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80" yWindow="45" windowWidth="10950" windowHeight="7485" activeTab="0"/>
  </bookViews>
  <sheets>
    <sheet name="OCTUBRE 2013" sheetId="1" r:id="rId1"/>
    <sheet name="Hoja1" sheetId="2" r:id="rId2"/>
    <sheet name="Hoja 2" sheetId="3" r:id="rId3"/>
  </sheets>
  <definedNames/>
  <calcPr fullCalcOnLoad="1"/>
</workbook>
</file>

<file path=xl/sharedStrings.xml><?xml version="1.0" encoding="utf-8"?>
<sst xmlns="http://schemas.openxmlformats.org/spreadsheetml/2006/main" count="11596" uniqueCount="2828">
  <si>
    <t>Pasaje aéreo P.Montt-Santiago-P.Montt del 08-10 al 10-10-13</t>
  </si>
  <si>
    <t>Turismo Cocha S.A.</t>
  </si>
  <si>
    <t>81.821.100-7</t>
  </si>
  <si>
    <t>Pasaje aéreo P.Montt-Santiago-P.Montt del 22-10 al 27-10-13</t>
  </si>
  <si>
    <t>2 pasajes aéreos P.Montt-Santiago-P.Montt del 27-10 al 30-10-13</t>
  </si>
  <si>
    <t>Flete P.Montt -Osorno, destrucción de carpetas  en la ciudad de Osorno</t>
  </si>
  <si>
    <t>Vicmar SPA</t>
  </si>
  <si>
    <t>76.269.811-0</t>
  </si>
  <si>
    <t>Pasaje aéreo Osorno-Santiago-Osorno del 14-10 al 16-10-13</t>
  </si>
  <si>
    <t>Reparación y limpieza de techumbre de bodega externa FL Osorno</t>
  </si>
  <si>
    <t>Andrés Salazar Rauque</t>
  </si>
  <si>
    <t>12.996.440-5</t>
  </si>
  <si>
    <t>Instalación de chapa eléctrica, detector de movimiento, foco led FL Osorno</t>
  </si>
  <si>
    <t>Luis Alberto Contreras Soto</t>
  </si>
  <si>
    <t>10.703.102-2</t>
  </si>
  <si>
    <t>Pasaje aéreo P.Montt-Santiago-P.Montt del 22-10 al 25-10-13</t>
  </si>
  <si>
    <t>Pasaje aéreo Santiago-P.Montt-Santiago del 20-11 al 21-11-13</t>
  </si>
  <si>
    <t>2 pasajes aéreos P.Montt-Santiago-P.Montt del 27-10 al 30-10-13 y del 26-11 al 29-11-13</t>
  </si>
  <si>
    <t>Arriendo de salón, servicio de alimentación Actividades Aniversario F.Regional</t>
  </si>
  <si>
    <t>Rodrigo Tampe Oyarzún</t>
  </si>
  <si>
    <t>13.592.692-2</t>
  </si>
  <si>
    <t>Servicio de amplificación, música en vivo Aniversario F.Regional</t>
  </si>
  <si>
    <t>PROVEEDORES INTEGRALES PRISA S.A.</t>
  </si>
  <si>
    <t>Adquisición de (1200) Cajas tipo Storbox, Medidas Especiales más Troquel</t>
  </si>
  <si>
    <t>CARTONERÍA MATTA LIMITADA</t>
  </si>
  <si>
    <t>78.746.100-K</t>
  </si>
  <si>
    <t>Arriendo de (4) buses para traslado de funcionarios</t>
  </si>
  <si>
    <t>DANIEL SALINAS AGUILERA</t>
  </si>
  <si>
    <t>10.352.517-9</t>
  </si>
  <si>
    <t>Adquisición de (1) Texto Jurídico para Biblioteca de la FRM Centro Norte</t>
  </si>
  <si>
    <t>LEGAL PUBLISHING CHILE LIMITADA</t>
  </si>
  <si>
    <t>77.532.650-6</t>
  </si>
  <si>
    <t>EDITORIAL JURÍDICA DE CHILE-EDITORIAL ANDRÉS BELLO</t>
  </si>
  <si>
    <t>82.273.200-3</t>
  </si>
  <si>
    <t>Adquisición de (1150) Display de Etiquetas Autoadhesivas 106 x 70 mm</t>
  </si>
  <si>
    <t>FAVACOM AUTOADHESIVOS S.A.</t>
  </si>
  <si>
    <t>99.559.050-6</t>
  </si>
  <si>
    <t>Adquisición de (8) Dispensadores y (19) bidones de Alcohol Gel</t>
  </si>
  <si>
    <t>A D QUIMICAL PRODUCTOS INDUSTRIALES LTDA.</t>
  </si>
  <si>
    <t>76.113.420-5</t>
  </si>
  <si>
    <t>Aviso Licitación Pública Domingo 20/10/2013</t>
  </si>
  <si>
    <t>FN/MP N°1642</t>
  </si>
  <si>
    <t>Trabajos de Mejoras en Iluminación pisos -1 y 1</t>
  </si>
  <si>
    <t>SOCIEDAD CONCESIONARIA CENTRO DE JUSTICIA</t>
  </si>
  <si>
    <t>99.557.380-6</t>
  </si>
  <si>
    <t>FR N° 084</t>
  </si>
  <si>
    <t>Renovación de póliza por seguro inmueble FL de Chacabuco</t>
  </si>
  <si>
    <t>MAPFRE COMPAÑÍA DE SEGUROS GENERALES DE CHILE S.A.</t>
  </si>
  <si>
    <t>96.508.210-7</t>
  </si>
  <si>
    <t>Adquisición de Insumos de Cafetería para reuniones del Fiscal Regional</t>
  </si>
  <si>
    <t>Arriendo de salones, proyectores, telones y servicios de coffee breaks para capacitación de jefaturas</t>
  </si>
  <si>
    <t>CENTRO DE EXTENSIÓN LOS ALMENDROS LTDA</t>
  </si>
  <si>
    <t>76.726.380-5</t>
  </si>
  <si>
    <t>Adquisición de Materiales de Oficina para Stock</t>
  </si>
  <si>
    <t>Provisión e instalación de motor para portón de la FL de Chacabuco</t>
  </si>
  <si>
    <t>CONSTRUCCIONES METÁLICAS FERROBONE LIMITADA</t>
  </si>
  <si>
    <t>76.124.272-5</t>
  </si>
  <si>
    <t>Aviso Concurso Público Domingo 03/11/2013</t>
  </si>
  <si>
    <t>Arriendo de salón y servicios de coffe break para jornada de capacitación a fiscales y funcionarios</t>
  </si>
  <si>
    <t>HOTELERA Y TURISMO OCEANO</t>
  </si>
  <si>
    <t>78.512.450-2</t>
  </si>
  <si>
    <t>Franqueo convenido Fiscalía Regional</t>
  </si>
  <si>
    <t>Instalación de repisas empotradas en recepción de Fiscalía Regional</t>
  </si>
  <si>
    <t>Provisión e instalación de ampolletas y tubos fluorescentes en Fiscalía Regional</t>
  </si>
  <si>
    <t>Servicio de taxi para traslado aeropuerto-ciudad-aeropuerto, para Directivo de la Fiscalía Nacional</t>
  </si>
  <si>
    <t>TAXIS TARAPACÁ</t>
  </si>
  <si>
    <t>73.832.000-K</t>
  </si>
  <si>
    <t>Servicios profesionales de apoyo a fiscales</t>
  </si>
  <si>
    <t>PRAXIS ASOCIADOS LTDA.</t>
  </si>
  <si>
    <t>76.272.491-K</t>
  </si>
  <si>
    <t>Discos duros externos</t>
  </si>
  <si>
    <t>REIFSCHNEIDER S.A.</t>
  </si>
  <si>
    <t>96.999.950-1</t>
  </si>
  <si>
    <t>Consumo de agua potable Fiscalía Local de Alto Hospicio</t>
  </si>
  <si>
    <t>Cóctel para Cuenta Pública de la Fiscalía Local de Pozo Almonte</t>
  </si>
  <si>
    <t>E &amp; M QUALITY LTDA.</t>
  </si>
  <si>
    <t>76.093.232-9</t>
  </si>
  <si>
    <t>Provisión e instalación de toldo empotrado en Fiscalía Local de Iquique</t>
  </si>
  <si>
    <t>OBRAS CIVILES JOSE DE J. MEDINA</t>
  </si>
  <si>
    <t>76.071.209-4</t>
  </si>
  <si>
    <t>Provisión e instalación de portón de acceso en patio de Fiscalía Local de Pozo Almonte</t>
  </si>
  <si>
    <t>ENRIQUE ROJAS ARAYA</t>
  </si>
  <si>
    <t>8.242.115-7</t>
  </si>
  <si>
    <t>Adquisición de Combustible Diesel, para vehículos de Fiscales</t>
  </si>
  <si>
    <t>Solicitud de Compra Materiales de Oficina y Aseo para la Fiscalía Local Antofagasta</t>
  </si>
  <si>
    <t>Adquisición trimestral materiales de Oficina Fiscalía Local Taltal</t>
  </si>
  <si>
    <t>Compra trimestral materiales de oficina y aseo para Fiscalía Local Calama</t>
  </si>
  <si>
    <t>Adquisición Materiales de oficina Fiscalía Regional</t>
  </si>
  <si>
    <t>Adquisición Materiales de oficina Fiscalía Local Antofagasta</t>
  </si>
  <si>
    <t>Compra trimestral materiales de oficina y aseo para Fiscalía Local Antofagasta</t>
  </si>
  <si>
    <t>Adquisición trimestral materiales de Aseo Fiscalía local Taltal</t>
  </si>
  <si>
    <t>Adquisición de Cintillos telefónicos para secretarias</t>
  </si>
  <si>
    <t>Habilitación de Of. y Áreas de Servicio Fiscalía Regional</t>
  </si>
  <si>
    <t>Servicio Construcción de Estanterías empotradas Fiscalía Regional</t>
  </si>
  <si>
    <t>Pasaje Stgo./Pta.Arenas/Stgo. Días 18 y 19/10/13 por charla "Negligencia Médica"</t>
  </si>
  <si>
    <t>Adquisición de materiales de oficina (606212-96-CM13)</t>
  </si>
  <si>
    <t>Adquisición de materiales de oficina (606212-98-CM13)</t>
  </si>
  <si>
    <t>Adquisición de materiales de oficina (606212-101-CM13)</t>
  </si>
  <si>
    <t>Adquisición de materiales de oficina (606212-99-CM13)</t>
  </si>
  <si>
    <t>Adquisición de materiales de oficina (606212-100-CM13)</t>
  </si>
  <si>
    <t>17-FN Nº 1672</t>
  </si>
  <si>
    <t>Servicio técnico por fallas en CCTV de la FL Puente Alto.</t>
  </si>
  <si>
    <t>Servicios Seg Electrónica Integral SPA</t>
  </si>
  <si>
    <t>76.151.405-9</t>
  </si>
  <si>
    <t>Renovación anual de suscripción a diario El Mercurio, FL Puente Alto</t>
  </si>
  <si>
    <t>Empresa El Mercurio S.A.P.</t>
  </si>
  <si>
    <t>Aviso llamado a Concurso Público (696212-83-CM13)</t>
  </si>
  <si>
    <t>Compra de pasajes aéreos (Santiago/PuntaArenas/Santiago)</t>
  </si>
  <si>
    <t>Aviso llamado a Concurso Público.</t>
  </si>
  <si>
    <t>Compra de pasajes aéreos (Santiago/Balmaceda/Santiago)</t>
  </si>
  <si>
    <t>Renovación de suscripción anual a Diario La Tercera (Folio 1324699)</t>
  </si>
  <si>
    <t>Promoservice S.A.</t>
  </si>
  <si>
    <t>96.669.790-3</t>
  </si>
  <si>
    <t>15-FR Nº 309</t>
  </si>
  <si>
    <t>Servicio mensual de sala cuna para hijo de funcionaria de la FRMS, a contar del 01/10/2013 y hasta el 28/02/2015, ambas fechas inclusive, por un MONTO TOTAL de $5.036.000 exento de IVA. Costo Matrícula $165.000.- Costo Mensualidad $245.000.- Reajuste 2014 $310.500.- Reajuste 2015 $65.500.-</t>
  </si>
  <si>
    <t>Carmen Gloria Carrasco Yáñez Educación EIRL</t>
  </si>
  <si>
    <t>76.010.823-5</t>
  </si>
  <si>
    <t>15-DER Nº 121</t>
  </si>
  <si>
    <t>Servicio de reparación de techo de Edificio Pirámide.</t>
  </si>
  <si>
    <t>Empresa Constructora Los Castores Dos Limitada</t>
  </si>
  <si>
    <t>76.470.780-K</t>
  </si>
  <si>
    <t>17-DEN Nº 537</t>
  </si>
  <si>
    <t>Compra de 100 cajas para archivo.</t>
  </si>
  <si>
    <t>Storbox S.A.</t>
  </si>
  <si>
    <t>Manantial S.A.</t>
  </si>
  <si>
    <t>96.711.590-8</t>
  </si>
  <si>
    <t>Compra de Timbre automático para recepción de documentos.</t>
  </si>
  <si>
    <t>Humberto Garetto e Hijos Ltda.</t>
  </si>
  <si>
    <t>81.771.100-6</t>
  </si>
  <si>
    <t>Compra de diplomas acrílicos para reconocimiento de funcionarios y fiscales con 10 años de servicio en la institución.</t>
  </si>
  <si>
    <t>Artesania Desmadryl Limitada</t>
  </si>
  <si>
    <t>79.757.890-8</t>
  </si>
  <si>
    <t>Eware Soluciones Tecnológicas Ltda.</t>
  </si>
  <si>
    <t>77.989.520-3</t>
  </si>
  <si>
    <t>UF 1562</t>
  </si>
  <si>
    <t>FN/MP Nº1726</t>
  </si>
  <si>
    <t>Autoriza renovar contrata con al empresa Storbox poara la administraticón y custorida de carpetas y documentos de la FN y FRs</t>
  </si>
  <si>
    <t>Renovación Contrato</t>
  </si>
  <si>
    <t>FN/MP Nº1769</t>
  </si>
  <si>
    <t>Autoriza contratación directa por servicios que indica con la empresa trabajando com chile SA asimismo autoriza renovar por periodo de transicion ascoado a la empresa Bumeran com chile sa</t>
  </si>
  <si>
    <t>BUMERAN COM CHILE S.A.</t>
  </si>
  <si>
    <t>TRABAJANDO COM CHILE S.A.</t>
  </si>
  <si>
    <t>96.918.380-3</t>
  </si>
  <si>
    <t>571 UF</t>
  </si>
  <si>
    <t>FN/MP Nº1633</t>
  </si>
  <si>
    <t>Adjudica licitacion privada mayor para adquisición de licencias MS Office a obejheto de complementar a la plataforma tecnológica usuaria del MP</t>
  </si>
  <si>
    <t>FN/MP Nº1670</t>
  </si>
  <si>
    <t>Autoriza contratación directa del servicio de monitorreo de noticias con la empresa LitoralPress media de información SA.</t>
  </si>
  <si>
    <t>Litoralpress Media de Información S.A.</t>
  </si>
  <si>
    <t>96.903.430-1</t>
  </si>
  <si>
    <t>FN/MP Nº1591</t>
  </si>
  <si>
    <t>Autoriza contratación directa de la empresa GEO TAGUA Limitada, para efectuar una segunda ampliación del servicio de sondajes arqueológicos en terreno destinado a la construccion del edificio institucional de la FN</t>
  </si>
  <si>
    <t>Geo Tagua Limitada</t>
  </si>
  <si>
    <t>76.149.068-0</t>
  </si>
  <si>
    <t>UF 963</t>
  </si>
  <si>
    <t>FN/MP Nº 1572</t>
  </si>
  <si>
    <t>Adjudica parcialmente licitación pública para contratación de servicio de auditoría a la ejecución presupuestaria año 2013 y evaluación de control interno asociada, para el ministerio público</t>
  </si>
  <si>
    <t>Deloitte Auditores y Consultores Limitada</t>
  </si>
  <si>
    <t>80.276.200-3</t>
  </si>
  <si>
    <t>FN/MP Nº 1678</t>
  </si>
  <si>
    <t>Autoriza contratación directa con la empresa proyyectos de ingeniería mauro silva cuevas EIRL para efectuar trabajos de readecuación al aplicativo de apoyo al sistema de evaluación del desempeño del MP año 2013</t>
  </si>
  <si>
    <t>Proyectos de Ingeniería Mauro Silva Cuevas E.I.R.L</t>
  </si>
  <si>
    <t>76.149.807-K</t>
  </si>
  <si>
    <t>MB MEGHABITE TELECOM Y REDES LTDA.</t>
  </si>
  <si>
    <t>77.303.970-4</t>
  </si>
  <si>
    <t>DISTRIBUIDORA OFIMARKET S.A.</t>
  </si>
  <si>
    <t>96.829.680-9</t>
  </si>
  <si>
    <t>Compra de soportes para LCD para Fiscalía Local de Quintero - Implementación Proyecto SIAU</t>
  </si>
  <si>
    <t>Compra de materiales para mantención para Fiscalía Local de Quintero - Implementación Proyecto SIAU</t>
  </si>
  <si>
    <t>Compra de materiales para mantención para Fiscalía Local de Valparaíso</t>
  </si>
  <si>
    <t>COOPERATIVA SOCOMADE LTDA.</t>
  </si>
  <si>
    <t>81482800-K</t>
  </si>
  <si>
    <t>Nº Servicio 3206014</t>
  </si>
  <si>
    <t>Servicio Eléctrico Fiscalía Local  Santa Cruz consumo mes de SEPTIEMBRE</t>
  </si>
  <si>
    <t>EMELECTRIC S.A.</t>
  </si>
  <si>
    <t>96.763.010-1</t>
  </si>
  <si>
    <t>Nº Servicio 3223650</t>
  </si>
  <si>
    <t>Servicio Eléctrico Fiscalía Local  Pichilemu consumo mes de SEPTIEMBRE</t>
  </si>
  <si>
    <t xml:space="preserve">Nº Servicio 4251999 </t>
  </si>
  <si>
    <t>Servicio Eléctrico Fiscalía Local  Litueche consumo mes de  OCTUBRE</t>
  </si>
  <si>
    <t xml:space="preserve">Nº Servicio 3207778 </t>
  </si>
  <si>
    <t>Servicio Eléctrico Fiscalía Local  Peralillo consumo mes de  OCTUBRE</t>
  </si>
  <si>
    <t>Nº Servicio  1508102, 2786411, 1508114, 2769232, 1508079, 2767337.</t>
  </si>
  <si>
    <t>Servicio Eléctrico Edificio Fiscalía Regional y Local Rancagua consumo mes de  SEPTIEMBRE y OCTUBRE</t>
  </si>
  <si>
    <t>CGE DISTRIBUCIÓN S.A.</t>
  </si>
  <si>
    <t>99.513.400-4</t>
  </si>
  <si>
    <t>Nº Servicio 1565957</t>
  </si>
  <si>
    <t>Servicio Eléctrico Edificio Fiscalía Local San Vicente consumo mes de SEPTIEMBRE y OCTUBRE</t>
  </si>
  <si>
    <t>Nº Servicio 2787429</t>
  </si>
  <si>
    <t>Servicio Eléctrico Edificio Fiscalía Local San Fernando consumo mes de SEPTIEMBRE</t>
  </si>
  <si>
    <t>Nº Servicio 2784989, 2785018, 2785024, 2785030, 2785000, 2785006, 2784994, 2785012</t>
  </si>
  <si>
    <t>Servicio Eléctrico Fiscalía Local Rengo consumo mes de OCTUBRE</t>
  </si>
  <si>
    <t>Nº Servicio 2784519</t>
  </si>
  <si>
    <t>Servicio Eléctrico Fiscalía Local  Graneros consumo mes de  SEPTIEMBRE</t>
  </si>
  <si>
    <t>Nº Servicio 2000392-8</t>
  </si>
  <si>
    <t>Servicio de Agua Potable Fiscalía Local de Rengo Consumo mes de OCTUBRE</t>
  </si>
  <si>
    <t>EMPRESA SERVICIOS SANITARIOS ESSBIO S.A</t>
  </si>
  <si>
    <t>96.579.330-5</t>
  </si>
  <si>
    <t xml:space="preserve">Nº Servicio 2136766-4 </t>
  </si>
  <si>
    <t>Servicio de Agua Potable Fiscalía Local de Graneros Consumo mes de  SEPTIEMBRE</t>
  </si>
  <si>
    <t>Nº Servicio 1942551-7</t>
  </si>
  <si>
    <t>Servicio de Agua Potable  Oficina Auxiliar de Peralillo Consumo mes de  OCTUBRE</t>
  </si>
  <si>
    <t>Nº Servicio 1367613-5; 1367620-8; 1367627-5; 1367655-0; 1367662-3; 1367669-0; 1367676-3; 1367606-2; 1367634-8; 1367641-0; 1367648-8</t>
  </si>
  <si>
    <t>Servicio de Agua Potable Fiscalía Regional y Fiscalía Local de Rancagua Consumo mes de SEPTIEMBRE</t>
  </si>
  <si>
    <t>Nº Servicio 1602491-0</t>
  </si>
  <si>
    <t>Servicio de Agua Potable Fiscalía Local de Pichilemu Consumo mes de SEPTIEMBRE</t>
  </si>
  <si>
    <t xml:space="preserve">Nº Servicio 1492514-7 </t>
  </si>
  <si>
    <t>Servicio de Agua Potable Fiscalía Local de San Fernando Consumo mes de   SEPTIEMBRE</t>
  </si>
  <si>
    <t>Nº Servicio 1500452-5</t>
  </si>
  <si>
    <t>Servicio de Agua Potable Fiscalía Local de Santa Cruz Consumo mes de SEPTIEMBRE</t>
  </si>
  <si>
    <t>Nº Servicio 4264495-1 
4264502-8 1160294-0</t>
  </si>
  <si>
    <t>Servicio de Agua Potable Fiscalía Local de San Vicente Consumo mes de SEPTIEMBRE</t>
  </si>
  <si>
    <t>Orden Servicio</t>
  </si>
  <si>
    <t>ARTURO GUILLERMO AEDO PALOMINOS</t>
  </si>
  <si>
    <t>10.520.517-1</t>
  </si>
  <si>
    <t>SERVICIO DE COFFE BREAK PARA 80 PERSONAS, a realizarse los días 16 y 22 Octubre 2013,  Seminario para periodistas de medios e instituciones.</t>
  </si>
  <si>
    <t>GUILLERMO LEONEL ACUNA MUGA</t>
  </si>
  <si>
    <t>9.612.407-4</t>
  </si>
  <si>
    <t>Servicio de cena correspondiente a 10º aniversario de nuestra Institución.</t>
  </si>
  <si>
    <t>INBANQUETERIA LIMITADA</t>
  </si>
  <si>
    <t>76.0611.88-3</t>
  </si>
  <si>
    <t>Orden Compra</t>
  </si>
  <si>
    <t>MARIA LUZ QUINONES FARIAS</t>
  </si>
  <si>
    <t>10.056.010-0</t>
  </si>
  <si>
    <t>Servicio de cocktail ceremonia de reconocimiento a fiscales y funcionarios que cumplen 10 años en la institución.</t>
  </si>
  <si>
    <t>Servicio de traslado de funcionarios desde FL Santa Cruz, FL San Fernando, FL Rengo y FL Rancagua con destino a Centro de eventos Casa Blanca. Programa Regional del Comité Prev. de Drogas</t>
  </si>
  <si>
    <t>RINGO LUIS ORMAZABAL GONZALEZ</t>
  </si>
  <si>
    <t>11.369.975-2</t>
  </si>
  <si>
    <t>Adquisición equipo aire acondicionado Split 9000BTU SIAU Rengo</t>
  </si>
  <si>
    <t>PATRICIO GUILLERMO MIRANDA SOTO</t>
  </si>
  <si>
    <t>7.888.403-7</t>
  </si>
  <si>
    <t>Servicio de instalación aire acondicionado SIAU FL Rengo</t>
  </si>
  <si>
    <t>Adquisición equipos Aire Acondicionado SIAU San Vicente</t>
  </si>
  <si>
    <t>JORGE HERMINIO DROGUETT URTUBIA</t>
  </si>
  <si>
    <t>15.738.655-7</t>
  </si>
  <si>
    <t>Instalación Equipos de Aire Acondicionado SIAU FL San Vicente</t>
  </si>
  <si>
    <t>CONSTRUCCIÓN E INSTALACIÓN DE REPISAS PARA LA FL GRANEROS</t>
  </si>
  <si>
    <t>LUIS ORLANDO MUÑOZ ESCOBAR</t>
  </si>
  <si>
    <t>10.016.670-4</t>
  </si>
  <si>
    <t>06-FR Nº 111</t>
  </si>
  <si>
    <t xml:space="preserve">Pericia psicológica ruc 1300866xxx-x  Fiscalía Rancagua. </t>
  </si>
  <si>
    <t>PAMELA KARINA STAPPUNG GONZALEZ</t>
  </si>
  <si>
    <t>11.880.415-5</t>
  </si>
  <si>
    <t xml:space="preserve">Pericia psicológica ruc 1300007xxx-x  Fiscalía Rancagua. </t>
  </si>
  <si>
    <t>MARIA INES ARCE GONZALEZ</t>
  </si>
  <si>
    <t>13.898.487-7</t>
  </si>
  <si>
    <t xml:space="preserve"> Pericia psicológica ruc 1300868xxx-x Fiscalía Rancagua. </t>
  </si>
  <si>
    <t>MACARENA ANDREA DUARTE ARRIAGADA</t>
  </si>
  <si>
    <t>15.447.054-9</t>
  </si>
  <si>
    <t xml:space="preserve">Pericia psicológica ruc 1201209XXX-X Fiscalía Rancagua. </t>
  </si>
  <si>
    <t>MARCELA FLOR MARGARITA TRONCOSO ESCOBAR</t>
  </si>
  <si>
    <t>06-DER Nº120</t>
  </si>
  <si>
    <t>IMPRENTA BARAHONA LTDA.</t>
  </si>
  <si>
    <t>78.511.790-5</t>
  </si>
  <si>
    <t>Adquisición sillón ejecutivo . SIAU Rengo. (Mercado Público OC 697057-31-CM13 )</t>
  </si>
  <si>
    <t>MUEBLES TIMAUKEL LIMITADA</t>
  </si>
  <si>
    <t>78.042.830-9</t>
  </si>
  <si>
    <t>Adquisición de 1 estación de trabajo SIAU Rengo (Mercado Público OC 697057-30-CM13 )</t>
  </si>
  <si>
    <t>DONOSO Y COMPAÑIA LIMITADA</t>
  </si>
  <si>
    <t>83.067.300-8</t>
  </si>
  <si>
    <t>Adquisición de sillas de visita SIAU Rengo (Mercado Público OC 697057-32-CM13 )</t>
  </si>
  <si>
    <t>COM.E IND. MUEBLES ASENJO LIMITADA</t>
  </si>
  <si>
    <t>77.018.060-0</t>
  </si>
  <si>
    <t>Adquisición de biblioteca SIAU Rengo (Mercado Público OC 697057-33-CM13 )</t>
  </si>
  <si>
    <t>METALURGICA SILCOSIL LTDA.</t>
  </si>
  <si>
    <t>79.909.150-k</t>
  </si>
  <si>
    <t>Instalación de punto de red en piso 2 de inmueble Gran Avenida.</t>
  </si>
  <si>
    <t>Luis Patricio Orellana Velásquez</t>
  </si>
  <si>
    <t>10.339.134-2</t>
  </si>
  <si>
    <t>Chequeo de punto de red con problemas en piso 3 de inmueble Gran Avenida.</t>
  </si>
  <si>
    <t>Servicio mensual de arriendo de vehículo VAN para traslado de fiscales. Monto máximo $1.442.280.-</t>
  </si>
  <si>
    <t>Piamonte S.A.</t>
  </si>
  <si>
    <t>96.642.160-6</t>
  </si>
  <si>
    <t>Servicio de coffee break para actividades de "Sistema de Planificación y Control de Gestión CGI" del Programa de Formación 2013 de RRHH.</t>
  </si>
  <si>
    <t>Eventos y Banquetería Paola Andrea Almada Pacheco EIRL</t>
  </si>
  <si>
    <t>76.203.865-K</t>
  </si>
  <si>
    <t>Chequeo y cambio de automático en tablero eléctrico de inmueble Gran Avenida.</t>
  </si>
  <si>
    <t>Servicio de Paintball, incluido en Programa Preventivo Alcohol y Drogas 2013.</t>
  </si>
  <si>
    <t>Inmob. E Inver. Mendez y Alvarez Ltda.</t>
  </si>
  <si>
    <t>77.240.310-0</t>
  </si>
  <si>
    <t>Servicio de Tarde Recreativa, incluido en Programa Preventivo Alcohol y Drogas 2013.</t>
  </si>
  <si>
    <t>Servicio de traslado de vehículo en grúa para remate fiscal en DICREP.</t>
  </si>
  <si>
    <t>Marcia Debora Alvarado Muñoz</t>
  </si>
  <si>
    <t>14.481.635-8</t>
  </si>
  <si>
    <t>Servicio de traslado de funcionarios a actividades del Programa Preventivo de Drogas y Alcohol 2013. Para días 25 y 30/10/2013.</t>
  </si>
  <si>
    <t>Transportes Rioja Limitada</t>
  </si>
  <si>
    <t>77.124.610-9</t>
  </si>
  <si>
    <t xml:space="preserve">Adquisición de 20 Hervidores para stock Fiscalía Oriente.  </t>
  </si>
  <si>
    <t>Servicio de Interpretación en Lenguaje de Señas para Audiencia de fecha 30/09/2013</t>
  </si>
  <si>
    <t>JUANITA VERONICA GONZALEZ VERGARA</t>
  </si>
  <si>
    <t>Servicio de Interpretación en Lenguaje de Señas para audiencia de fecha 14/10/2013, causa RUC 130081</t>
  </si>
  <si>
    <t xml:space="preserve">Adquisición de un GPS para vehículo Fiscal Regional. </t>
  </si>
  <si>
    <t>Adquisición de 300 unidades de Botellones de agua purificada 20 litros</t>
  </si>
  <si>
    <t>MANANTIAL S.A.</t>
  </si>
  <si>
    <t>Adquisición de corchetera eléctrica 70 hojas para la Unidad de Administración y Finanzas.</t>
  </si>
  <si>
    <t xml:space="preserve">JULIETTE ELIANA MARQUEZ </t>
  </si>
  <si>
    <t>76.103.579-7</t>
  </si>
  <si>
    <t>Servicio de proyección, iluminación y amplificación para evento Aniversario FRM Oriente</t>
  </si>
  <si>
    <t>JORGE ALFREDO CRUZ LARA</t>
  </si>
  <si>
    <t>10.716.503-7</t>
  </si>
  <si>
    <t>PLASTICOS BIO BIO S.A</t>
  </si>
  <si>
    <t>89.462.400-0</t>
  </si>
  <si>
    <t>PAISARQ LTDA.</t>
  </si>
  <si>
    <t>76.029.916-2</t>
  </si>
  <si>
    <t xml:space="preserve">Talleres mejoramiento del Rol Parental a realizarse los días 15,16 y 17 de octubre de 2013. </t>
  </si>
  <si>
    <t>Servicio de Coffee Breack para atención de reuniones (Charlas) los días 28, 29 y 30 de octubre.</t>
  </si>
  <si>
    <t>EVENTOS GASTRONOMICOS, HECTOR DANIEL QUINTANA</t>
  </si>
  <si>
    <t>76.135.076-5</t>
  </si>
  <si>
    <t>Servicio de cena aniversario 2013 para 250 personas, incluye local, para el día 18 de octubre.</t>
  </si>
  <si>
    <t>MARIA EUGENIA SANCES ZAPATA</t>
  </si>
  <si>
    <t>5.895.968-5</t>
  </si>
  <si>
    <t>CRISTIAN AGUIRRE VILLANUEVA</t>
  </si>
  <si>
    <t>13.295.656-1</t>
  </si>
  <si>
    <t>Arriendo de salón y coffe break para reunión de Comité Ampliado CGI a realizarse el día 17/10/2013.</t>
  </si>
  <si>
    <t>ADM. DE TURISMO ROSA AGUSTINA LIMITADA</t>
  </si>
  <si>
    <t>77.327.430-4</t>
  </si>
  <si>
    <t>Servicio de Arriendo de Bus para 40 personas para traslado de equipo ampliado CGI desde Edificio La Florida</t>
  </si>
  <si>
    <t xml:space="preserve">TRANSPORTES TRANSIBERICA </t>
  </si>
  <si>
    <t>78.973.230-2</t>
  </si>
  <si>
    <t>Servicio de masajes para funcionarios de los 3 edificios de Fiscalía Regional Oriente, Programa Prev. De Drogas</t>
  </si>
  <si>
    <t>JOCELYN OLIVARES PALACIOS</t>
  </si>
  <si>
    <t>10.988.159-7</t>
  </si>
  <si>
    <t>Compra de cerraduras para mantenimiento en puertas de FLs Locales y Regional</t>
  </si>
  <si>
    <t>DAP DUCASSE DISENO LIMITADA</t>
  </si>
  <si>
    <t>76.046.809-6</t>
  </si>
  <si>
    <t>Compra de 5 Toner para Impresora HP Laserjet Modelo 2600.</t>
  </si>
  <si>
    <t>MONICA LORETO OYARZO TAPIA</t>
  </si>
  <si>
    <t>15.007.767-2</t>
  </si>
  <si>
    <t>Compra de 2 carros de carga plegables para traslado de equipos de informática.</t>
  </si>
  <si>
    <t>JUAN CARLOS SARRAS PICHARA</t>
  </si>
  <si>
    <t>8.453.340-8</t>
  </si>
  <si>
    <t>HUMBERTO GARETTO E HIJOS LTDA</t>
  </si>
  <si>
    <t xml:space="preserve">EMP. CONSTRUCTORA LOS CASTORES </t>
  </si>
  <si>
    <t>Compra de disco duro NAS de 4 TB, para uso en la FRMO.</t>
  </si>
  <si>
    <t>ISTEC LTDA.</t>
  </si>
  <si>
    <t>77.926.760-1</t>
  </si>
  <si>
    <t>K D M S.A.</t>
  </si>
  <si>
    <t>96.754.450-7</t>
  </si>
  <si>
    <t>Servicio de Interpretación Español Chino para ACD de fecha 18/10/2013.</t>
  </si>
  <si>
    <t>HEXING WANG</t>
  </si>
  <si>
    <t>12.030.780-0</t>
  </si>
  <si>
    <t>CLAUDIO MADRID PASTENE</t>
  </si>
  <si>
    <t>13.253.353-9</t>
  </si>
  <si>
    <t>Servicio de Charlas Motivacionales contra las Drogas para actividad Día Padres e Hijos, en el marco Prog. Prev. Drogas</t>
  </si>
  <si>
    <t>SOC. COMERCIALIZADORA DE LOS RIOS LTDA.</t>
  </si>
  <si>
    <t>76.187.871-9</t>
  </si>
  <si>
    <t xml:space="preserve">Servicio de destrucción de especies de FL Ñuñoa en KDM Til Til para el día 28/10/2013. </t>
  </si>
  <si>
    <t xml:space="preserve">Adquisición un Microondas para Fiscalía de las Condes. </t>
  </si>
  <si>
    <t>INSTRUCCIÓN DE YOGA POR 7 SESIONES DE 1 HORA PARA EL PROYECTO "YOGA EN LA FISCALÍA" DEL PROGRAMA DE PREVENCIÓN DE DROGAS</t>
  </si>
  <si>
    <t>XIMENA CAROLINA ARENAS PADILLA</t>
  </si>
  <si>
    <t>12.293.876-k</t>
  </si>
  <si>
    <t>Servicio de provisión e instalación de persianas en las FL de Graneros, Rengo, San Vicente, Santa Cruz</t>
  </si>
  <si>
    <t>CIRCULO DISEÑO  LTDA.</t>
  </si>
  <si>
    <t>78.613.660-1</t>
  </si>
  <si>
    <t>06-FR Nº122</t>
  </si>
  <si>
    <t xml:space="preserve">Servicio de arriendo de vehículo reemplazo. Siniestro Nº 1244821.Desde al 09-10-13 al 04-11-13. </t>
  </si>
  <si>
    <t>SEELMANN Y CIA LTDA.</t>
  </si>
  <si>
    <t>78.633.200-1</t>
  </si>
  <si>
    <t>F.R. Maule</t>
  </si>
  <si>
    <t>COMPARECENCIA A JUICIO ORAL</t>
  </si>
  <si>
    <t>OCTAVIO SAN MARTIN NUÑEZ</t>
  </si>
  <si>
    <t>16.582.234-K</t>
  </si>
  <si>
    <t>FN Nº 1485/2010</t>
  </si>
  <si>
    <t>IVANNA BATAGLIA ALJARO</t>
  </si>
  <si>
    <t>10.676.258-9</t>
  </si>
  <si>
    <t>Renovación de contrato fruto de Licitación Privada Menor</t>
  </si>
  <si>
    <t>FR Nº 141/2013</t>
  </si>
  <si>
    <t>Renovación Por un Año de Contrato del  Servicio de Mantención de Jardines de la Fiscalía Regional.</t>
  </si>
  <si>
    <t>ISMAEL ANTONIO ROJAS AVENDAÑO</t>
  </si>
  <si>
    <t>9.526.555-3</t>
  </si>
  <si>
    <t>Adquisición de 3 Proyectores para Fiscalía Regional Oriente, dentro del Marco de Presupuesto para Compra de proyectores</t>
  </si>
  <si>
    <t xml:space="preserve">Compra de 6000 CD regrabable para stock de bodega de materiales de la FRMO. </t>
  </si>
  <si>
    <t>COMERCIAL SERCODATA LIMITADA</t>
  </si>
  <si>
    <t>77.339.180-7</t>
  </si>
  <si>
    <t>TALBOT HOTELS S.A.</t>
  </si>
  <si>
    <t>96.685.690-4</t>
  </si>
  <si>
    <t>Servicio de arriendo de salón y coffee break para curso "Lesionología y Exámenes Medico Legales", el 06/11</t>
  </si>
  <si>
    <t>Agua Potable Edificio Irarrázabal, 02/09 al 03/10</t>
  </si>
  <si>
    <t>AGUAS ANDINA S.A.</t>
  </si>
  <si>
    <t>61.808.000-5</t>
  </si>
  <si>
    <t>Agua Potable Edificio La Florida, 11/09 al 11/10</t>
  </si>
  <si>
    <t>Energía eléctrica Edificio Los Militares 10/09 al 11/10</t>
  </si>
  <si>
    <t>CHILECTRA S.A.</t>
  </si>
  <si>
    <t>Energía eléctrica Edificio Ñuñoa 21/08 al 23/09</t>
  </si>
  <si>
    <t>Energía eléctrica Edificio Ñuñoa 23/09 al 21/10</t>
  </si>
  <si>
    <t>Energía eléctrica Edificio Vespucio 12/09 al 15/10</t>
  </si>
  <si>
    <t>RES DER Nº 021 - 2013</t>
  </si>
  <si>
    <t>RES FR Nº 046 - 2013</t>
  </si>
  <si>
    <t>Prorroga de Póliza de Seguros para inmuebles desde el 01/11/2013 al 30/11/2013.</t>
  </si>
  <si>
    <t>COLEMONT FUSIÓN CORREDORES DE SEG.S.A.</t>
  </si>
  <si>
    <t>77.508.900-8</t>
  </si>
  <si>
    <t>RES DER Nº 022-2013</t>
  </si>
  <si>
    <t>Pendiente</t>
  </si>
  <si>
    <t>Adjudicación Licitación Privada para Fabricación de carpetas de Causa y Carátulas</t>
  </si>
  <si>
    <t>IMPRENTA BARAHONA LTDA</t>
  </si>
  <si>
    <t>RES DER Nº04-2013</t>
  </si>
  <si>
    <t>Informe Pericial</t>
  </si>
  <si>
    <t>MARIE CLAUDETTE OLIV 1 Inf. Pericia Psico orizado sg Re</t>
  </si>
  <si>
    <t>10519120-0</t>
  </si>
  <si>
    <t>RES FN Nº1506</t>
  </si>
  <si>
    <t>Ratificación de Informe en Audiencia</t>
  </si>
  <si>
    <t>ROMY ESPINOZA MARTINEZ</t>
  </si>
  <si>
    <t>15431620-5</t>
  </si>
  <si>
    <t>Documento de Compra y N°</t>
  </si>
  <si>
    <t>Servicio de correspondencia período de agosto 2013 de la F.L. de San Bernardo</t>
  </si>
  <si>
    <t>Servicio de Logistica y Administración Firstexpress Ltda.</t>
  </si>
  <si>
    <t>76.244.848-3</t>
  </si>
  <si>
    <t>Servicio de correspondencia período de agosto 2013 de la F.L. de Flagrancia</t>
  </si>
  <si>
    <t>Servicio de correspondencia período de agosto 2013 de la F.L. de Maipú</t>
  </si>
  <si>
    <t>Consumo de electricidad de la F.L. de Curacaví, período 31/08/2013 al 30-09-2013</t>
  </si>
  <si>
    <t>CGE Distribución</t>
  </si>
  <si>
    <t>Consumo de electricidad de la F.L. de Talagante, período 31/08/2013 al 30-09-2013</t>
  </si>
  <si>
    <t>Consumo de electricidad de la F. Local de San Bernardo. Período 31-08-2013 al 30/09/2013.</t>
  </si>
  <si>
    <t>Hotelera y Turismo S.A.</t>
  </si>
  <si>
    <t>96.511.350-9</t>
  </si>
  <si>
    <t>Recreación a Empresas Ltda.</t>
  </si>
  <si>
    <t>76.981.720-4</t>
  </si>
  <si>
    <t>Arriendo de pantalla Led y un notebook</t>
  </si>
  <si>
    <t>Soc Mathieu y Mathieu Ltda.</t>
  </si>
  <si>
    <t>76.140.855-0</t>
  </si>
  <si>
    <t>FN/MP Nº 748/12</t>
  </si>
  <si>
    <t>Aviso de Licitación Pública de Aseo  el domingo 06-10-2013</t>
  </si>
  <si>
    <t>Aguas Andina S.A.</t>
  </si>
  <si>
    <t>100 Alarmas Personales</t>
  </si>
  <si>
    <t>Electronica Casa Royal Ltda.</t>
  </si>
  <si>
    <t>83.030.600-5</t>
  </si>
  <si>
    <t>Adquisición de papel oficio con logo</t>
  </si>
  <si>
    <t>Adquisición de 1.000 sobres sacos con fuelle</t>
  </si>
  <si>
    <t>Teknofas S.A.</t>
  </si>
  <si>
    <t>96.659.890-5</t>
  </si>
  <si>
    <t>36 galvanos</t>
  </si>
  <si>
    <t>Nestor Italo Flores Cea</t>
  </si>
  <si>
    <t>10.782.033-7</t>
  </si>
  <si>
    <t>Arriendo sistema de climatización para carpa  de cuenta pública en la F.L. de Curacaví.</t>
  </si>
  <si>
    <t>Sociedad Comercial Top Air Chile Ltda.</t>
  </si>
  <si>
    <t>76.306.884-6</t>
  </si>
  <si>
    <t>Artículos de aseo para la F. Regional y sus Fiscalías Locales de Flagrancia, Maipú y Pudahuel.OC Nº697058-203-CM13</t>
  </si>
  <si>
    <t>Comercial Muñoz y Cía Ltda.</t>
  </si>
  <si>
    <t>Artículos de aseo para la F. Regional y sus Fiscalías Locales de Flagrancia, Maipú y Pudahuel.OC Nº697058-204-CM13</t>
  </si>
  <si>
    <t>Guard Service Seguridad S.A.</t>
  </si>
  <si>
    <t>79.960.660-7</t>
  </si>
  <si>
    <t>2 Pendrive 16 GB.</t>
  </si>
  <si>
    <t>Comercial Sitec Ltda.</t>
  </si>
  <si>
    <t>76.049.600-6</t>
  </si>
  <si>
    <t>Insumos  para atención de autoridades de la F.Regional</t>
  </si>
  <si>
    <t>Dimerc S.A.</t>
  </si>
  <si>
    <t>Consumo de agua del edificio de la F.L. de San Bernardo, período 11-09-2013 al 11-10-2013</t>
  </si>
  <si>
    <t>Aguas Andinas S.A.</t>
  </si>
  <si>
    <t>Lira y Cortes Ltda.</t>
  </si>
  <si>
    <t>77.361.100-9</t>
  </si>
  <si>
    <t>Comercializadora S.A.</t>
  </si>
  <si>
    <t>81.675.600-6</t>
  </si>
  <si>
    <t>Consumo de agua de la F.L. de Melipilla, período 17-09-2013 al 19-10-2013</t>
  </si>
  <si>
    <t>Consumo de agua de Tte. Cruz 770, período 21-09-2013 al 18-10-2013</t>
  </si>
  <si>
    <t>Publicación de Licitación Remodelación en la F.L. de San Bernardo, O:C. Nº 697058-211-CM13</t>
  </si>
  <si>
    <t>10 repuesto de dispensador desodorante ambiental toque, para la F. Regional, OC Nº 697058-205-CM13</t>
  </si>
  <si>
    <t>Abatte Productos para Oficina S.A.</t>
  </si>
  <si>
    <t>96.909.950-0</t>
  </si>
  <si>
    <t>Artículos de aseo para la Fiscalía Regional, OC Nº 697058-206-CM13</t>
  </si>
  <si>
    <t>Roland Vorwerk y Cía. Ltda.</t>
  </si>
  <si>
    <t>78.178.530-k</t>
  </si>
  <si>
    <t>Compra de 20 tijeras  para la F. Regional, OC Nº 697058-208-CM13</t>
  </si>
  <si>
    <t>Comercial Offichile SPA</t>
  </si>
  <si>
    <t>76.019.175-2</t>
  </si>
  <si>
    <t>Artículos de oficina para la F. Regional y sus Fiscalias Locales de Flagrancia, Maipú y Pudahuel, OC Nº 697058-209CM13</t>
  </si>
  <si>
    <t>Artículos de oficina para la F. Regional y sus Fiscalias Locales de Flagrancia, Maipú y Pudahuel, OC Nº 697058-210-CM13</t>
  </si>
  <si>
    <t>Res FR Nº 626/2013</t>
  </si>
  <si>
    <t xml:space="preserve">Tecnofrio Ingeniería Ltda. </t>
  </si>
  <si>
    <t>78.330.550-k</t>
  </si>
  <si>
    <t>Compra de 8 polera, 3 pantalones 2 cotonas y dos overoles.</t>
  </si>
  <si>
    <t>Teresita de Jesús Aplablaza Meneses</t>
  </si>
  <si>
    <t>8.314.999-k</t>
  </si>
  <si>
    <t>Consumo de electricidad del  edificio de Bandera Nº 655 correspondiente al período 27-09-2013 al 25-10-2013</t>
  </si>
  <si>
    <t>Chilectra S.A.</t>
  </si>
  <si>
    <t>Consumo de electricidad del  edificio de Tte. Cruz 770 correspondiente al período 25-10-2012 al 25-10-2013</t>
  </si>
  <si>
    <t>Mantención vehículo Institucional</t>
  </si>
  <si>
    <t>Automotores Gildemeister S.A.</t>
  </si>
  <si>
    <t>79.649.140-k</t>
  </si>
  <si>
    <t>FN/MP Nº 1.485</t>
  </si>
  <si>
    <t>Vania Saavedra Díaz</t>
  </si>
  <si>
    <t>15.346.176-7</t>
  </si>
  <si>
    <t>Jenny Cardenas Ramírez</t>
  </si>
  <si>
    <t>12.536.597-3</t>
  </si>
  <si>
    <t>Andrea Ruiz Herrera</t>
  </si>
  <si>
    <t>11.730.167-2</t>
  </si>
  <si>
    <t>Giovanna Calatayud Villarreal</t>
  </si>
  <si>
    <t>10.673.007-5</t>
  </si>
  <si>
    <t>Lina Rottman Chávez</t>
  </si>
  <si>
    <t>12.232.034-0</t>
  </si>
  <si>
    <t>Nova Construcciones e Inmobiliaria y Cía Ltda.</t>
  </si>
  <si>
    <t>76.019.816-1</t>
  </si>
  <si>
    <t>Res FR Nº 631/13</t>
  </si>
  <si>
    <t>Respaldo y reinstalación de la base dato del sistema de control de acceso en el edificio de Bandera 655</t>
  </si>
  <si>
    <t>Eltec Ingeniería Ltda.</t>
  </si>
  <si>
    <t>Taz S.A.</t>
  </si>
  <si>
    <t>96.891.420-0</t>
  </si>
  <si>
    <t>Res FN/MNº 1506/2012</t>
  </si>
  <si>
    <t>Informe pericial psicológica causa Ruc de la F.L. de Talagante</t>
  </si>
  <si>
    <t>Sanhdra Nevenka Vergara  Marinovic</t>
  </si>
  <si>
    <t>12.858.891-4</t>
  </si>
  <si>
    <t>Cámara fotográfica para el custodio de la F.L. de Talagante</t>
  </si>
  <si>
    <t>R y C Servicios Computacionales Ltda.</t>
  </si>
  <si>
    <t>79.968.900-6</t>
  </si>
  <si>
    <t>Artículos de aseo para la F.L. de Melipilla, OC Nº 697058-213-CM13</t>
  </si>
  <si>
    <t>Artículos de aseo para la F.L. de San Bernardo, OC Nº697058-214-CM13</t>
  </si>
  <si>
    <t>Artículos de aseo para la F.L. de Curacaví, OC Nº 697058-215-CM13</t>
  </si>
  <si>
    <t>Artículos de aseo para la F.L. de Talagante, OC Nº697058-216-CM13</t>
  </si>
  <si>
    <t>Compra de papel de impresión para la F.L. de Melipilla, OC Nº697058-217-CM13</t>
  </si>
  <si>
    <t>Artículos de oficina para la F.L. de Melipilla, OC Nº 697058-218-CM13</t>
  </si>
  <si>
    <t>Compra de papel de impresión para la F.L. de Talagante, OC Nº697058-219-CM13</t>
  </si>
  <si>
    <t>Compra de papel de impresión para la F.L. de San Bernardo, OC Nº697058-220-CM13</t>
  </si>
  <si>
    <t>Artículos de oficina para la F.L. de San Bernardo, OC Nº 697058-224-CM13</t>
  </si>
  <si>
    <t>Artículos de oficina para la F.L. de San Bernardo, OC Nº 697058-225-CM13</t>
  </si>
  <si>
    <t>Librería Rey-Ser y Cía. Ltda.</t>
  </si>
  <si>
    <t>89.293.800-8</t>
  </si>
  <si>
    <t>Artículos de oficina para la F.L. de San Bernardo, OC Nº 697058-226-CM13</t>
  </si>
  <si>
    <t>Surti Ventas Ltda.</t>
  </si>
  <si>
    <t>76.462.500-5</t>
  </si>
  <si>
    <t>F R. Los Ríos</t>
  </si>
  <si>
    <t>Consumo de electricidad de la Fiscalía Local de La Unión.</t>
  </si>
  <si>
    <t>SOCIEDAD AUSTRAL DE ELECTRICIDAD</t>
  </si>
  <si>
    <t>Consumo de electricidad de la Fiscalía Local de Paillaco</t>
  </si>
  <si>
    <t>3013376,3013378,3013377,3013372,3013373,3013374,3013375,3018441,3018440,3019555,3018439,3013379</t>
  </si>
  <si>
    <t>Consumo de electricidad de la Fiscalía Local de Los Lagos y Panguipulli</t>
  </si>
  <si>
    <t>TELEFONICA DEL SUR S.A.</t>
  </si>
  <si>
    <t>90.299.000-3</t>
  </si>
  <si>
    <t>LEONEL OLIVA  MARTINEZ</t>
  </si>
  <si>
    <t>12.994.610-5</t>
  </si>
  <si>
    <t>Servicio de arriendo de salón para el 22 de Octubre de 2013 para el profesional senda.</t>
  </si>
  <si>
    <t>TURISMO DEL SUR S.A.</t>
  </si>
  <si>
    <t>96.631.880-5</t>
  </si>
  <si>
    <t>FN/MP N°1869</t>
  </si>
  <si>
    <t>Adquisición de pasaje aéreo para comisión de servicio de funcionario XIV Región</t>
  </si>
  <si>
    <t>TURISMO COCHA S.A.</t>
  </si>
  <si>
    <t>ABASTECEDORA DE COMBUSTIBLE S.A.</t>
  </si>
  <si>
    <t>Orden de  Compra</t>
  </si>
  <si>
    <t>COMERCIAL POLISUR LTDA.</t>
  </si>
  <si>
    <t>76.093.508-5</t>
  </si>
  <si>
    <t>Publicación de aviso de licitación pública Fiscalía Regional de los Ríos</t>
  </si>
  <si>
    <t>SOCIEDAD PERIODISTICA ARAUCANIA S.A.</t>
  </si>
  <si>
    <t>EMPRESA EL MERCURIO S.A.P</t>
  </si>
  <si>
    <t>CLAUDIO ORMEÑO CARDENAS</t>
  </si>
  <si>
    <t>13.847.151-9</t>
  </si>
  <si>
    <t>MARIA ISABEL PRIETO ALIAGA</t>
  </si>
  <si>
    <t>8.694.727-7</t>
  </si>
  <si>
    <t>MARPACK S.A.</t>
  </si>
  <si>
    <t>96.866.800-5</t>
  </si>
  <si>
    <t>SOC. ENTRETENCIONES CORTOCIRCUITOS LTDA.</t>
  </si>
  <si>
    <t>77.058.200-8</t>
  </si>
  <si>
    <t>JUSTO SCHULER Y CIA LTDA.</t>
  </si>
  <si>
    <t>88.218.100-6</t>
  </si>
  <si>
    <t>Consumo de Agua  de la Fiscalía Local de Valdivia</t>
  </si>
  <si>
    <t>AGUAS DECIMAS</t>
  </si>
  <si>
    <t>96.703.230-1</t>
  </si>
  <si>
    <t xml:space="preserve">Consumo de electricidad de la Fiscalía Local de San José </t>
  </si>
  <si>
    <t>CASCADA S.A.</t>
  </si>
  <si>
    <t>76.081.808-9</t>
  </si>
  <si>
    <t>SOCIEDAD MUÑOZ Y OSSES LTDA</t>
  </si>
  <si>
    <t>76.061.175-1</t>
  </si>
  <si>
    <t>TURISMO VILLA DEL RIO S.A.</t>
  </si>
  <si>
    <t>85.499.400-K</t>
  </si>
  <si>
    <t>PATRICIO WALKER MESINA</t>
  </si>
  <si>
    <t>11.649.086-2</t>
  </si>
  <si>
    <t xml:space="preserve">Adquisición de repuestos WC para baños de atención de público y personal Fiscalía Local de Valdivia </t>
  </si>
  <si>
    <t>PLANIFICA ARQUITECTOS ASOCIADOS LTDA.</t>
  </si>
  <si>
    <t>76.508.760-0</t>
  </si>
  <si>
    <t>SOC. CIAL INDUS. Y DE TURISMO NAGUILAN LTDA.</t>
  </si>
  <si>
    <t>86.137.400-9</t>
  </si>
  <si>
    <t>FN/MP N°1693</t>
  </si>
  <si>
    <t>Servicio de almacenamiento de container con seguridad para especies incautadas del Ministerio Publico (4 contenedores por 6 meses)</t>
  </si>
  <si>
    <t>SUDAMERICA AGENCIA AEREAS MARTITIMA</t>
  </si>
  <si>
    <t>92.048.000-4</t>
  </si>
  <si>
    <t>Adquisición de pasaje aéreo para relator de capacitación</t>
  </si>
  <si>
    <t>LIDIA JUDITH RIVAS SANTANA</t>
  </si>
  <si>
    <t>12.200.318-3</t>
  </si>
  <si>
    <t>ELIANA MACARENA FERRADA HERNANDEZ</t>
  </si>
  <si>
    <t>12.854.672-3</t>
  </si>
  <si>
    <t>Servicio de Peritaje para caso de Fiscalía Local de Valdivia</t>
  </si>
  <si>
    <t xml:space="preserve">ELIANA MACARENA FERRADA </t>
  </si>
  <si>
    <t>12854672-3</t>
  </si>
  <si>
    <t>CIA DE LEASING TATTERSALL S.A.</t>
  </si>
  <si>
    <t>96.565.580-8</t>
  </si>
  <si>
    <t>SOC. COM. BBH LTDA</t>
  </si>
  <si>
    <t>76.089.652-7</t>
  </si>
  <si>
    <t>COMERCIAL EMUZA LIMITADA</t>
  </si>
  <si>
    <t>76.339.440-9</t>
  </si>
  <si>
    <t>Adquisición de materiales de aseo para la Fiscalía Regional de los Ríos</t>
  </si>
  <si>
    <t>DIMER S.A.</t>
  </si>
  <si>
    <t>DISTRIBUIDORA OFIMARKET S.A</t>
  </si>
  <si>
    <t>DISREVAL LTDA</t>
  </si>
  <si>
    <t>79.542.000-2</t>
  </si>
  <si>
    <t>20130154</t>
  </si>
  <si>
    <t>Christopher Malebran Hidalgo</t>
  </si>
  <si>
    <t>15,005,711-6</t>
  </si>
  <si>
    <t>20130089</t>
  </si>
  <si>
    <t>Latam Airlines S.A</t>
  </si>
  <si>
    <t>89,862,200-2</t>
  </si>
  <si>
    <t>Pago de diferencia por cambio de nombre pasaje CNS.</t>
  </si>
  <si>
    <t>18-FR-Nº 53</t>
  </si>
  <si>
    <t>Servicio de correo local y mensajería, correspondiente al Mes de Septiembre 2013</t>
  </si>
  <si>
    <t>Santa Carolina Ltda</t>
  </si>
  <si>
    <t>76,125,492-8</t>
  </si>
  <si>
    <t>Javier Pinto Burguess</t>
  </si>
  <si>
    <t>10,632,438-7</t>
  </si>
  <si>
    <t>Sky Airlines S.A</t>
  </si>
  <si>
    <t>88,417,000-1</t>
  </si>
  <si>
    <t>PASAJES ARI/IQQ/ARI 5-6/08/2013, RES.89, RES.90, RES.91</t>
  </si>
  <si>
    <t>Adq. De 4 PASAJES ARI-STGO-ARI, RESOL.93-94-98-102</t>
  </si>
  <si>
    <t>Luis Olmedo Rojas</t>
  </si>
  <si>
    <t>10,606,939-5</t>
  </si>
  <si>
    <t>88,862,200-2</t>
  </si>
  <si>
    <t>adq. De pasajes JAVIERA LOPEZ OSSANDON, RES.121, ARI-IQQ-ARI 09/09/2013</t>
  </si>
  <si>
    <t>adq. De pasajes CAROLINA MEZA DALDO, RES.99, ARI-STGO-ARI 18-20/08/2013</t>
  </si>
  <si>
    <t>Adq. De pasaje CARLOS ELTIT ORTEGA, ARI-STGO-ARI 21-24/08/2013</t>
  </si>
  <si>
    <t>Adq. De PASAJES ARI-IQQ-ARI RES.</t>
  </si>
  <si>
    <t>adq. De PASAJES ARI-STGO-ARI, RES.75y85, UE.1897</t>
  </si>
  <si>
    <t>adq. De PASAJES URAVIT, ARI-STGO 25/08/2013, FAC.76093</t>
  </si>
  <si>
    <t>Se adjudica a Nathalie Medina Mazuelos, el servicio de coffee break para Taller de autocuidado.</t>
  </si>
  <si>
    <t>Nathalie Medina Mazuelos</t>
  </si>
  <si>
    <t>13,864,503-7</t>
  </si>
  <si>
    <t xml:space="preserve">Empresa Periodistica del Norte S. A </t>
  </si>
  <si>
    <t>84,295,700-1</t>
  </si>
  <si>
    <t>82,295,700-1</t>
  </si>
  <si>
    <t>Elena Huerta David</t>
  </si>
  <si>
    <t>9,138,187-7</t>
  </si>
  <si>
    <t>18-FR Nº 105</t>
  </si>
  <si>
    <t>Ellen Clavería Navarro</t>
  </si>
  <si>
    <t>11,465,339-K</t>
  </si>
  <si>
    <t>Jaime Aramayo Tapia</t>
  </si>
  <si>
    <t>9,063,662-6</t>
  </si>
  <si>
    <t>Nelson Valencia Chacana</t>
  </si>
  <si>
    <t>7,919,856-0</t>
  </si>
  <si>
    <t>Se adquiere pasaje para RTH, Jornada Nacional Uravit</t>
  </si>
  <si>
    <t>Christian Alvarez Gonzalez</t>
  </si>
  <si>
    <t>8,971,492-3</t>
  </si>
  <si>
    <t>17-FN Nº 1506</t>
  </si>
  <si>
    <t>Se adjudica a Ximena Salazar, prestación de servicio ratificación de informe en aud. juicio oral. RU</t>
  </si>
  <si>
    <t>Ximena Salazar Alvarez</t>
  </si>
  <si>
    <t>13,210,822-6</t>
  </si>
  <si>
    <t>Adq. 8 pasajes full flexible, tramos ARI-SCL-ARI</t>
  </si>
  <si>
    <t>RSA Seguros Chile S.A</t>
  </si>
  <si>
    <t>99,017,000-2</t>
  </si>
  <si>
    <t>Comercial e Industrial Muebles Asenjo Ltda.</t>
  </si>
  <si>
    <t>77,018,060-0</t>
  </si>
  <si>
    <t>Sociedad Comercial El Salitre S.A</t>
  </si>
  <si>
    <t>79,638,870-6</t>
  </si>
  <si>
    <t>Abastecedora del Comercio Adelco</t>
  </si>
  <si>
    <t>84,348,700-9</t>
  </si>
  <si>
    <t>Comercial Red Office Norte Ltda.</t>
  </si>
  <si>
    <t>77,630,820-k</t>
  </si>
  <si>
    <t>Arriendo de salón y servicio de coffe break para asistentes a reunión de trabajo</t>
  </si>
  <si>
    <t>Soc. Comercial Hotel El Parque Ltda.</t>
  </si>
  <si>
    <t>77.365.020-9</t>
  </si>
  <si>
    <t>08/10/123</t>
  </si>
  <si>
    <t>Cartridges de tinta para la fiscalía local de Temuco</t>
  </si>
  <si>
    <t>Computación Integral S.A.</t>
  </si>
  <si>
    <t>Carpetas de causa modelo N°2 para fiscalías de la región</t>
  </si>
  <si>
    <t>María Manriquez Utz</t>
  </si>
  <si>
    <t>8.618.802-3</t>
  </si>
  <si>
    <t>Petróleo para la caldera de la fiscalía regional</t>
  </si>
  <si>
    <t>Compañía de Petroleos de Chile Copec S.A.</t>
  </si>
  <si>
    <t>Papel de impresión tamaño carta para fiscalías locales de la región</t>
  </si>
  <si>
    <t>Comercial Redoffice Sur Ltda.</t>
  </si>
  <si>
    <t>77.806.000-0</t>
  </si>
  <si>
    <t>Materiales de oficina para fiscalías de la región</t>
  </si>
  <si>
    <t>Proveedores Integrales Prisa S.A.</t>
  </si>
  <si>
    <t>Combustible para la camioneta institucional de la fiscalía regional</t>
  </si>
  <si>
    <t>Combustible para la camioneta institucional de la fiscalía local de Nueva Imperial</t>
  </si>
  <si>
    <t>Combustible para las camionetas institucionales de la región</t>
  </si>
  <si>
    <t>Proyectores para las fiscalías de la región</t>
  </si>
  <si>
    <t>Crecic S.A.</t>
  </si>
  <si>
    <t>87.019.000-k</t>
  </si>
  <si>
    <t>Papel de impresión tamaño oficio para fiscalías locales de la región</t>
  </si>
  <si>
    <t>Disco duro para el servidor de la fiscalía regional</t>
  </si>
  <si>
    <t>Business Information Processing S.A.</t>
  </si>
  <si>
    <t>Talonarios de peaje para la fiscalía regional</t>
  </si>
  <si>
    <t>Ruta de La Araucanía Sociedad Concesionaria</t>
  </si>
  <si>
    <t>96.869.650-5</t>
  </si>
  <si>
    <t>Maletas para el traslado de carpetas de causas de la fiscalía local de Temuco</t>
  </si>
  <si>
    <t>Samsonite Chile S.A.</t>
  </si>
  <si>
    <t>76.811.980-5</t>
  </si>
  <si>
    <t>Etiquetas adhesivas para carpetas de causas de las fiscalías locales de la región</t>
  </si>
  <si>
    <t>Comercial Grafimerk Ltda.</t>
  </si>
  <si>
    <t>78.896.110-3</t>
  </si>
  <si>
    <t>Orden de Compra Manual</t>
  </si>
  <si>
    <t>Arriendo de salón y servicio de coffe break para asistentes a jornada de capacitación "Seguridad del Estado, Terrorismo y Control de Armas"</t>
  </si>
  <si>
    <t>FR N° 192</t>
  </si>
  <si>
    <t>Medallas de premiación para actividad desarrollada por el comité regional de prevención de drogas</t>
  </si>
  <si>
    <t>Rodrigo Osorio Kettler</t>
  </si>
  <si>
    <t>6.813.964-3</t>
  </si>
  <si>
    <t>Mantención periódica vehículo institucional</t>
  </si>
  <si>
    <t>Medina &amp; Ballart S.A.</t>
  </si>
  <si>
    <t>99.531.650-1</t>
  </si>
  <si>
    <t>otro</t>
  </si>
  <si>
    <t>Empresa eléctrica de la Frontera S.A.</t>
  </si>
  <si>
    <t>Empresa de Correos de Chile</t>
  </si>
  <si>
    <t>Recarga de gas para calefacción de la fiscalía local de Traiguén</t>
  </si>
  <si>
    <t>Gasco GLP S.A.</t>
  </si>
  <si>
    <t>96.568.740-8</t>
  </si>
  <si>
    <t>Recarga de gas para calefacción de la fiscalía local de Villarrica</t>
  </si>
  <si>
    <t>Empresas Lipigas S.A.</t>
  </si>
  <si>
    <t>96.928.510-k</t>
  </si>
  <si>
    <t>CGE Distribución S.A.</t>
  </si>
  <si>
    <t>Recarga de gas para calefacción de la fiscalía local de Lautaro</t>
  </si>
  <si>
    <t>Recarga de gas para calefacción de la fiscalía local de Purén</t>
  </si>
  <si>
    <t>Servicio telefónico línea correspondiente a las alarmas de las fiscalías de la región, mes de agosto 2013</t>
  </si>
  <si>
    <t>Telefónica Chile S.A.</t>
  </si>
  <si>
    <t>Aguas Araucanía S.A.</t>
  </si>
  <si>
    <t>76.215.637-7</t>
  </si>
  <si>
    <t>Servicio telefónico línea correspondiente a la fiscalía regional, mes de agosto 2013</t>
  </si>
  <si>
    <t>Recarga de gas para calefacción de la fiscalía local de Loncoche</t>
  </si>
  <si>
    <t>Servicio telefónico línea correspondiente a la fiscalía local de Villarrica, mes de agosto 2013</t>
  </si>
  <si>
    <t>Servicio telefónico línea correspondiente a la fiscalía regional, mes de septiembre 2013</t>
  </si>
  <si>
    <t>FR N° 199</t>
  </si>
  <si>
    <t>Declara desierto proceso de licitación para la contratación de las obras tendientes a la instalación de aire acondicionado en la fiscalía local de Temuco y Fiscalía Regional</t>
  </si>
  <si>
    <t>FR N° 220</t>
  </si>
  <si>
    <t>Declara desierto proceso de licitación para la contratación de las obras tendientes a la instalación de aire acondicionado en la fiscalía local de Temuco</t>
  </si>
  <si>
    <t>no aplica</t>
  </si>
  <si>
    <t>15 pares de zapatos de seguridad para auxiliares</t>
  </si>
  <si>
    <t>Marisol Oyarzún Olavarría</t>
  </si>
  <si>
    <t>10.657.163-5</t>
  </si>
  <si>
    <t>1 tapa asiento WC, 1 caja para llaves</t>
  </si>
  <si>
    <t>Easy S.A.</t>
  </si>
  <si>
    <t>1 polera deportiva, premio funcionario, Taller de Trabajo en Equipo Outdoor, Prog.Prev.de Consumo de Alcohol y Drogas.</t>
  </si>
  <si>
    <t>Forus S.A.</t>
  </si>
  <si>
    <t>86.963.200-7</t>
  </si>
  <si>
    <t>253 Ampolletas Led 5 w</t>
  </si>
  <si>
    <t>Power Energy Ltda.</t>
  </si>
  <si>
    <t>76.206.192-9</t>
  </si>
  <si>
    <t>15 Chaquetas impermeables con logo para auxiliares</t>
  </si>
  <si>
    <t>Soc.Comercial Orvi Ltda.</t>
  </si>
  <si>
    <t>76.250.982-2</t>
  </si>
  <si>
    <t>43 tubos Led 18w</t>
  </si>
  <si>
    <t>230 cajas de bombones (2 bombones), 5 cajas bombones 290 grs.Actividad Aniversario F.Regional</t>
  </si>
  <si>
    <t>Chocolates del Mundo S.A.</t>
  </si>
  <si>
    <t>76.577.390-3</t>
  </si>
  <si>
    <t>3000 carpetas colgantes kraft</t>
  </si>
  <si>
    <t>Proveedores Integrales S.A.</t>
  </si>
  <si>
    <t>870 resmas papel oficio marca Equalit</t>
  </si>
  <si>
    <t>Distribuidora Absa S.A.</t>
  </si>
  <si>
    <t>79.668.170-5</t>
  </si>
  <si>
    <t>400 cajas para archivo tipo Storbox</t>
  </si>
  <si>
    <t>Quick Box S.A.</t>
  </si>
  <si>
    <t>76.188.707-6</t>
  </si>
  <si>
    <t>1 polera deportiva, premio funcionario, Cabalgata en Ensenada, Prog.Prev.de Consumo de Alcohol y Drogas.</t>
  </si>
  <si>
    <t>150 Pellets bolsas</t>
  </si>
  <si>
    <t>1 atril para parlantes</t>
  </si>
  <si>
    <t>Com.e Importadora Audio Música S.A.</t>
  </si>
  <si>
    <t>96.579.920-6</t>
  </si>
  <si>
    <t>17-FN/MP Nº1811</t>
  </si>
  <si>
    <t>Consumo agua Potable Septiembre 2013, F. L. Cauquenes</t>
  </si>
  <si>
    <t>Consumo agua Potable Septiembre 2013, F. L. Linares</t>
  </si>
  <si>
    <t>Consumo agua Potable Septiembre 2013, F. L. San Javier</t>
  </si>
  <si>
    <t>F R. Bío Bío</t>
  </si>
  <si>
    <t>Orden Servicio 20130220</t>
  </si>
  <si>
    <t xml:space="preserve">Servicio de locución evento cena aniversario Ministerio Público Región del Bio Bio. </t>
  </si>
  <si>
    <t>SERGIO MORALES LAGOS</t>
  </si>
  <si>
    <t>6.770.459-2</t>
  </si>
  <si>
    <t>Orden Servicio 20130217</t>
  </si>
  <si>
    <t>HECTOR JESUS SAAVEDRA PINO</t>
  </si>
  <si>
    <t>6.969.923-5</t>
  </si>
  <si>
    <t>Orden Servicio 20130229</t>
  </si>
  <si>
    <t>BEATRIZ AGUILERA HAFNER</t>
  </si>
  <si>
    <t>8.604.954-6</t>
  </si>
  <si>
    <t>Res. DER.Nº  44</t>
  </si>
  <si>
    <t>Orden Compra 20130080</t>
  </si>
  <si>
    <t>Licitación Privada Mayor adquisición carpetas de causa para Fiscalias Locales año 2014</t>
  </si>
  <si>
    <t>ROBERTO RODRIGUEZ ULLOA</t>
  </si>
  <si>
    <t>10.080.520-0</t>
  </si>
  <si>
    <t>Orden Compra 20130078</t>
  </si>
  <si>
    <t>Compra de cajas para bodegas de custodia especies Fiscalias Locales</t>
  </si>
  <si>
    <t>PABLO OSVALDO GUTIERREZ LIZAMA</t>
  </si>
  <si>
    <t>10.688.960-0</t>
  </si>
  <si>
    <t>Orden Servicio 20130244</t>
  </si>
  <si>
    <t>ALEXIS DE LA CUADRA MATAMALA</t>
  </si>
  <si>
    <t>11.896.523-K</t>
  </si>
  <si>
    <t>Orden Servicio 20130232</t>
  </si>
  <si>
    <t>ARIEL IVAN ASTUDILLO CARTES</t>
  </si>
  <si>
    <t>13.147.456-3</t>
  </si>
  <si>
    <t>Orden Servicio 20130208</t>
  </si>
  <si>
    <t>Servicio de planificación Tarde Deportiva Ministerio Público Región del Bio Bio</t>
  </si>
  <si>
    <t>RENZO MERELLO FRITZ</t>
  </si>
  <si>
    <t>13.379.679-7</t>
  </si>
  <si>
    <t>Orden Servicio 20130222</t>
  </si>
  <si>
    <t>Confección de galvanos para mejor funcionario año 2013 Fiscalias Locales.</t>
  </si>
  <si>
    <t>CYNTHIA LORENA MUNOZ GRANDON</t>
  </si>
  <si>
    <t>15.216.612-5</t>
  </si>
  <si>
    <t>Orden Compra 20130066</t>
  </si>
  <si>
    <t>Compra de cajas menfhis para bodega archivos y especies Fiscalias Locales.</t>
  </si>
  <si>
    <t>DARIO FABBRI LANDI Y OTROS</t>
  </si>
  <si>
    <t>50.024.780-0</t>
  </si>
  <si>
    <t>Orden Compra 20130083</t>
  </si>
  <si>
    <t>Compra de Corcheteras y Perforadoras para Unidad de Gestión e Informática.</t>
  </si>
  <si>
    <t>Orden Servicio 20130221</t>
  </si>
  <si>
    <t>TURISMO Y GASTRONOMIA RIO GRANDE S.A.</t>
  </si>
  <si>
    <t>76.050.196-4</t>
  </si>
  <si>
    <t>Orden Servicio 20130231</t>
  </si>
  <si>
    <t>Orden Servicio 20130212</t>
  </si>
  <si>
    <t>EMCO LTDA.</t>
  </si>
  <si>
    <t>76.065.100-1</t>
  </si>
  <si>
    <t>Orden Servicio 20130218</t>
  </si>
  <si>
    <t>Orden Compra 20130069</t>
  </si>
  <si>
    <t>Compra de medallas Tarde Deportiva  Ministerio Público Región del Bio Bio.</t>
  </si>
  <si>
    <t>N´SPORT LIMITADA</t>
  </si>
  <si>
    <t>76.069.189-5</t>
  </si>
  <si>
    <t>18217417,18236361,182796293,18315883,18348928,2606915,2609395,2611612,2616511,2618029,2620319</t>
  </si>
  <si>
    <t>Sergio Campos Rubilar</t>
  </si>
  <si>
    <t>9.790.183-k</t>
  </si>
  <si>
    <t>Pasaje aéreo Osorno- Santiago 23-10-13</t>
  </si>
  <si>
    <t>Pasaje aéreo P.Montt-Santiago-P.Montt del 13-10 al 16-10-13</t>
  </si>
  <si>
    <t>2 pasajes aéreo P.Montt-Santiago -P.Montt del 28-10 al 30-10-13 y 27-11 al 29-11-13</t>
  </si>
  <si>
    <t>Transporte funcionarios de Chiloé Actividades Aniversario F.Regional</t>
  </si>
  <si>
    <t>Fermin Vargas Serv.de Transpoprtes</t>
  </si>
  <si>
    <t>76.908.910-1</t>
  </si>
  <si>
    <t>17-FN/MP Nº1631</t>
  </si>
  <si>
    <t>F.R. Tarapacá</t>
  </si>
  <si>
    <t>No Hay</t>
  </si>
  <si>
    <t>Orden de Servicio XXX</t>
  </si>
  <si>
    <t>Servicio fotográfico para Consejo General de Fiscales</t>
  </si>
  <si>
    <t>CIDALIA GONZALEZ MIRANDA</t>
  </si>
  <si>
    <t>3.255.494-6</t>
  </si>
  <si>
    <t>19 Pasajes aéreos para Fiscales y Funcionarios gestionados durante Agosto y 1ra quincena de Septiembre de 2013</t>
  </si>
  <si>
    <t>LATAM AIRLINES S.A.</t>
  </si>
  <si>
    <t>Orden de Compra XXX</t>
  </si>
  <si>
    <t>Materiales de aseo para Fiscalía Local de Alto Hospicio</t>
  </si>
  <si>
    <t>ANDRO LAFUENTE FERNANDEZ</t>
  </si>
  <si>
    <t>9.454.737-7</t>
  </si>
  <si>
    <t>Materiales de aseo para URAVIT y Fiscalía Regional</t>
  </si>
  <si>
    <t xml:space="preserve">Instalación de extintores en Fiscalía Regional y Fiscalías Locales de la región. </t>
  </si>
  <si>
    <t>CRISTIAN GARRIDO MATAMALA</t>
  </si>
  <si>
    <t>10.839.029-8</t>
  </si>
  <si>
    <t>Consumo de electricidad Fiscalía Regional</t>
  </si>
  <si>
    <t>ELIQSA</t>
  </si>
  <si>
    <t>96.541.870-9</t>
  </si>
  <si>
    <t>Consumo de electricidad URAVIT</t>
  </si>
  <si>
    <t>Consumo de electricidad Fiscalía Local de Iquique</t>
  </si>
  <si>
    <t>Consumo de electricidad Fiscalía Local de Pozo Almonte</t>
  </si>
  <si>
    <t>Consumo de electricidad Fiscalía Local de Alto Hospicio</t>
  </si>
  <si>
    <t>Consumo de agua potable Fiscalía Regional</t>
  </si>
  <si>
    <t>AGUAS DEL ALTIPLANO S.A.</t>
  </si>
  <si>
    <t>99.561.010-8</t>
  </si>
  <si>
    <t>Consumo de agua potable URAVIT</t>
  </si>
  <si>
    <t>Consumo de agua potable Fiscalía Local de Iquique</t>
  </si>
  <si>
    <t>Consumo de agua potable Fiscalía Local de Pozo Almonte</t>
  </si>
  <si>
    <t>Timbres para Fiscalía Regional</t>
  </si>
  <si>
    <t>MIGUEL ALBERTO VALENZUELA ARREDONDO</t>
  </si>
  <si>
    <t>4.934.336-1</t>
  </si>
  <si>
    <t>SPARK HOTELES LIMITADA</t>
  </si>
  <si>
    <t>76.074.394-1</t>
  </si>
  <si>
    <t>Habilitación Terraza Fiscalía de Alto Hospicio</t>
  </si>
  <si>
    <t>ISAIAS SAAVEDRA PARRA</t>
  </si>
  <si>
    <t>12.441.870-4</t>
  </si>
  <si>
    <t>3 Pasajes aéreos para Fiscales y Funcionarios gestionados durante 2da quincena Agosto y 1ra quincena Septiembre de 2013</t>
  </si>
  <si>
    <t>SKY AIRLINE S.A.</t>
  </si>
  <si>
    <t>Servicio de consumo agua mes de  Septiembre Fiscalias Locales y Oficinas Atención Ministerio Público -Región del Bio Bio.</t>
  </si>
  <si>
    <t>Orden Compra 20130072</t>
  </si>
  <si>
    <t>Res. DER.Nº  40</t>
  </si>
  <si>
    <t>Orden Compra 20130073</t>
  </si>
  <si>
    <t>Consumo de gas FL Concepción, mes de Septiembre 2013</t>
  </si>
  <si>
    <t>GAS SUR</t>
  </si>
  <si>
    <t>96.853.490-4</t>
  </si>
  <si>
    <t>78725282,95281765,963487206,96401175,96522927,4095677,6027335,6027371</t>
  </si>
  <si>
    <t>Servicio de consumo energía mes de Septiembre Fiscalias Locales y Oficinas Atención Ministerio Público - Región del Bio Bio.</t>
  </si>
  <si>
    <t>Orden Compra 20130074</t>
  </si>
  <si>
    <t>F R. Araucanía</t>
  </si>
  <si>
    <t>FN/MP N°105</t>
  </si>
  <si>
    <t>Provisión e instalación de medidas de seguridad</t>
  </si>
  <si>
    <t>Fabiola Salgado Contreras</t>
  </si>
  <si>
    <t>12.193.550-3</t>
  </si>
  <si>
    <t>Instalación de focos de iluminación en la fiscalía local de Nueva Imperial</t>
  </si>
  <si>
    <t>Christian Castro Castro</t>
  </si>
  <si>
    <t>13.154.469-3</t>
  </si>
  <si>
    <t>Convenio Marco (Chilecompra)</t>
  </si>
  <si>
    <t>FN/MP N° 410</t>
  </si>
  <si>
    <t>Arriendo de salón y servicio de coffe break para taller realizado por el comité regional de prevención de drogas</t>
  </si>
  <si>
    <t>Hotelera Diego de Almagro Ltda.</t>
  </si>
  <si>
    <t>77.663.150-7</t>
  </si>
  <si>
    <t>Arriendo de salón y servicio de coffe break para capacitación denominada "Liderar el cambio en Equipos de trabajo"</t>
  </si>
  <si>
    <t>Hotel Antumalal S.A.</t>
  </si>
  <si>
    <t>96.752.270-8</t>
  </si>
  <si>
    <t>Servicio de coffe break para dos jornadas de capacitación destinadas a los Administradores de fiscalía de la región</t>
  </si>
  <si>
    <t>Navarro &amp; Hildebrand Ltda.</t>
  </si>
  <si>
    <t>76.079.613-1</t>
  </si>
  <si>
    <t>Servicio de coffe break para reunión de trabajo con institución colaboradora</t>
  </si>
  <si>
    <t>Cecilia Leal Gutierrez</t>
  </si>
  <si>
    <t>10.181.995-7</t>
  </si>
  <si>
    <t>Pasaje aéreo para fiscal en comisión de servicio, trayecto Temuco-Santiago-Temuco</t>
  </si>
  <si>
    <t>Latam Airlines Group S.A.</t>
  </si>
  <si>
    <t>Servicio de Provisión e Instalación de Persianas Tipo Roller</t>
  </si>
  <si>
    <t>Servicio de provisión e instalación de luminarias fluorescentes</t>
  </si>
  <si>
    <t>Servicio de traslado Antofagasta-Mejillones-Antofagasta Programa Prevención Droga</t>
  </si>
  <si>
    <t>Servicio de Cafetería para participantes actividad Curso Litigación</t>
  </si>
  <si>
    <t>Servicio cafetería para participantes de la actividad Programa Prev. Droga</t>
  </si>
  <si>
    <t>Amplificación e Iluminación actividad  Aniversario Institucional</t>
  </si>
  <si>
    <t>Servicio de Evaluación Psicolaboral para cargo Auxiliar</t>
  </si>
  <si>
    <t>Aguas Patagonia de Aysén S.A.</t>
  </si>
  <si>
    <t>99.501.280-4</t>
  </si>
  <si>
    <t xml:space="preserve">Pasajes aéreos Santiago a Coyhaique para relator capacitación autónoma.  Abogado Asesor FN </t>
  </si>
  <si>
    <t xml:space="preserve">Pasajes aéreos desde Santiago a Coyhaique para relatora Jornadas de Delitos Sexuales. </t>
  </si>
  <si>
    <t xml:space="preserve">Pasajes aéreos desde Santiago a Coyhaique para Relatora Jornada de Delitos Sexuales. </t>
  </si>
  <si>
    <t>F R. Magallanes</t>
  </si>
  <si>
    <t xml:space="preserve">Traslado vehículo barcaza y pasajes para Profesional UGI y Técnico UGI, comisión a Fiscalía Local de Chile Chico. </t>
  </si>
  <si>
    <t>Sotramín S.A.</t>
  </si>
  <si>
    <t>77.396.680-K</t>
  </si>
  <si>
    <t>Pasajes aéreos a Santiago vía Sky para Profesional URAVIT. Jornada Nacional URAVIT.</t>
  </si>
  <si>
    <t>F R. Metrop. Oriente</t>
  </si>
  <si>
    <t>Agua potable y alcantarillado Fiscalía Local de Pto. Cisnes, período 22/08/13 al 23/09/13</t>
  </si>
  <si>
    <t>Refrigerador Mabe RMU235WUNGO para Fiscalía Local de Aysén.</t>
  </si>
  <si>
    <t>Distribuidora de  Industrias Nacionales S.A.</t>
  </si>
  <si>
    <t>Autoriza la contratación directa de la empresa EWARE soluciones Tecnológicas Limitadas para que preste los Servicios de diseño y desarrollo de un aplicativo informático orientado a la Optimización del sistema de evaluación de desempeño del MP</t>
  </si>
  <si>
    <t>FN/MP Nº1701</t>
  </si>
  <si>
    <t>Arriendo de salón y servicio de coffe break para los asistentes al taller "Calidad de vida" en el marco de las actividades del comité regional de prevención de drogas</t>
  </si>
  <si>
    <t>Habilitación del espacio para separación de áreas de trabajo en la recepción de la fiscalía local de Temuco</t>
  </si>
  <si>
    <t>Vidriería Lagos Ltda.</t>
  </si>
  <si>
    <t>76.004.471-7</t>
  </si>
  <si>
    <t>Interpretación mediante lenguaje de señas para causa de la fiscalía local de Temuco</t>
  </si>
  <si>
    <t>Marcia Olivera Olivera</t>
  </si>
  <si>
    <t>12.708.236-7</t>
  </si>
  <si>
    <t>E.G.T. Servicios Ltda.</t>
  </si>
  <si>
    <t>76.211.240-k</t>
  </si>
  <si>
    <t>Servicio de coffe break para asistentes a charla de pautas de crianza en el marco de las actividades del comité regional de prevención de drogas</t>
  </si>
  <si>
    <t>Publicación de aviso de concurso público para cargo de abogado asistente</t>
  </si>
  <si>
    <t>Servicio de coffe break para asistentes a jornada de trabajo con institución colaboradora</t>
  </si>
  <si>
    <t>Revisión del disco duro del servidor computacional de la Fiscalía Regional</t>
  </si>
  <si>
    <t>Servicio de coffe break para ceremonia de lectura de cuenta pública en Fiscalía Local</t>
  </si>
  <si>
    <t>Hotelera y Turismo Pulmahue Ltda.</t>
  </si>
  <si>
    <t>76.680.300-8</t>
  </si>
  <si>
    <t>Pasaje aéreo para funcionarios en comisión de servicio, trayecto Temuco-Santiago-Temuco</t>
  </si>
  <si>
    <t>Pasaje aéreo para funcionario en comisión de servicio, trayecto Temuco-Santiago-Temuco</t>
  </si>
  <si>
    <t>Pasaje aéreo para perito que concurre a prestar declaración en audiencia de juicio oral</t>
  </si>
  <si>
    <t>FR N° 222</t>
  </si>
  <si>
    <t>Fabricación e instalación de mueble para la fiscalía regional</t>
  </si>
  <si>
    <t>Ivan Maury Díaz</t>
  </si>
  <si>
    <t>9.826.456-6</t>
  </si>
  <si>
    <t>FR N° 221</t>
  </si>
  <si>
    <t>Tasación para el inmueble de la fiscalía local de Angol</t>
  </si>
  <si>
    <t>Mario Gutierrez T.</t>
  </si>
  <si>
    <t>3.713.326-4</t>
  </si>
  <si>
    <t>FR N° 212</t>
  </si>
  <si>
    <t>Relatoría para el taller "Calidad de Vida", en el marco de las actividades del comité regional de prevención de drogas</t>
  </si>
  <si>
    <t>Anne Pritzque Vargas</t>
  </si>
  <si>
    <t>9.553.478-3</t>
  </si>
  <si>
    <t>Pasaje aéreo para funcionaria en comisión de servicio, trayecto Temuco-Santiago-Temuco</t>
  </si>
  <si>
    <t>Pasaje aéreo para fiscales en comisión de servicio, trayecto Temuco-Santiago-Temuco</t>
  </si>
  <si>
    <t>Pasaje aéreo para relator del curso "Exclusión de pruebas en audiencia de preparación de juicio oral"</t>
  </si>
  <si>
    <t>Arriendo de salón y servicio de coffe break para asistentes a capacitación de autocuidado</t>
  </si>
  <si>
    <t>Gustavo Bardehle Melo</t>
  </si>
  <si>
    <t>10.229.437-8</t>
  </si>
  <si>
    <t>Servicio de coffe break para ceremonia de lectura de la cuenta pública de la Fiscalía Local</t>
  </si>
  <si>
    <t>María Molina Molina</t>
  </si>
  <si>
    <t>11.325.161-1</t>
  </si>
  <si>
    <t>Provisión e instalación de sistema de automatización del portón de acceso al estacionamiento de la fiscalía local de Villarrica</t>
  </si>
  <si>
    <t>Antonio Ferreira Cares</t>
  </si>
  <si>
    <t>10.076.715-5</t>
  </si>
  <si>
    <t>547403-7</t>
  </si>
  <si>
    <t>8.890.738-8</t>
  </si>
  <si>
    <t>11.376.468-6</t>
  </si>
  <si>
    <t>Centro Financiero</t>
  </si>
  <si>
    <t>Mecanismo de Compra</t>
  </si>
  <si>
    <t>Tipo y N° de Resolución</t>
  </si>
  <si>
    <t>Fecha de Resolución</t>
  </si>
  <si>
    <t>Documento de Compra</t>
  </si>
  <si>
    <t>N° Documento</t>
  </si>
  <si>
    <t>Fecha Documento de Compra</t>
  </si>
  <si>
    <t>Descripción de la Compra</t>
  </si>
  <si>
    <t>Razón Social Proveedor</t>
  </si>
  <si>
    <t>Monto contratado o a contratar (impuesto incluido) indicar moneda: $, UF, US$ u otro</t>
  </si>
  <si>
    <t>No Aplica</t>
  </si>
  <si>
    <t>Orden de Servicio</t>
  </si>
  <si>
    <t>Licitación Privada Menor</t>
  </si>
  <si>
    <t>96.541.920-9</t>
  </si>
  <si>
    <t>99.540.870-8</t>
  </si>
  <si>
    <t>Pericia psicológica - Victima</t>
  </si>
  <si>
    <t>89.862.200-2</t>
  </si>
  <si>
    <t>F.R. Antofagasta</t>
  </si>
  <si>
    <t>Servicios Básicos</t>
  </si>
  <si>
    <t>Auxiliar</t>
  </si>
  <si>
    <t>Razón Social</t>
  </si>
  <si>
    <t>Doc. Obl.</t>
  </si>
  <si>
    <t>Nro. Obl.</t>
  </si>
  <si>
    <t>Doc. Ref.</t>
  </si>
  <si>
    <t>Nro. Ref.</t>
  </si>
  <si>
    <t>Catálogo</t>
  </si>
  <si>
    <t>Observaciones</t>
  </si>
  <si>
    <t>U. E.</t>
  </si>
  <si>
    <t>Obligado</t>
  </si>
  <si>
    <t>Fec. Obl.</t>
  </si>
  <si>
    <t>OB</t>
  </si>
  <si>
    <t>EMPRESA PERIODISTICA EL NORTE S.A</t>
  </si>
  <si>
    <t>LATAM AIRLINES GROUP S.A</t>
  </si>
  <si>
    <t>ADS CONSULTORES LTDA</t>
  </si>
  <si>
    <t>Factura</t>
  </si>
  <si>
    <t>FN Nº 1506/2012</t>
  </si>
  <si>
    <t>11.722.103-2</t>
  </si>
  <si>
    <t>Pasaje aéreo funcionarios en comisión de servicio</t>
  </si>
  <si>
    <t>84.295.700-1</t>
  </si>
  <si>
    <t>NELSON ALADINO CAVOUR VILLALOBOS</t>
  </si>
  <si>
    <t>SANDRA SANDOVAL PASTEN</t>
  </si>
  <si>
    <t>LORETO SOLANGE STAPLEFIELD SEPULVEDA</t>
  </si>
  <si>
    <t>Boleta</t>
  </si>
  <si>
    <t>96.556.940-5</t>
  </si>
  <si>
    <t>Otros</t>
  </si>
  <si>
    <t>RUT. N° Proveedor</t>
  </si>
  <si>
    <t>Orden de Compra</t>
  </si>
  <si>
    <t>EMPRESA ELÉCTRICA DE ANTOFAGASTA S.A...</t>
  </si>
  <si>
    <t>AGUAS DE ANTOFAGASTA S.A..</t>
  </si>
  <si>
    <t>76.690.120-4</t>
  </si>
  <si>
    <t>INFORME TRANSPARENCIA MINISTERIO PÚBLICO - MAYO 2013</t>
  </si>
  <si>
    <t>COMERCIAL RED OFFICE NORTE LIMITADA</t>
  </si>
  <si>
    <t>PROVEEDORES INTEGRALES PRISA S.A</t>
  </si>
  <si>
    <t>SKY AIRLINE S A</t>
  </si>
  <si>
    <t>01188218-k</t>
  </si>
  <si>
    <t>1188218-k</t>
  </si>
  <si>
    <t>1083134-0</t>
  </si>
  <si>
    <t>1059346-6</t>
  </si>
  <si>
    <t>756312-2</t>
  </si>
  <si>
    <t>RODRIGO EDUARDO VALDES ROJAS</t>
  </si>
  <si>
    <t>316157-0</t>
  </si>
  <si>
    <t>NORMA MARIA  MONSERRAT MOLINA MARTINEZ</t>
  </si>
  <si>
    <t>224781-8</t>
  </si>
  <si>
    <t>239128-5</t>
  </si>
  <si>
    <t>484223-3</t>
  </si>
  <si>
    <t>542447-8</t>
  </si>
  <si>
    <t>1244777-0</t>
  </si>
  <si>
    <t>TECNOLOGIA Y COMPUTACION EMMETT LTDA</t>
  </si>
  <si>
    <t>Adquisicion trimestral de Mat de oficina y aseo Fiscalia Local Calama</t>
  </si>
  <si>
    <t>Compra trimestral Materiales de oficina</t>
  </si>
  <si>
    <t>Compra trimestral materiales de oficina para Fiscalia Regional</t>
  </si>
  <si>
    <t>Compra trimestral de materiales de oficina para Fiscalia Taltal</t>
  </si>
  <si>
    <t>Adquisicion trimestral materiales para Fiscalia Tocopilla</t>
  </si>
  <si>
    <t>Adquisicion trimestral materiales de oficina para Fiscalia Regional</t>
  </si>
  <si>
    <t>Adquisicion trimestral material aseo para Fiscalia Regional</t>
  </si>
  <si>
    <t>Adquisicion de materiales de aseo para Fiscalia Taltal</t>
  </si>
  <si>
    <t>Adquisicion trimestral materiales de aseo Fiscalia Regional</t>
  </si>
  <si>
    <t>Adquisicion trimestral materiales de aseo Fiscalia Tocopilla</t>
  </si>
  <si>
    <t>Publicación aviso concurso publico, cargo Técnico</t>
  </si>
  <si>
    <t>Evaluaciones psicolaborales para postulantes Abogado Asistente</t>
  </si>
  <si>
    <t>Evaluaciones psicolaborales para cargo Abogado Asistente</t>
  </si>
  <si>
    <t>Un microfono de superficie</t>
  </si>
  <si>
    <t>Servicio eléctrico periodo abril-mayo 2013</t>
  </si>
  <si>
    <t>Consumo agua potable periodo abril-mayo 2013</t>
  </si>
  <si>
    <t>77.630.820-k</t>
  </si>
  <si>
    <t>88.417.000-1</t>
  </si>
  <si>
    <t>13.420.509-1</t>
  </si>
  <si>
    <t>13.633.044-6</t>
  </si>
  <si>
    <t>77.948.130-1</t>
  </si>
  <si>
    <t>EMPRESA ELÉCTRICA DE ANTOFAGASTA S.A.....</t>
  </si>
  <si>
    <t>PAULINA SPAUDO VALENZUELA</t>
  </si>
  <si>
    <t>AGUAS DE ANTOFAGASTA S.A......</t>
  </si>
  <si>
    <t>COMPAÑIA DE PETROLEOS DE CHILE COPEC S.A</t>
  </si>
  <si>
    <t>AMANDA  S.P.A .PUBLICITARIOS Y EDICION</t>
  </si>
  <si>
    <t>ELISA SOLEDAD HANSHING ANTEQUERA</t>
  </si>
  <si>
    <t>99.520.000-7</t>
  </si>
  <si>
    <t>76.050.242-1</t>
  </si>
  <si>
    <t>INFORME TRANSPARENCIA MINISTERIO PÚBLICO - SEPTIEMBRE 2013</t>
  </si>
  <si>
    <t>SODIMAC S. A.</t>
  </si>
  <si>
    <t>BUSINESS INFORMATION PROCESSING S.A.</t>
  </si>
  <si>
    <t>CHILEXPRESS S.A.</t>
  </si>
  <si>
    <t>AURELIO VARAS ARAYA</t>
  </si>
  <si>
    <t>PEDRO LUIS MORAN ZANGRANDO</t>
  </si>
  <si>
    <t>EDUARDO ENRIQUE HERRERA CASTILLO</t>
  </si>
  <si>
    <t>Servicio de Provision e Instalacion de Persianas Tipo Roller</t>
  </si>
  <si>
    <t>OBRAS CIVILES DISEÑO EXTRUCTURALES ELECT</t>
  </si>
  <si>
    <t>ARENAS IMPRESORES LIMITADA</t>
  </si>
  <si>
    <t>SOC. COMERCIAL EL SALITRE LTDA.</t>
  </si>
  <si>
    <t>ERICK ALEJANDRO CIUDAD LONGA</t>
  </si>
  <si>
    <t>SOC. TRANSPORTES LOLLI Y COMPAÑIA LTDA.</t>
  </si>
  <si>
    <t>Servicio de Cafeteria para participantes ( 25) de la activid</t>
  </si>
  <si>
    <t>JOSE BUGUEÑO RODRIGUEZ</t>
  </si>
  <si>
    <t>DANIEL EDUARDO ROJAS URQUIETA</t>
  </si>
  <si>
    <t>SINDICATO TRABAJADORES N 1 CODELCO CHILE</t>
  </si>
  <si>
    <t>JOCELYN FAUNDEZ SOLIS EIRL</t>
  </si>
  <si>
    <t>RICARDO ORTEGA TABILO</t>
  </si>
  <si>
    <t>191052-1</t>
  </si>
  <si>
    <t>626077-3</t>
  </si>
  <si>
    <t>646759-6</t>
  </si>
  <si>
    <t>659747-3</t>
  </si>
  <si>
    <t>0476300-3</t>
  </si>
  <si>
    <t>496089-9</t>
  </si>
  <si>
    <t>MARIA ALEJANDRA MENARES NUÑEZ</t>
  </si>
  <si>
    <t>FRANCISCO JAVIER CABALLERO ZEPEDA</t>
  </si>
  <si>
    <t>KATIA MARABOLI GALLMEYER</t>
  </si>
  <si>
    <t>LUIS ARMANDO CLAVIJO GATICO</t>
  </si>
  <si>
    <t>96792430-k</t>
  </si>
  <si>
    <t>99520000-7</t>
  </si>
  <si>
    <t>76050242-1</t>
  </si>
  <si>
    <t>96556940-5</t>
  </si>
  <si>
    <t>96756430-3</t>
  </si>
  <si>
    <t>5398534-3</t>
  </si>
  <si>
    <t>7024250-8</t>
  </si>
  <si>
    <t>7637307-8</t>
  </si>
  <si>
    <t>76006537-4</t>
  </si>
  <si>
    <t>76044785-4</t>
  </si>
  <si>
    <t>79638870-6</t>
  </si>
  <si>
    <t>8803563-1</t>
  </si>
  <si>
    <t>78371600-3</t>
  </si>
  <si>
    <t>84678800-k</t>
  </si>
  <si>
    <t>89862200-2</t>
  </si>
  <si>
    <t>8326412-2</t>
  </si>
  <si>
    <t>11376878-9</t>
  </si>
  <si>
    <t>13646455-8</t>
  </si>
  <si>
    <t>71808200-5</t>
  </si>
  <si>
    <t>76182211-k</t>
  </si>
  <si>
    <t>76690120-4</t>
  </si>
  <si>
    <t>13868124-6</t>
  </si>
  <si>
    <t>10567849-5</t>
  </si>
  <si>
    <t>Compra trimestral materiales de oficina y aseopara Fiscalia Local Antofagasta</t>
  </si>
  <si>
    <t>Solicitud de Compra Materiales de Oficina y Aseo para la Fiscalia Local Antofagasta</t>
  </si>
  <si>
    <t>Adquisicion Materiales de oficina Fiscalia Local Antofagasta</t>
  </si>
  <si>
    <t>Adquisicion trimestral materiales de Oficina Fiscalia Local Taltal</t>
  </si>
  <si>
    <t>Adquisicion trimestral materiales de Aseo Fiscalia local Taltal</t>
  </si>
  <si>
    <t xml:space="preserve">Compra de Alfombra </t>
  </si>
  <si>
    <t>Adquisicion de Combustible Diesel, para vehiculos de Fiscales</t>
  </si>
  <si>
    <t xml:space="preserve">Compra tres atriles porta papeles </t>
  </si>
  <si>
    <t xml:space="preserve">Compra valija </t>
  </si>
  <si>
    <t>Habilitacion de Of. y Areas de Servicio Fiscalia Regional</t>
  </si>
  <si>
    <t xml:space="preserve">Pendones Institucional </t>
  </si>
  <si>
    <t>Servicio de traslado Antofagasta-Mejillones-Antofagasta Programa Prevencion Droga</t>
  </si>
  <si>
    <t xml:space="preserve">Servicio de Traslado Funcionarios Calama-Mejillones </t>
  </si>
  <si>
    <t>Servicio cafeteria para participantes de la actividad Programa Prev. Droga</t>
  </si>
  <si>
    <t>Amplificacion e Iluminacion actividad  Aniversario Institucional</t>
  </si>
  <si>
    <t>Servicio de arriendo Instalaciones Camping Sindicato Nº 1para actividad Comité Prev. Droga Co</t>
  </si>
  <si>
    <t>Servio de Monitor Programa Prevcion Droga</t>
  </si>
  <si>
    <t>Servicio de Evaluacion Psicolaboral para cargo Auxiliar</t>
  </si>
  <si>
    <t>Atencion a visitas y autoridades en ceremonia Cuenta Publica Tocopilla</t>
  </si>
  <si>
    <t>Compra trimestral materiales de oficina y aseo para Fiscalia Local Calama</t>
  </si>
  <si>
    <t>Adquisicion Materiales de oficina Fiscalia Regional</t>
  </si>
  <si>
    <t>Adquisicion de Cintillos telefonicos para secretarias</t>
  </si>
  <si>
    <t>Servicio Construccion de Estanterias empotradas Fiscalia Regional</t>
  </si>
  <si>
    <t>Servicio de provision e instalacion de luminarias fluorescentes</t>
  </si>
  <si>
    <t>Servicio de Cafeteria para participantes actividad Curso Litigacion</t>
  </si>
  <si>
    <t>Otro</t>
  </si>
  <si>
    <t>Compra de Mesa Centro Tipo NOGU</t>
  </si>
  <si>
    <t xml:space="preserve">Adquisicion Mesa </t>
  </si>
  <si>
    <t>Contratacion Directa</t>
  </si>
  <si>
    <t>Licitación Privada Mayor</t>
  </si>
  <si>
    <t>02-FR 732/2013</t>
  </si>
  <si>
    <t>Servicio eléctrico periodo octubre 2013</t>
  </si>
  <si>
    <t>Consumo agua potable octubre 2013</t>
  </si>
  <si>
    <t>INFORME TRANSPARENCIA MINISTERIO PÚBLICO - OCTUBRE 2013</t>
  </si>
  <si>
    <t>96.792.430-k</t>
  </si>
  <si>
    <t>78.371.600-3</t>
  </si>
  <si>
    <t>96.756.430-3</t>
  </si>
  <si>
    <t>5.398.534-3</t>
  </si>
  <si>
    <t>7.024.250-8</t>
  </si>
  <si>
    <t>7.637.307-8</t>
  </si>
  <si>
    <t>76.006.537-4</t>
  </si>
  <si>
    <t>76.044.785-4</t>
  </si>
  <si>
    <t>79.638.870-6</t>
  </si>
  <si>
    <t>8.803.563-1</t>
  </si>
  <si>
    <t>84.678.800-k</t>
  </si>
  <si>
    <t>8.326.412-2</t>
  </si>
  <si>
    <t>11.376.878-9</t>
  </si>
  <si>
    <t>13.646.455-8</t>
  </si>
  <si>
    <t>71.808.200-5</t>
  </si>
  <si>
    <t>76.182.211-k</t>
  </si>
  <si>
    <t>13.868.124-6</t>
  </si>
  <si>
    <t>12.487.072-0</t>
  </si>
  <si>
    <t>12.804.779-4</t>
  </si>
  <si>
    <t>15.830.232-4</t>
  </si>
  <si>
    <t>10.567.849-5</t>
  </si>
  <si>
    <t>F R. Atacama</t>
  </si>
  <si>
    <t>Servicio Básico</t>
  </si>
  <si>
    <t>EMELAT S.A.</t>
  </si>
  <si>
    <t>87.601.500-5</t>
  </si>
  <si>
    <t>Arriendo de salón, equipamiento audiovisual, servicio coffe break Conmemoración 10º Aniversario de la Reforma Procesal Penal</t>
  </si>
  <si>
    <t>Administradora Teatro Del Lago Ltda.</t>
  </si>
  <si>
    <t>76.172.810-5</t>
  </si>
  <si>
    <t>Transporte funcionarios de FL Osorno y R.Negro Actividades Aniversario F.Regional</t>
  </si>
  <si>
    <t>Jessica Silva Fuica</t>
  </si>
  <si>
    <t>13.522.737-4</t>
  </si>
  <si>
    <t>Arriendo de salón, servicio coffe break, servicio alojamiento relator, Taller Regional Comunicación Asertiva, Autocuidado y Mejoramiento Clima Laboral</t>
  </si>
  <si>
    <t>Complementa orden de servicio 20130262 para 20 personas. Cena Aniversario</t>
  </si>
  <si>
    <t>Gastronomía Club de Yates Ltda.</t>
  </si>
  <si>
    <t>77.659.270-6</t>
  </si>
  <si>
    <t>Cena Aniversario FL Futaleufú</t>
  </si>
  <si>
    <t>Nancy Uribe Poveda</t>
  </si>
  <si>
    <t>13.846.369-9</t>
  </si>
  <si>
    <t>17-FN/MP Nº1681</t>
  </si>
  <si>
    <t>Mejoramiento a las instalaciones del sistema de bombas de aguas servidas y aguas lluvias F.Regional</t>
  </si>
  <si>
    <t>Andrés Alvarez Barría</t>
  </si>
  <si>
    <t>10.165.084-7</t>
  </si>
  <si>
    <t>17-FN/MP Nº1634</t>
  </si>
  <si>
    <t>Reemplazo del switch comunicaciones FL P.Varas</t>
  </si>
  <si>
    <t>Entel Telefonía Local S.A.A</t>
  </si>
  <si>
    <t>Concurso Público para el día 27-10-13 en los diarios Austral de Osorno, El Llanquihue de P.Montt y La Estrella de Chiloé. Cargo auxiliar FL R.Negro.</t>
  </si>
  <si>
    <t>10-FR Nº 83</t>
  </si>
  <si>
    <t>Relator Taller Comunicación Asertiva, Autocuidado y mejoramiento Clima Laboral.Prog.de Prev.de Consumo de Alcohol y Drogas.</t>
  </si>
  <si>
    <t>Guillermo Abalos Barros</t>
  </si>
  <si>
    <t>10.581.849-1</t>
  </si>
  <si>
    <t>Pasaje aéreo P.Montt-Santiago-P.Montt del 26-10 al 29-10-13</t>
  </si>
  <si>
    <t>Habilitación baño FL Castro, incluye trabajos previos, obras de construcción, pinturas y barnices e instalación sanitaria</t>
  </si>
  <si>
    <t>Héctor Vidal Pérez</t>
  </si>
  <si>
    <t>9.882.085-k</t>
  </si>
  <si>
    <t>Pasaje aéreo P.Montt-Santiago-P.Montt del 05-11 al 08-11-13</t>
  </si>
  <si>
    <t>Pasaje aéreo P.Montt-P.Arenas-P.Montt del 11-12 al 13-12-13</t>
  </si>
  <si>
    <t>Instalación puntos eléctricos y puntos de datos para las fiscalías de Quellón, Quinchao, Castro, Ancud, Calbuco</t>
  </si>
  <si>
    <t>Javier Conejeros Aravena y Cía Ltda.</t>
  </si>
  <si>
    <t>76.110.280-k</t>
  </si>
  <si>
    <t>Servicio de cóctel para Cuenta Pública día 20-11-13 FL Calbuco</t>
  </si>
  <si>
    <t>Luis Ivan Cárcamo Valdera</t>
  </si>
  <si>
    <t>13.000.333-8</t>
  </si>
  <si>
    <t>Servicio fotográfico Ceremonia Primera Piedra FL Osorno, Ceremonia Teatro del Lago Frutillar</t>
  </si>
  <si>
    <t>Victor Mario Mandoza Cabrera</t>
  </si>
  <si>
    <t>10.333.385-7</t>
  </si>
  <si>
    <t>Pasaje aéreo P.Montt-Santiago-P.Montt del 05-11 al 07-11-13</t>
  </si>
  <si>
    <t>2 pasajes aéreo Santiago-P.Montt-Santiago del 14-12 al 16-12 y del 15-12 al 16-12-13</t>
  </si>
  <si>
    <t>Pasaje aéreo P.Montt-Santiago-P.Montt del 06-11 al 10-11-13</t>
  </si>
  <si>
    <t>Cóctel ceremonia Primera Piedra FL Osorno</t>
  </si>
  <si>
    <t xml:space="preserve">Marlene Alarcón Villarroel </t>
  </si>
  <si>
    <t>10.493.648-2</t>
  </si>
  <si>
    <t>Pasaje aéreo P.Montt-Santiago-P.Montt del 07-11 al 09-11-13</t>
  </si>
  <si>
    <t>2 pasajes aéreos P.Montt-Santiago-P.Montt del 06-11 al 10-11-13 y del 06-11 al 08-11-13</t>
  </si>
  <si>
    <t>Sociedad Austral de Electricidad S.A.</t>
  </si>
  <si>
    <t>76.073.162-5</t>
  </si>
  <si>
    <t>Consumo de agua Fiscalía Regional Y Fiscalías Locales</t>
  </si>
  <si>
    <t>Empresa de Servicios Sanitarios de Los Lagos S.A.</t>
  </si>
  <si>
    <t>96.579.800-5</t>
  </si>
  <si>
    <t>Consumo de gas Fiscalías Locales</t>
  </si>
  <si>
    <t>Abastecedora de combustibles S.A.</t>
  </si>
  <si>
    <t>10-DER Nº17</t>
  </si>
  <si>
    <t>en proceso</t>
  </si>
  <si>
    <t>Mantención y reparación de inmueble Fiscalía Regional</t>
  </si>
  <si>
    <t>Sociedad Servicios Generales Bastidas Ltda.</t>
  </si>
  <si>
    <t>76.049.426-7</t>
  </si>
  <si>
    <t>10-DER Nº22</t>
  </si>
  <si>
    <t>Mantención y reparación de inmueble Fiscalía Local de P.Montt</t>
  </si>
  <si>
    <t>Hugo Zarabia Henríquez</t>
  </si>
  <si>
    <t>7.854.794-4</t>
  </si>
  <si>
    <t>10-FR Nº 84</t>
  </si>
  <si>
    <t>Autoriza ingreso hijo menor de 2 años a sala cuna funcionaria FL Osorno desde el 23-09 al 28-02-2014</t>
  </si>
  <si>
    <t>Soc.Educacional Ciceron Ltda.</t>
  </si>
  <si>
    <t>76.159.170-3</t>
  </si>
  <si>
    <t>10-FR Nº86</t>
  </si>
  <si>
    <t>Servicio de revisión e informe de sistema eléctrico inmueble FL P.Montt</t>
  </si>
  <si>
    <t>José Patricio Horn Venegas</t>
  </si>
  <si>
    <t>6.621.728-0</t>
  </si>
  <si>
    <t>10-FR Nº88</t>
  </si>
  <si>
    <t>Renovación contrato Servicio de transporte y distribución de mensajería F.Regional por un año a contar del 01-01-2014</t>
  </si>
  <si>
    <t>10-FR Nº 89</t>
  </si>
  <si>
    <t>ADT Security Services S.A.</t>
  </si>
  <si>
    <t>96.719.620-7</t>
  </si>
  <si>
    <t>21,42 UF</t>
  </si>
  <si>
    <t>10-FR Nº90</t>
  </si>
  <si>
    <t>Roberto Torres Avila</t>
  </si>
  <si>
    <t>8.004.374-0</t>
  </si>
  <si>
    <t>10-FR Nº 92</t>
  </si>
  <si>
    <t>Inmobiliaria Waeger Ltda.</t>
  </si>
  <si>
    <t>78.224.860-k</t>
  </si>
  <si>
    <t>10-FR Nº93</t>
  </si>
  <si>
    <t>Autoriza renovación contrato servicio de mantenimiento de ascensor F.Regional por un plazo de un año a contar del 01-01-2014</t>
  </si>
  <si>
    <t>Ascensores Otis Chile Ltda.</t>
  </si>
  <si>
    <t>96.797.340-8</t>
  </si>
  <si>
    <t>5,831 UF</t>
  </si>
  <si>
    <t>F R. Aysén</t>
  </si>
  <si>
    <t>Empresa de Correos de Chile S.A.</t>
  </si>
  <si>
    <t>Franqueo convenido sobres, consumo mes de septiembre 2013.</t>
  </si>
  <si>
    <t>Licitación Privada</t>
  </si>
  <si>
    <t>Servicio TV Cable Fiscalía Regional Aysén, renta al 28 de septiembre 2013.</t>
  </si>
  <si>
    <t>VTR Banda Ancha (Chile) S.A.</t>
  </si>
  <si>
    <t>96.787.750-6</t>
  </si>
  <si>
    <t xml:space="preserve">Orden de Compra </t>
  </si>
  <si>
    <t>Eva Rojas, pasajes aéreos para participar en "Sexto Curso de Gestión de Desempeño" a realizarse en la ciudad de Stgo. el día 8 de noviembre 2013.</t>
  </si>
  <si>
    <t>Víctor Albornoz Merino, consultor que ejecutara relatoría "Capacitación de Trabajo en Equipo" en el marco del plan regional de capacitación, actividad a realizarse entre los días 4 y 7 de noviembre 2013.</t>
  </si>
  <si>
    <t>Perito Marcela Troncoso, participación en juicio día 15 de octubre 2013. Fiscalía local de Chañaral.</t>
  </si>
  <si>
    <t>Servicio de Fumigación Fiscalía Local de Vallenar.</t>
  </si>
  <si>
    <t>NELSON IBARRA PALACIOS</t>
  </si>
  <si>
    <t>6.649.135-8</t>
  </si>
  <si>
    <t>Estadía de  consultor Víctor Albornoz, por el curso "Trabajo en Equipo e Interacción Grupal", en el marco del programa de capacitación regional.</t>
  </si>
  <si>
    <t>COMERCIAL OASIS DE ATACAMA LTDA.</t>
  </si>
  <si>
    <t>76.006.523-4</t>
  </si>
  <si>
    <t>82.982.300-4</t>
  </si>
  <si>
    <t>Claudio Desmadryl y Cía. Ltda.</t>
  </si>
  <si>
    <t>79.730.000-4</t>
  </si>
  <si>
    <t>Pasajes aéreos a Santiago para Fiscal Adjunto Fiscalía Local de Aysén. Jornada de Inducción en Deli</t>
  </si>
  <si>
    <t>Petróleo para caldera de Fiscalía Local de Chile Chico.</t>
  </si>
  <si>
    <t>Washington Omar Fica Burgos</t>
  </si>
  <si>
    <t>2.483.720-3</t>
  </si>
  <si>
    <t>Pasajes aéreos a Santiago para Jefe Unidad de Gestión e Informática.  Jornada de Trabajo Proyecto Procesos Talleres 2</t>
  </si>
  <si>
    <t>Agua potable y alcantarillado Fiscalía Local de  Cochrane, período 23/08/13 al 24/09/13</t>
  </si>
  <si>
    <t>Agua potable cargo fijo Fiscalía Local de Chile Chico, período 26/08/13 al 26/09/13</t>
  </si>
  <si>
    <t>Agua potable y alcantarillado Fiscalía Local de Chile Chico, período 26/08/13 al 26/09/13</t>
  </si>
  <si>
    <t>Galardón de vidrio por 5 años de servicio en el Ministerio Público y grabado (5).</t>
  </si>
  <si>
    <t>Sociedad Comercial López Jara Ltda.</t>
  </si>
  <si>
    <t>76.099.648-3</t>
  </si>
  <si>
    <t>66 Pendrive de 4  GB para Fiscalía Regional de Aysén.</t>
  </si>
  <si>
    <t>Juan Carlos Arias Hidalgo</t>
  </si>
  <si>
    <t>8.746.940-9</t>
  </si>
  <si>
    <t>Diferencia tarifaria por cambio de fecha pasajes aéreos a Iquique para Fiscal Regional de Aysén. Consejo General de Fiscales Regionales.</t>
  </si>
  <si>
    <t>Traslado vehículo barcaza y pasajes para Fiscal Adjunto  Fiscalía Local de Chile Chico.</t>
  </si>
  <si>
    <t>2513 LT petróleo para calefacción de Fiscalía Regional y Fiscalía Local Coyhaique.</t>
  </si>
  <si>
    <t>Jaime René Carrillo Vera</t>
  </si>
  <si>
    <t>5.084.436-6</t>
  </si>
  <si>
    <t>Adquisición de 43 medallas para participantes Corrida Fiscalía 2013. Actividad del Programa de Prevención Consumo de Alcohol y Drogas.</t>
  </si>
  <si>
    <t>Pasajes aéreos a Santiago para Fiscal Adjunto Fiscalía Local de Cisnes. Premiación Aniversario Ministerio Público.</t>
  </si>
  <si>
    <t>Entrada termas, servicio de almuerzo y coffe break para funcionarios Fiscalía Regional de Aysén y Fiscalía Local de Coyhaique. Actividad Programa Prevención Consumo de Alcohol y Drogas.</t>
  </si>
  <si>
    <t>Termas El Ventisquero de Puyuhuapi S.A.</t>
  </si>
  <si>
    <t>77.812.680-K</t>
  </si>
  <si>
    <t>Agua potable y alcantarillado Fiscalía Local de Pto. Aysén, período 29/08/13 al 30/09/13</t>
  </si>
  <si>
    <t>Pasajes aéreos a Pto. Montt para Administrativo de Apoyo UFAR. Jornada de Capacitación Compra de bienes en Puerto Varas.</t>
  </si>
  <si>
    <t>Servicio de amplificación y música para actividad aniversario Ministerio Público.</t>
  </si>
  <si>
    <t>Mauricio Eduardo Soto González</t>
  </si>
  <si>
    <t>15.516.225-2</t>
  </si>
  <si>
    <t>Libretas institucionales para Fiscalía Regional de Aysén.</t>
  </si>
  <si>
    <t>Graffo Dienst Ltda.</t>
  </si>
  <si>
    <t>78.938.760-5</t>
  </si>
  <si>
    <t>Empresa Eléctrica de Aysén S.A.</t>
  </si>
  <si>
    <t>88.272.600-2</t>
  </si>
  <si>
    <t>Pasajes aéreos a Pto. Montt para Jefe Asesoría Jurídica. Capacitación compra de bienes en Pto. Varas.</t>
  </si>
  <si>
    <t>Corte de pasto Fiscalía Local de Aysén.</t>
  </si>
  <si>
    <t>Sandro Claudio Córdova Cabrera</t>
  </si>
  <si>
    <t>9.067.424-2</t>
  </si>
  <si>
    <t>Manuel Sótero Molina Díaz</t>
  </si>
  <si>
    <t>5.881.008-8</t>
  </si>
  <si>
    <t>Don Carlos Ltda.</t>
  </si>
  <si>
    <t>85.241.600-9</t>
  </si>
  <si>
    <t>Servicio de larga distancia período 02/09/13 al 01/10/13</t>
  </si>
  <si>
    <t>Telefónica Larga Distancia S.A.</t>
  </si>
  <si>
    <t>96.672.160-K</t>
  </si>
  <si>
    <t>Pasajes aéreos a Santiago para Custodio Fiscalía Local de Coyhaique. Curso de Gestión de Especies y Valores en Santiago.</t>
  </si>
  <si>
    <t>Corte de pasto Fiscalía Regional de Aysén y Fiscalía Local de Coyhaique.</t>
  </si>
  <si>
    <t>Hermindo Ismael López Chacón</t>
  </si>
  <si>
    <t>12.715.163-6</t>
  </si>
  <si>
    <t>Mantención y recarga extintores de Fiscalía Regional de  Aysén y Fiscalía Local de  Coyhaique.</t>
  </si>
  <si>
    <t>Vicente Luis Ricardo Herrera Donoso</t>
  </si>
  <si>
    <t>7.911.486-3</t>
  </si>
  <si>
    <t>Edith Sanhueza soto</t>
  </si>
  <si>
    <t>4.473.824-4</t>
  </si>
  <si>
    <t>Calzado para auxiliar-chofer Fiscalía Regional de Aysén.</t>
  </si>
  <si>
    <t>Comercial Casa Alicia S.A.</t>
  </si>
  <si>
    <t>96.732.380-2</t>
  </si>
  <si>
    <t>Calzado para auxiliar-estafeta Fiscalía Regional de Aysén.</t>
  </si>
  <si>
    <t>Carlos Asi e Hijos Ltda.</t>
  </si>
  <si>
    <t>84.674.100-3</t>
  </si>
  <si>
    <t>Servicio de ordenamiento y digitalización de documentos de investigación en Fiscalía Local de Coyhaique.</t>
  </si>
  <si>
    <t>Angélica Isabel Antrillao Poblete</t>
  </si>
  <si>
    <t>18.470.511-7</t>
  </si>
  <si>
    <t>Servicio coffee break para capacitación autónoma jurídica.</t>
  </si>
  <si>
    <t>Centro de Ap. Laboral Escuela España</t>
  </si>
  <si>
    <t>65.914.950-8</t>
  </si>
  <si>
    <t>Freddy Alamiro Solís Espinoza</t>
  </si>
  <si>
    <t>13.970.099-6</t>
  </si>
  <si>
    <t>Juan Carlos Vera Catelicán</t>
  </si>
  <si>
    <t>14.097.899-K</t>
  </si>
  <si>
    <t>Calzado para auxiliar de Fiscalía Local de Cochrane.</t>
  </si>
  <si>
    <t>03 trofeos para premiación actividad del Programa de Prevención Consumo de Alcohol y Drogas.</t>
  </si>
  <si>
    <t>Marco Antonio Ossa Carrasco</t>
  </si>
  <si>
    <t>15.968.917-4</t>
  </si>
  <si>
    <t>Calzado para auxiliar de Fiscalía Local de Cisnes.</t>
  </si>
  <si>
    <t>Calzado para auxiliar de Fiscalía Local de Chile Chico.</t>
  </si>
  <si>
    <t>Servicio de alojamiento y alimentación para relatores Jornada de Trabajo Maltrato Infantil y Delitos Sexuales.</t>
  </si>
  <si>
    <t>Comercial Successo Ltda.</t>
  </si>
  <si>
    <t>79.605.490-5</t>
  </si>
  <si>
    <t>Servicio taxi para Fiscalía Local de Aysén</t>
  </si>
  <si>
    <t>Luis Alberto Aguilar Aguilar</t>
  </si>
  <si>
    <t>8.152.626-5</t>
  </si>
  <si>
    <t>Consumo energía eléctrica Fiscalía Local de Aysén del 16/09/13 al 17/10/13</t>
  </si>
  <si>
    <t>Arriendo salón y cena celebración aniversario Ministerio Público. Fiscalía Regional de Aysén.</t>
  </si>
  <si>
    <t>Servicios Gastronómicos Juan Montes Vega EIRL</t>
  </si>
  <si>
    <t>76.208.657-3</t>
  </si>
  <si>
    <t>Pasajes aéreos a Santiago para Administradora Fiscalía Local Aysén.Curso Gestión de Desempeño.</t>
  </si>
  <si>
    <t xml:space="preserve">Pasajes aéreos a Santiago para Abogado Asesor. Jornada especializados VIF.
</t>
  </si>
  <si>
    <t>Pasajes aéreos a Santiago para Técnico Operativo de Causas Fiscalía Local de Coyhaique. Jornada Especializados VIF.</t>
  </si>
  <si>
    <t>Servicio de amplificación Jornada Maltrato Infantil y Delitos Sexuales.</t>
  </si>
  <si>
    <t>José Luis Sepúlveda Castillo</t>
  </si>
  <si>
    <t>6.776.979-1</t>
  </si>
  <si>
    <t>Pasajes aéreos a Santiago para Jefe UAF-URAVIT. Curso Gestión del Desempeño.</t>
  </si>
  <si>
    <t>Por servicio telefonía local, renta mensual, período septiembre 2013.</t>
  </si>
  <si>
    <t>Entel Telefonía Local S.A.</t>
  </si>
  <si>
    <t>Por servicio telefonía local, renta mensual, período mayo 2013.</t>
  </si>
  <si>
    <t>Por servicio telefonía local, renta mensual, período junio 2013.</t>
  </si>
  <si>
    <t>Pasajes aéreos a Santiago para Fiscal Adjunto Fiscalía Local de Coyhaique.  Jornada Especializada VIF.</t>
  </si>
  <si>
    <t>Pasajes aéreos a Santiago para Fiscal Regional.  Curso de media training.</t>
  </si>
  <si>
    <t>Pasajes aéreos a Punta Arenas para Fiscal Regional de Aysén, Diligencias causa.</t>
  </si>
  <si>
    <t xml:space="preserve">100 carpetas para programa capacitación RRHH </t>
  </si>
  <si>
    <t>Com.Redoffice Magallanes Ltda.</t>
  </si>
  <si>
    <t>78.307.990-9</t>
  </si>
  <si>
    <t>Fluorescentes y partidores para fiscalía regional</t>
  </si>
  <si>
    <t>Enrique Schadenberg y Cia.Ltda.</t>
  </si>
  <si>
    <t>78.554.960-0</t>
  </si>
  <si>
    <t>Recarga  aromatizador (5) para Fiscalía Regional</t>
  </si>
  <si>
    <t>Rosa Barría  López</t>
  </si>
  <si>
    <t>7.341.606-k</t>
  </si>
  <si>
    <t>Recarga  aromatizador (6) para F.L.Pta.Arenas</t>
  </si>
  <si>
    <t>12-FR Nº 655</t>
  </si>
  <si>
    <t>Mouse y control de presentación para Und. Informática</t>
  </si>
  <si>
    <t>Sánchez y Sánchez Ltda.</t>
  </si>
  <si>
    <t>96.620.660-8</t>
  </si>
  <si>
    <t>Insumos aseo URAVIT</t>
  </si>
  <si>
    <t>Carga cupón electrónico Gas.95,Gas.93  y PD para vehículos utilizados en Fiscalía Regional (2)y Fiscalías Locales(4)</t>
  </si>
  <si>
    <t>Cía. De Petróleos de Chile Copec S.A.</t>
  </si>
  <si>
    <t>12-FN Nº 1506</t>
  </si>
  <si>
    <t>Pericia psicológica causa RUC xxxxxx7703-7</t>
  </si>
  <si>
    <t>Néstor Gatica Caviedes</t>
  </si>
  <si>
    <t>13.047.512-4</t>
  </si>
  <si>
    <t xml:space="preserve">Pasaje Pta.Arenas/Santiago/Pta.Arenas 14 y 18/10/13  por comisión de servicio </t>
  </si>
  <si>
    <t xml:space="preserve">Pasaje Pta.Arenas/Santiago/Pta.Arenas 08 y 11/10/13  por comisión de servicio </t>
  </si>
  <si>
    <t>Cambio fecha comisión de servicio</t>
  </si>
  <si>
    <t>Arrdo.de salón por dos jornadas y 38 coffee breaks para participantes capacitación "Negligencia médica " días 18 y 19/10/21013</t>
  </si>
  <si>
    <t>Transbordadora Austral Broom S.A.</t>
  </si>
  <si>
    <t>82.074.900-6</t>
  </si>
  <si>
    <t>Pasaje Pta.Arenas/Porvenir día 14/10/13 por comisión de servicio</t>
  </si>
  <si>
    <t>Aerovías DAP S.A.</t>
  </si>
  <si>
    <t>89.428.000-k</t>
  </si>
  <si>
    <t xml:space="preserve">Pasaje Pta.Arenas/Santiago/Pta.Arenas 14 y 16/10/13  por comisión de servicio </t>
  </si>
  <si>
    <t>Pasaje Porvenir/Pta.Arenas día 10/10/13 por comisión de servicio</t>
  </si>
  <si>
    <t>Suscripción Octubre 2013 a Octubre 2014 de diario La Prensa Austral para Fiscalía Regional</t>
  </si>
  <si>
    <t>La Prensa Austral Ltda.</t>
  </si>
  <si>
    <t>82.732.200-2</t>
  </si>
  <si>
    <t xml:space="preserve">Pasaje Pta.Arenas/Santiago/Pta.Arenas 28 al 30/10/13  y 05 al 08/11/13  por dos comisiones  de servicio </t>
  </si>
  <si>
    <t>Cambio horario retorno comisión de servicio Santiago día 18/10/13</t>
  </si>
  <si>
    <t xml:space="preserve">Pasaje Pta.Arenas/Pto.Montt/Pta.Arenas 14 y 16/11/13  por comisión de servicio </t>
  </si>
  <si>
    <t>Set 50 fotos para Cuenta Pública 2013 y memoria institucional</t>
  </si>
  <si>
    <t>Vicente Gonzalez Mimica</t>
  </si>
  <si>
    <t>8.370.260-5</t>
  </si>
  <si>
    <t>12-FR Nº 788</t>
  </si>
  <si>
    <t>Relator capacitación Negligencia Médicas días 18 y 19 octubre 2013 para fiscales</t>
  </si>
  <si>
    <t>Lionel Grez Labbe</t>
  </si>
  <si>
    <t>5.191.293-4</t>
  </si>
  <si>
    <t>Pasajes Porvenir/Pta.Arenas/Porvenir días 25 y 28/10/13 por comisión de servicio</t>
  </si>
  <si>
    <t>Pericia psicológica causa RUC xxxxxx2493-3</t>
  </si>
  <si>
    <t>Diego Quijada Sapiain</t>
  </si>
  <si>
    <t>14.123.522-2</t>
  </si>
  <si>
    <t>Pasaje Santiago/Pta.Arenas/Santiago 26/10 y 03/11/13  por asistencia a Juicio Oral</t>
  </si>
  <si>
    <t xml:space="preserve">Pasaje Pta.Arenas/Santiago/Pta.Arenas 27 y 30/10/13  por comisión de servicio </t>
  </si>
  <si>
    <t xml:space="preserve">Pasaje Pta.Arenas/Santiago/Temuco/Concepción/Santiago/Pta.Arenas 04 y 15/11/13  por comisión de servicio </t>
  </si>
  <si>
    <t xml:space="preserve">Pasaje Pta.Arenas/Santiago/Pta.Arenas 16 y 19/12/13  por comisión de servicio </t>
  </si>
  <si>
    <t>40 coffee snack por cicletada funcionarios día 24/10/13 por Programa Prevención Consumo Drogas 2013</t>
  </si>
  <si>
    <t xml:space="preserve">Arriendo salón día 25/10/2013 por cena aniversario Fiscalía de Chile </t>
  </si>
  <si>
    <t>Eventos y Convenciones Turísticas S.A.</t>
  </si>
  <si>
    <t>76.008.643-6</t>
  </si>
  <si>
    <t>Lavado manteles F.L.Pta.Arenas</t>
  </si>
  <si>
    <t>Juan de L. Cabero Huinao</t>
  </si>
  <si>
    <t>9.874.389-8</t>
  </si>
  <si>
    <t>arriendo de salón y servicio de coctel 40 personas día 05/12/13 por Cuenta Pública FLPto.Natales</t>
  </si>
  <si>
    <t xml:space="preserve">Inmobiliaria del Valle </t>
  </si>
  <si>
    <t>99.598.490-3</t>
  </si>
  <si>
    <t>Multa cambio fecha viaje comisión de servicio</t>
  </si>
  <si>
    <t>Pasaje Pta.Arenas/Pto.Natales/Pta.Arenas  días 05 y 07/11/2013 por comisión de servicio</t>
  </si>
  <si>
    <t>Buses Fernandez Ltda.</t>
  </si>
  <si>
    <t>77.492.710-7</t>
  </si>
  <si>
    <t>Pasaje Pta.Arenas/Santiago/Pta.Arenas 24 y 28/11/2013  por comisiones   de servicio (2 funcionarios)</t>
  </si>
  <si>
    <t>Pericia psicológica causa RUC xxxxxx5368-8</t>
  </si>
  <si>
    <t>Sergio Salazar Cvitanic</t>
  </si>
  <si>
    <t>7.443.934-9</t>
  </si>
  <si>
    <t>Pasaje Pta.Arenas/Santiago/Pta.Arenas 06 y 12/11/2013 y 24 y 27/11/2013   por comisiones  de servicio (2 funcionarios)</t>
  </si>
  <si>
    <t>Cambio fecha retorno comisión de servicio Santiago</t>
  </si>
  <si>
    <t>12-FR Nº 718</t>
  </si>
  <si>
    <t>-</t>
  </si>
  <si>
    <t>Renovación servicio alarma y monitoreo para FLPA por 12 meses.Valor mensual  1,2 UF más IVA</t>
  </si>
  <si>
    <t>ADT Security Services SA.</t>
  </si>
  <si>
    <t>Consumo electricidad Fiscalía Regional desde el   29/08/13 al 27/09/13</t>
  </si>
  <si>
    <t>Edelmag S.A.</t>
  </si>
  <si>
    <t>88.221.200-9</t>
  </si>
  <si>
    <t>Consumo electricidad Fiscalía Local Pta.Arenas y URAVIT desde el   29/08/13 al 27/09/13</t>
  </si>
  <si>
    <t>Consumo gas Fiscalía Local Pta.Arenas desde el   06/09/13 al 07/10/13</t>
  </si>
  <si>
    <t>Gasco S.A.</t>
  </si>
  <si>
    <t>90.310.000-1</t>
  </si>
  <si>
    <t>Consumo agua potable Fiscalía Regional desde el  05/09/13 al 04/10/13</t>
  </si>
  <si>
    <t>Aguas Magallanes S.A.</t>
  </si>
  <si>
    <t>76.215.628-8</t>
  </si>
  <si>
    <t>Servicio franqueo convenido  Fiscalía Regional y Fiscalías Locales Septiembre 2013</t>
  </si>
  <si>
    <t>Servicio franqueo convenido  Fiscalía Regional , F.L.Pta.Arenas   y F.L.Porvenir Septiembre 2013</t>
  </si>
  <si>
    <t>Consumo gas Fiscalía Regional  desde el   23/09/13 al 21/10/13</t>
  </si>
  <si>
    <t>FR N° 079</t>
  </si>
  <si>
    <t>Servicio de Interpretación Portugués-Español para causa RUC 1101139940-3</t>
  </si>
  <si>
    <t>MARY SAUCEDO ROCA</t>
  </si>
  <si>
    <t>7.771.195-3</t>
  </si>
  <si>
    <t>Adquisición de (3) Rollos de Polietileno con Burbujas</t>
  </si>
  <si>
    <t>ANDAUR INDUSTRIAL GLOBAL PACK LIMITADA</t>
  </si>
  <si>
    <t>76.177.252-K</t>
  </si>
  <si>
    <t>FN/MP N°1506</t>
  </si>
  <si>
    <t>Informe Pericial para Causa RUC 1310003458-6</t>
  </si>
  <si>
    <t>ROMY ESPINOZA MARTÍNEZ</t>
  </si>
  <si>
    <t>15.431.620-5</t>
  </si>
  <si>
    <t>Servicio de Interpretación en lengua de señas para causa RUC 1100093634-2 Y 1201169445-2</t>
  </si>
  <si>
    <t>JUANITA GONZÁLEZ VERGARA</t>
  </si>
  <si>
    <t>9.617.206-0</t>
  </si>
  <si>
    <t>FR N° 081</t>
  </si>
  <si>
    <t>Adquisición de (6) Textos Jurídicos para Biblioteca de la FRM Centro Norte</t>
  </si>
  <si>
    <t>FRANCISCO OLEJNIK ALBA</t>
  </si>
  <si>
    <t>7.432.556-4</t>
  </si>
  <si>
    <t>Adquisición de materiales para armado de espacio tipo corral en FL Primeras Diligencias y ACD</t>
  </si>
  <si>
    <t>Flete por compras de materiales</t>
  </si>
  <si>
    <t>Adquisición de (17) Galvanos Acrílicos</t>
  </si>
  <si>
    <t>RAMÓN VALENZUELA Y COMPAÑÍA LIMITADA</t>
  </si>
  <si>
    <t>76.149.770-7</t>
  </si>
  <si>
    <t>Aviso Licitación Pública Domingo 13/10/2013</t>
  </si>
  <si>
    <t>Adquisición de (2) Muebles Libreros</t>
  </si>
  <si>
    <t>JESÚS GRACIA SANTAFÉ</t>
  </si>
  <si>
    <t>4.489.455-6</t>
  </si>
  <si>
    <t>FN N° 2086</t>
  </si>
  <si>
    <t xml:space="preserve">Adquisición de (2000) Cajas de Archivo </t>
  </si>
  <si>
    <t>96.700.620-3</t>
  </si>
  <si>
    <t>Adquisición de Materiales de Aseo para Stock</t>
  </si>
  <si>
    <t>Pago de consumo de Valija Comercial y Franqueo convenido para la Fiscalía Regional y Locales,  Agosto 2013,  Resol. Nº 4 y Nº 185 del 19/01/2001 y 13/08/2001.</t>
  </si>
  <si>
    <t>Pago de consumo de Valija Comercial y Franqueo convenido para la Fiscalía Regional y Locales,  Septiembre 2013,  Resol. Nº 4 y Nº 185 del 19/01/2001 y 13/08/2001.</t>
  </si>
  <si>
    <t>Compra de combustible 95 octanos- Fiscalía Regional de Atacama.</t>
  </si>
  <si>
    <t>COMPAÑÍA DE PETRÓLEOS DE CHILE COPEC S.A</t>
  </si>
  <si>
    <t xml:space="preserve">Orden de Servicio </t>
  </si>
  <si>
    <t>Álvaro Pérez, asistencia a "Curso de Investigación en Causas Complejas"  realizado en la ciudad de Santiago los días 23 al 25 de Octubre.</t>
  </si>
  <si>
    <t>ÁNGELA GISELA KNOW FAJARDO</t>
  </si>
  <si>
    <t>5.044.709-K</t>
  </si>
  <si>
    <t>Guillermo Méndez, pasajes aéreos para participar a "Jornada Nacional de URAVIT"  realizado en la ciudad de Santiago los días 28 y 29 de Octubre del 2013.</t>
  </si>
  <si>
    <t>Roberto Robledo y Luis Miranda, pasajes aéreos para asistir a "Jornada de Inducción de Delitos Económicos "  realizado en la ciudad de Santiago, los días 24 y 25 de Octubre del 2013.</t>
  </si>
  <si>
    <t>Pasaje aéreo para el Sr. Fiscal Regional Héctor Mella Farias, para complementar ruta aérea por cambio en las fechas de la realización del Consejo de Fiscales a realizarse en la ciudad de Iquique.</t>
  </si>
  <si>
    <t>Fiscal Regional Héctor Mella Farias, pasaje aéreo para participar en Cóctel de Honor en ocasión de conmemoración del 14º aniversario de la Fiscalía de Chile.</t>
  </si>
  <si>
    <t>Víctor Retamal, pasaje aéreo para participar en "Curso de Gestión de Especies y Valores Incautados" a realizarse los días 6 y 7 de noviembre en la ciudad de Santiago.</t>
  </si>
  <si>
    <t xml:space="preserve">Adquisición Mesa </t>
  </si>
  <si>
    <t>Verónica Díaz, Julio Artigas y Don Neylan Valdivia, pasajes aéreo para participar en Ceremonia Aniversario Institucional 2013,  realizado en la ciudad de Santiago el 15 de Octubre 2013.</t>
  </si>
  <si>
    <t>Insumos para "Tarde de Integración por Equipos de Trabajo" para las fiscalías locales de Vallenar y Freirina,  realizado los días 4 y 10 de octubre 2013.</t>
  </si>
  <si>
    <t>Confección de Paneles para Escenografía para Obra de Teatro, Actividad Inserta en programa de Prevención de Alcohol y Drogas.</t>
  </si>
  <si>
    <t>Aviso Licitación Pública Domingo 03/11/2013</t>
  </si>
  <si>
    <t>Servicio de flete de especies para destrucción</t>
  </si>
  <si>
    <t>PEDRO VEGA LARA</t>
  </si>
  <si>
    <t>8.636.391-7</t>
  </si>
  <si>
    <t>Adquisición de (20) pares de calzado de vestir para auxiliares</t>
  </si>
  <si>
    <t>COMERCIAL MONTE BIANCO LIMITADA</t>
  </si>
  <si>
    <t>78.558.400-7</t>
  </si>
  <si>
    <t>FR N° 086</t>
  </si>
  <si>
    <t>Servicio de Recuperación de datos desde servidor incautado</t>
  </si>
  <si>
    <t>KEPLER S.A.</t>
  </si>
  <si>
    <t>77.803.520-0</t>
  </si>
  <si>
    <t>FN/MP N° 1777</t>
  </si>
  <si>
    <t>Adquisición de (16) textos jurídicos para biblioteca de la Fiscalía Regional</t>
  </si>
  <si>
    <t>FN/MP N° 1726</t>
  </si>
  <si>
    <t>Renovación de contrato para administración y custodia de carpetas y documentos</t>
  </si>
  <si>
    <t>FR N° 083</t>
  </si>
  <si>
    <t>Renovación de arriendo de bodegas por seis meses</t>
  </si>
  <si>
    <t>BODEGAS SAN FRANCISCO LIMITADA</t>
  </si>
  <si>
    <t>76.098.820-0</t>
  </si>
  <si>
    <t xml:space="preserve">Otro </t>
  </si>
  <si>
    <t>Servicio de electricidad FL Colina - del 27/09/2013 al 28/10/2013</t>
  </si>
  <si>
    <t>EMPRESA ELÉCTRICA DE COLINA LTDA.</t>
  </si>
  <si>
    <t>96.783.910-8</t>
  </si>
  <si>
    <t>Servicio de electricidad CSJ - del 26/09/2013 al 24/10/2013</t>
  </si>
  <si>
    <t>CHILECTRA S.A..</t>
  </si>
  <si>
    <t>96.800.570-7</t>
  </si>
  <si>
    <t>SEMBCORP AGUAS CHACABUCO S.A.</t>
  </si>
  <si>
    <t>86.915.400-8</t>
  </si>
  <si>
    <t>1745804 - 1749527  1741613 - 1746042</t>
  </si>
  <si>
    <t>Servicio de correspondencia período Septiembre 2013</t>
  </si>
  <si>
    <t>F.R. Metrop. Sur</t>
  </si>
  <si>
    <t xml:space="preserve">Contratación Directa  </t>
  </si>
  <si>
    <t>17-FN Nº 1477</t>
  </si>
  <si>
    <t>Servicio mensual de transporte con vehículo tipo VAN para fiscales y funcionarios de la FRMS.</t>
  </si>
  <si>
    <t>Enrique Valenzuela Quijada</t>
  </si>
  <si>
    <t>6.699.459-7</t>
  </si>
  <si>
    <t>17-FN Nº 1467</t>
  </si>
  <si>
    <t>Transportes Parque San Francisco Limitada</t>
  </si>
  <si>
    <t>76.288.970-6</t>
  </si>
  <si>
    <t>17-FN Nº 748</t>
  </si>
  <si>
    <t>Adquisición de materiales de oficina (606212-84-CM13)</t>
  </si>
  <si>
    <t>Comercial Red Office Limitada</t>
  </si>
  <si>
    <t>77.012.870-6</t>
  </si>
  <si>
    <t>Adquisición de materiales de oficina (606212-85-CM13)</t>
  </si>
  <si>
    <t>Adquisición de materiales de oficina (606212-88-CM13)</t>
  </si>
  <si>
    <t>Adquisición de materiales de oficina (606212-87-CM13)</t>
  </si>
  <si>
    <t>Adquisición de materiales de oficina (606212-89-CM13)</t>
  </si>
  <si>
    <t>Adquisición de materiales de oficina (606212-90-CM13)</t>
  </si>
  <si>
    <t>Adquisición de materiales de oficina (606212-91-CM13)</t>
  </si>
  <si>
    <t>Adquisición de materiales de oficina (606212-92-CM13)</t>
  </si>
  <si>
    <t>Adquisición de materiales de oficina (606212-93-CM13)</t>
  </si>
  <si>
    <t>Adquisición de materiales de oficina (606212-94-CM13)</t>
  </si>
  <si>
    <t>Adquisición de libro "El Delito de Estafa" Doctrina y Jurisprudencia 2012.  Autor: Gustavo Balmaceda Hoyos. Solicitado por Miriam Cruz Chávez.</t>
  </si>
  <si>
    <t>CARLOS MUÑOZ PAEZ</t>
  </si>
  <si>
    <t>11.658.883-8</t>
  </si>
  <si>
    <t>Ratificación de Juicio Oral, Fiscalía Local de Chañaral.</t>
  </si>
  <si>
    <t xml:space="preserve">MARCELA FLOR MARGARITA </t>
  </si>
  <si>
    <t>10.337.536-3</t>
  </si>
  <si>
    <t>Servicio Pericial causa  FL Caldera, Fiscal Álvaro Córdova.</t>
  </si>
  <si>
    <t>15.830.232-2</t>
  </si>
  <si>
    <t>Gastos de Juicio Oral, Fiscalía Local de Chañaral.</t>
  </si>
  <si>
    <t>F R. Coquimbo</t>
  </si>
  <si>
    <t>O/Compra</t>
  </si>
  <si>
    <t>Compra de Papel Higiénico y Toalla para Dispensador, Stock para las Fiscalías de la IV Región.</t>
  </si>
  <si>
    <t>AGROPLASTIC LIMITADA</t>
  </si>
  <si>
    <t>76.958.430-7</t>
  </si>
  <si>
    <t>O/Servicio</t>
  </si>
  <si>
    <t>Cambio de fecha de regreso según código de reserva Nº SALGDG para ayudante de Fiscal de la FL de La Serena.</t>
  </si>
  <si>
    <t>LATAM AIRLINES GROUP S.A.</t>
  </si>
  <si>
    <t>Instalación de Punto de Red y Punto Eléctrico segundo piso de la FL. De Coquimbo</t>
  </si>
  <si>
    <t>JUAN ROBLEDO CASTILLO</t>
  </si>
  <si>
    <t>10.535.616-1</t>
  </si>
  <si>
    <t>Actividad Outdoor de Liderazgo y Trabajo en Equipo para 25 Personas. Actividad inserta en Programa de Prevención de Alcohol y Drogas.</t>
  </si>
  <si>
    <t>SOCIEDAD HOTELERA VICHUQUEN  LIMITADA</t>
  </si>
  <si>
    <t>76.877.790-K</t>
  </si>
  <si>
    <t>Compra de 400 Tarjetas de Felicitaciones c/logo institucional c/relieve.</t>
  </si>
  <si>
    <t>PUBLIFOTO LIMITADA</t>
  </si>
  <si>
    <t>76.179.804-9</t>
  </si>
  <si>
    <t>Compra de 25 Bandanas para Actividad Outdoor y Liderazgo, Actividad Inserta en Programa de Prevención de Alcohol y Drogas.</t>
  </si>
  <si>
    <t>SODIMAC S.A.</t>
  </si>
  <si>
    <t>96.792.430-K</t>
  </si>
  <si>
    <t>Pasajes La Serena - Santiago - La Serena para Abogado Asesor Fiscalía Regional quien asiste a Jornada de Inducción en Delitos Económicos.</t>
  </si>
  <si>
    <t>Pasajes La Serena - Santiago - La Serena para Ayudante de Fiscal de la  FL. Coquimbo quien asiste a Jornada de Inducción en Delitos Económicos.</t>
  </si>
  <si>
    <t>Compra de micrófono para video cámara institucional.</t>
  </si>
  <si>
    <t>Com. E Importadora Audio Musica S.A.</t>
  </si>
  <si>
    <t>Compra de trofeo y medallas para Campeonato de Paintball, incluido en Programa Preventivo Alcohol y Drogas 2013.</t>
  </si>
  <si>
    <t>Margot Grob Nannig</t>
  </si>
  <si>
    <t>5.299.258-3</t>
  </si>
  <si>
    <t>Compra de batería para vehículo institucional.</t>
  </si>
  <si>
    <t>Compra de 12 botellones de agua purificada. Suministro estimado para el consumo de 3 meses de un dispensador de San Miguel.</t>
  </si>
  <si>
    <t>Compra de Apilador Manual Montacarga.</t>
  </si>
  <si>
    <t>Comercial Kraftech Chile Limitada</t>
  </si>
  <si>
    <t>76.073.264-8</t>
  </si>
  <si>
    <t>Adquisición de tarjetas de presentación.</t>
  </si>
  <si>
    <t>Imprenta Barahona Ltda.</t>
  </si>
  <si>
    <t>COMERCIAL TOTALPACK LIMITADA</t>
  </si>
  <si>
    <t>Contratación de servicio de mantención de equipo de aire acondicionado en Fiscalía Local de San Felipe</t>
  </si>
  <si>
    <t>CLAUDIO TERRAZAS VILCHES</t>
  </si>
  <si>
    <t>7.588.591-1</t>
  </si>
  <si>
    <t>Provisión e instalación de cortinas metálicas en Fiscalía Local de Quintero</t>
  </si>
  <si>
    <t>FELTREX S.A.</t>
  </si>
  <si>
    <t>92.819.000-5</t>
  </si>
  <si>
    <t>Remodelación de inmueble que alberga a la Fiscalía Local de Quintero - Implementación Proyecto SIAU</t>
  </si>
  <si>
    <t>SOCIEDAD CONSTRUCTORA ATSA LIMITADA</t>
  </si>
  <si>
    <t>76.547.190-7</t>
  </si>
  <si>
    <t>ENERGIA DE CASABLANCA</t>
  </si>
  <si>
    <t>96.766.110-4</t>
  </si>
  <si>
    <t>GASVALPO. S.A</t>
  </si>
  <si>
    <t>96.960.800-6</t>
  </si>
  <si>
    <t>Contratación servicio de flete: traslado de cajas de archivo desde Fiscalía Regional de Valparaíso hacia Viña del Mar</t>
  </si>
  <si>
    <t>CARLOS MANUEL SALGADO ACEITUNO</t>
  </si>
  <si>
    <t>6.792.274-3</t>
  </si>
  <si>
    <t xml:space="preserve">Licitación Privada </t>
  </si>
  <si>
    <t>05-FR Nº 120</t>
  </si>
  <si>
    <t>Contrato</t>
  </si>
  <si>
    <t>LUIS ALBERTO MOLINA FRITZ</t>
  </si>
  <si>
    <t>8.261.586-5</t>
  </si>
  <si>
    <t>Instalación de puntos de red en la Fiscalía Local de Quilpué - Implementación Proyecto SIAU</t>
  </si>
  <si>
    <t>11.618.844-9</t>
  </si>
  <si>
    <t>Licitación Pública</t>
  </si>
  <si>
    <t>FN/MP N°1506/2012</t>
  </si>
  <si>
    <t>Informe Pericial Psicológico, Fiscalía Local de Ovalle.</t>
  </si>
  <si>
    <t>OMAR CAÑETE ISLAS</t>
  </si>
  <si>
    <t>12.015.681-2</t>
  </si>
  <si>
    <t>Informe Pericial Psicológico, Fiscalía Local de Coquimbo.</t>
  </si>
  <si>
    <t>FRANCISCO CABALLERO ZEPEDA</t>
  </si>
  <si>
    <t>Contratación Directa (Exceptuada del Regl. Compras)</t>
  </si>
  <si>
    <t>FR/MP Nº 594/2013</t>
  </si>
  <si>
    <t>Informe Pericial Psicológico, Fiscalía Local de La Serena</t>
  </si>
  <si>
    <t xml:space="preserve">MARIA ALEJANDRA MENARES </t>
  </si>
  <si>
    <t>FN/MP N°1485/2010</t>
  </si>
  <si>
    <t>Ratificación de Informe en Juicio Oral, Fiscalía Local de Ovalle.</t>
  </si>
  <si>
    <t>XIMENA ROJAS CORTES</t>
  </si>
  <si>
    <t>13.482.685-1</t>
  </si>
  <si>
    <t>JAVIER ROJAS LEYTON</t>
  </si>
  <si>
    <t>6.959.294-5</t>
  </si>
  <si>
    <t>Taller de Vida Sana a través del Deporte en Familia, Actividad Inserta en Programa de Prevención de Alcohol y Drogas.</t>
  </si>
  <si>
    <t>MAKARENA ALFARO VILLAFAÑA</t>
  </si>
  <si>
    <t>16.202.865-0</t>
  </si>
  <si>
    <t>Gasto en Agua Potable, consumo del 24/08/2013 al 25/09/2013 de FL Coquimbo.</t>
  </si>
  <si>
    <t>Gasto en Agua Potable, consumo del 26/08/2013 al 26/09/2013 de FL. Vicuña.</t>
  </si>
  <si>
    <t>Gasto en Agua Potable, consumo del 28/08/2013 al 28/09/2013 de FL Ovalle.</t>
  </si>
  <si>
    <t>Gasto en Telefonía Fija de Tribunal y Fiscalía Regional, consumo mes de Agosto 2013.</t>
  </si>
  <si>
    <t>TELEFÓNICA CHILE S.A.</t>
  </si>
  <si>
    <t>Gasto en Telefonía Fija de FL Coquimbo, consumo mes de Agosto 2013.</t>
  </si>
  <si>
    <t>Gasto en Telefonía Fija de Tribunal y FL Ovalle, consumo mes de Agosto 2013.</t>
  </si>
  <si>
    <t>Gasto en Telefonía Fija de FL Illapel, consumo mes de Agosto 2013.</t>
  </si>
  <si>
    <t>Gasto en Telefonía Fija de FL Andacollo, consumo mes de Agosto 2013.</t>
  </si>
  <si>
    <t>Gasto en Telefonía Fija de FL Los Vilos, consumo mes de Agosto 2013.</t>
  </si>
  <si>
    <t>Gasto en Telefonía Fija de FL Combarbalá, consumo mes de Agosto 2013.</t>
  </si>
  <si>
    <t>Gasto en Telefonía Fija de FL Vicuña, consumo mes de Agosto 2013.</t>
  </si>
  <si>
    <t>PABLO ANDRÉS OBREGÓN MONTOYA</t>
  </si>
  <si>
    <t>12.263.186-9</t>
  </si>
  <si>
    <t>PABLO ANDRES OBREGÓN MONTOYA</t>
  </si>
  <si>
    <t>JEANNETTE ÁLVAREZ DEFRANCHI</t>
  </si>
  <si>
    <t>8.516.227-6</t>
  </si>
  <si>
    <t>C.C.A.F. DE LOS ANDES</t>
  </si>
  <si>
    <t>81.826.800-9</t>
  </si>
  <si>
    <t>Mantención de Extintores de la FL de Illapel.</t>
  </si>
  <si>
    <t>ARTÍCULOS DE SEGURIDAD WILUG LIMITADA</t>
  </si>
  <si>
    <t>79.894.400-2</t>
  </si>
  <si>
    <t>Gasto en Agua Potable, consumo del 27/08/2013 al 27/09/2013 de Fiscalía Regional.</t>
  </si>
  <si>
    <t>Pasajes La Serena - Santiago - La Serena para Jefe de RR.HH quien asiste a Coctel de Honor Aniversario de la Fiscalía Nacional.</t>
  </si>
  <si>
    <t>Pasajes La Serena - Santiago - La Serena para Jefe de Uravite quien asiste a Jornada Nacional Uravite 2013.</t>
  </si>
  <si>
    <t>Pasajes La Serena - Santiago - Copiapó - Santiago - La Serena para Arquitecto de la Fiscalía Regional quien viaja a Copiapó para apoyo en Actividades de Infraestructura.</t>
  </si>
  <si>
    <t>Pasajes La Serena - Santiago - La Serena para Relator de curso Delitos Funcionariales, Malversación de Fondos Públicos y Fraude al Fisco.</t>
  </si>
  <si>
    <t>Contratación Directa</t>
  </si>
  <si>
    <t>FN/MP N°851/2006</t>
  </si>
  <si>
    <t>Mantención y Calibración, cambio de teclado para reloj control de la Fiscalía Local de Ovalle.</t>
  </si>
  <si>
    <t>COMERCIAL TOTALPACK LTDA.</t>
  </si>
  <si>
    <t>79.948.840-K</t>
  </si>
  <si>
    <t>Pasajes Antofagasta - La Serena - Antofagasta para Relator de Curso de Prevención de Lavado de Activos II.</t>
  </si>
  <si>
    <t>Pasajes Santiago - La Serena - Santiago para Relatora de Curso de Prevención de Lavado de Activos II.</t>
  </si>
  <si>
    <t>Alojamiento para el 25/10/2013 en Habitación Single, para Relator de Curso de Prevención de Lavado de Activos II.</t>
  </si>
  <si>
    <t>Servicio de Valija y Correspondencia del mes de Septiembre de 2013.</t>
  </si>
  <si>
    <t xml:space="preserve">EMPRESA DE CORREOS DE CHILE </t>
  </si>
  <si>
    <t>FN/MP Nº800/2010</t>
  </si>
  <si>
    <t>Servicio de Correo Privado Franqueo Convenido, Mes de Septiembre 2013.</t>
  </si>
  <si>
    <t>Alojamiento para el 08/11/2013 en Habitación Single, para Relator de Curso de Prevención de Lavado de Activos II.</t>
  </si>
  <si>
    <t>Gasto en Agua Potable, consumo del 31/08/2013 al 02/10/2013 de FL Illapel.</t>
  </si>
  <si>
    <t>FN/MP Nº 1632/2013</t>
  </si>
  <si>
    <t>ÁNGELA TOSO MILOS</t>
  </si>
  <si>
    <t>13.234.650-K</t>
  </si>
  <si>
    <t>Ratificación de Informe en Juicio Oral, Fiscalía Local de La Serena.</t>
  </si>
  <si>
    <t>Reembolso de gastos por viaje de Santiago - La Serena - Santiago por Informes Periciales</t>
  </si>
  <si>
    <t>Reembolso de gastos por asistencia a Juicio Oral, Fiscalía Local de Ovalle</t>
  </si>
  <si>
    <t>Envió de Sobres Locales y nacionales del mes de Septiembre de 2013.</t>
  </si>
  <si>
    <t>Envió de Sobres Locales y nacionales del mes de Septiembre de 2013, Fiscalía Local de Ovalle.</t>
  </si>
  <si>
    <t>Mantención de Extintores de la Fiscalía Regional</t>
  </si>
  <si>
    <t>Gasto en Agua Potable, consumo del 03/09/2013 al 04/10/2013 de FL Combarbalá.</t>
  </si>
  <si>
    <t>Gasto en Agua Potable, consumo del 06/09/2013 al 08/10/2013 de FL Los Vilos.</t>
  </si>
  <si>
    <t>FR/MP Nº 575</t>
  </si>
  <si>
    <t>Servicio de Coffee Break para curso Prevención del Lavado de Activos, Técnicas para su Detección e Investigación.</t>
  </si>
  <si>
    <t>MARCOS MONDACA SEGUEL</t>
  </si>
  <si>
    <t>8.027.704-0</t>
  </si>
  <si>
    <t>Compra de Calzado para Auxiliares de las Fiscalías de la IV Región</t>
  </si>
  <si>
    <t>CENCOSUD RETAIL S.A.</t>
  </si>
  <si>
    <t>81.201.000-K</t>
  </si>
  <si>
    <t>FR/MP Nº 529</t>
  </si>
  <si>
    <t>GUSTAVO BALMACEDA HOYOS</t>
  </si>
  <si>
    <t>9.572.362-4</t>
  </si>
  <si>
    <t>Pasajes La Serena - Santiago - La Serena para Secretaria de la FL de Vicuña quien asiste a Curso de Gestión de Especies y Valores Incautados.</t>
  </si>
  <si>
    <t>Pasajes La Serena - Santiago - La Serena para Secretaria de la FL de Coquimbo quien asiste a Curso de Gestión de Especies y Valores Incautados.</t>
  </si>
  <si>
    <t>Informe Pericial Psicológico, Fiscalía Local de Illapel</t>
  </si>
  <si>
    <t>MARÍA ALEJANDRA MENARES</t>
  </si>
  <si>
    <t>COMPAÑÍA DE PETRÓLEOS DE CHILE COPEC S.A.</t>
  </si>
  <si>
    <t>Pasajes La Serena - Santiago - La Serena para Administrador de la FL de La Serena quien asiste a Capacitación Mejoramiento Continuo.</t>
  </si>
  <si>
    <t>Pasajes La Serena - Santiago - La Serena para Jefe de UGI quien asiste a Actividad Videos Auditoria CGI - PUC.-</t>
  </si>
  <si>
    <t>Pasajes La Serena - Santiago - La Serena para Director Ejecutivo Regional quien asiste a Actividad Videos Auditoria CGI - PUC.-</t>
  </si>
  <si>
    <t>Pasajes La Serena - Santiago - La Serena para Abogado Asesor Fiscalía Regional quien asiste a Jornada de Delitos Violentos en Contexto VIF.</t>
  </si>
  <si>
    <t>Cambio de fecha de ida en pasajes de Director Ejecutivo Regional quien asiste a Jornada de Cierre CGI.</t>
  </si>
  <si>
    <t>Pasajes La Serena - Santiago - La Serena para Fiscal Adjunto de Coquimbo quien asiste a Jornada de Delitos Violentos en Contexto VIF.</t>
  </si>
  <si>
    <t>Reembolso de Gastos a perito por viaje para Entrevista de Informe de Peritaje, Fiscalía Local de Coquimbo.</t>
  </si>
  <si>
    <t>LISSETTE DEL CARMEN BELLO BAEZA</t>
  </si>
  <si>
    <t>14.154.967-7</t>
  </si>
  <si>
    <t>FR/MP Nº 548/2013</t>
  </si>
  <si>
    <t>15/10/21013</t>
  </si>
  <si>
    <t>Orden de compra</t>
  </si>
  <si>
    <t>Adquisición de materiales de oficina: compra de timbres automáticos para la Fiscalía Local de Quillota</t>
  </si>
  <si>
    <t>GLORIA PAOLA SANCHEZ UBILLO</t>
  </si>
  <si>
    <t>10.327.459-1</t>
  </si>
  <si>
    <t>Adquisición de materiales de oficina:compra de 300 tarjetones Cambric para Fiscalía Regional</t>
  </si>
  <si>
    <t>FN Nº 1557</t>
  </si>
  <si>
    <t>Compra de 133 galvanos por Aniversario Institucional - funcionarios que cumplen10 años en la Institución</t>
  </si>
  <si>
    <t>MILLED S.A.</t>
  </si>
  <si>
    <t>76.125.837-0</t>
  </si>
  <si>
    <t>Compra de parlantes subwoofer solicitados por la Unidad de Recursos Humanos</t>
  </si>
  <si>
    <t>REDES Y ARTICULOS COMP. DRIVERS PCS LTDA</t>
  </si>
  <si>
    <t>76.121.434-9</t>
  </si>
  <si>
    <t>Orden de servicios</t>
  </si>
  <si>
    <t>Evaluación pericial psicológica</t>
  </si>
  <si>
    <t>PATRICIA EUGENIA PEREIRA AVILA</t>
  </si>
  <si>
    <t>7.988.068-K</t>
  </si>
  <si>
    <t>GIOVANNA CAROLINA ARANCIBIA PARRA</t>
  </si>
  <si>
    <t>9.639.027-0</t>
  </si>
  <si>
    <t>Contratación de servicio de revisión y configuración de equipos de control de acceso en las Fiscalías Locales de Quintero y San Felipe</t>
  </si>
  <si>
    <t>ELTEC INGENIERIA LTDA.</t>
  </si>
  <si>
    <t>76.402.210-6</t>
  </si>
  <si>
    <t>VERONICA DEL C. PARDO CISTERNAS</t>
  </si>
  <si>
    <t>12.024.614-3</t>
  </si>
  <si>
    <t>Programa de capacitación : contratación de servicio de coffee break - Capacitación Derecho Penal y derecho Procesal Penal para funcionarios de Fiscalías Locales y Fiscalía Regional ( 140 personas)</t>
  </si>
  <si>
    <t>Programa de capacitación : contratación de servicio de coffee break - Capacitación Derecho Penal y derecho Procesal Penal para funcionarios de Fiscalías Locales y Fiscalía Regional ( 22 personas)</t>
  </si>
  <si>
    <t>GLORIA DEL CARMEN BECERRA PARDO</t>
  </si>
  <si>
    <t>7.476.045-7</t>
  </si>
  <si>
    <t>No aplica</t>
  </si>
  <si>
    <t>Servicio telefonía red fija, Fiscalías Locales  y Fiscalía Regional período 01/09/2013 al 30/09/2013</t>
  </si>
  <si>
    <t>CIA. DE TELECOMUNICACIONES DE CHILE S.A.</t>
  </si>
  <si>
    <t>CHILQUINTA ENERGIA S.A.</t>
  </si>
  <si>
    <t>96.813.520-1</t>
  </si>
  <si>
    <t>ESVAL S.A.</t>
  </si>
  <si>
    <t>89.900.400-0</t>
  </si>
  <si>
    <t>Adquisición de materiales de oficina:compra de resmas tamaño oficio para Fiscalías Locales y Fiscalía Regional</t>
  </si>
  <si>
    <t>DIMERC S.A.</t>
  </si>
  <si>
    <t>96.670.840-9</t>
  </si>
  <si>
    <t>Adquisición materiales para mantención de inmuebles</t>
  </si>
  <si>
    <t>EASY S.A.</t>
  </si>
  <si>
    <t>96.671.750-5</t>
  </si>
  <si>
    <t>Adquisición de materiales de oficina: compra de 400 tarjetones con sello de agua (mas cuño seco)</t>
  </si>
  <si>
    <t>SCHULZE Y CIA LTDA</t>
  </si>
  <si>
    <t>80.870.700-4</t>
  </si>
  <si>
    <t>MIGUEL  ABARCA CARVAJAL</t>
  </si>
  <si>
    <t>10.802.127-6</t>
  </si>
  <si>
    <t xml:space="preserve">Contratación de servicio de transporte para funcionarios por Aniversario Institucional efectuado en Mantagua( Fiscalía Local de La Ligua) </t>
  </si>
  <si>
    <t>MARCO ANTONIO OLGUIN ESPINOSA</t>
  </si>
  <si>
    <t>12.816.712-9</t>
  </si>
  <si>
    <t>Compra de Sillón Ejecutivo - Unidad de Atención a Víctimas y Testigos</t>
  </si>
  <si>
    <t>STAUB Y COMPANIA S A</t>
  </si>
  <si>
    <t>86.300.100-5</t>
  </si>
  <si>
    <t>Compra de disco duro solicitado por Unidad de Gestión e Informática</t>
  </si>
  <si>
    <t>COMPUTACION INTEGRAL S.A.</t>
  </si>
  <si>
    <t>96.689.970-0</t>
  </si>
  <si>
    <t>Adquisición de materiales de oficina: compra de timbre fechador para Fiscalía Local de San Felipe</t>
  </si>
  <si>
    <t>Compra de Disco duro externo para Unidad de Comunicaciones</t>
  </si>
  <si>
    <t>SERVICOM COMPUTACION LIMITADA</t>
  </si>
  <si>
    <t>77.451.560-7</t>
  </si>
  <si>
    <t xml:space="preserve">Contratación de servicio de transporte para funcionarios por Aniversario Institucional efectuado en Mantagua( Fiscalía Local de San Antonio) </t>
  </si>
  <si>
    <t>JULIO ENRIQUE HIDALGO VALDENEGRO</t>
  </si>
  <si>
    <t>9.601.490-2</t>
  </si>
  <si>
    <t>Contratación de servicio de arriendo de vehículo para uso Fiscal Regional ( 5 días)</t>
  </si>
  <si>
    <t>COMERCIAL GGROF LIMITADA</t>
  </si>
  <si>
    <t>77.861.080-9</t>
  </si>
  <si>
    <t>Contratación de servicio de transporte para funcionarios por Aniversario Institucional efectuado en Mantagua( Fiscalías Locales de San Felipe y Los Andes)</t>
  </si>
  <si>
    <t>SOC. TRANSP.  PERS. MENESES Y DIAZ  LTDA</t>
  </si>
  <si>
    <t>77.442.510-1</t>
  </si>
  <si>
    <t>COMPAÑÍA NACIONAL DE FUERZA ELECTRICA S.A.</t>
  </si>
  <si>
    <t>Contratación de servicio de transporte para funcionarios por Aniversario Institucional efectuado en Mantagua( Fiscalías Locales de Valparaíso, Viña del Mar y Fiscalía Regional)</t>
  </si>
  <si>
    <t>BUSES J M PULLMAN S A</t>
  </si>
  <si>
    <t>78.502.770-1</t>
  </si>
  <si>
    <t>05-FR Nº 115</t>
  </si>
  <si>
    <t xml:space="preserve">Contratación de servicio de coffee break por Conmemoración 10 años del inicio de la Reforma Procesal Penal en la Región de Valparaíso </t>
  </si>
  <si>
    <t>SOCIEDAD COMERCIAL MONTRINA LIMITADA</t>
  </si>
  <si>
    <t>76.196.728-2</t>
  </si>
  <si>
    <t>ROSA ELIZABETH BARAHONA CALDERON</t>
  </si>
  <si>
    <t>13.362.304-3</t>
  </si>
  <si>
    <t>Contratación servicio de mantención y reparación de ventanas en la Fiscalía Local de Quintero.</t>
  </si>
  <si>
    <t>JOSE FRANCISCO BARRERA COLLAO</t>
  </si>
  <si>
    <t>9.771.489-4</t>
  </si>
  <si>
    <t>Contratación servicio de desmalezado y limpieza de terreno - Fiscalía Local de Quilpué</t>
  </si>
  <si>
    <t>CARLOS FLORENCIO MATAMALA ACUÑA</t>
  </si>
  <si>
    <t>8882126-2</t>
  </si>
  <si>
    <t>ENTEL TELEFONIA LOCAL S.A.</t>
  </si>
  <si>
    <t>Adquisición de combustible de 95 octanos para vehículos asignados a las Fiscalías Locales y Fiscalía Regional</t>
  </si>
  <si>
    <t>Aniversario Institucional : Almuerzo y actividades recreativas para fiscales y funcionarios de la región.</t>
  </si>
  <si>
    <t>ADMINISTRADORA ALTO MANTAGUA S A</t>
  </si>
  <si>
    <t>99.538.330-6</t>
  </si>
  <si>
    <t>05-FR Nº 117</t>
  </si>
  <si>
    <t xml:space="preserve">Diseño e impresión de 100 afiches alusivos a la conmemoración 10 años del inicio de la Reforma Procesal Penal en la Región de Valparaíso </t>
  </si>
  <si>
    <t>EDICIONES UNIVERSITARIAS DE VALPARAÍSO DE LA UNIVERSIDAD CATÓLICA DE VALPARAÍSO</t>
  </si>
  <si>
    <t>96.832.590-6</t>
  </si>
  <si>
    <t>Servicio envío de correspondencia, Fiscalía Local de Los Andes y Fiscalía Regional, Septiembre 2013.</t>
  </si>
  <si>
    <t>Servicio de correos de Fiscalía Regional y Fiscalías Locales, mes de Septiembre de 2013</t>
  </si>
  <si>
    <t>Adquisición de máquina contadora de billetes para Fiscalías Locales</t>
  </si>
  <si>
    <t>FN/MP Nº 1.869</t>
  </si>
  <si>
    <t>FN/MP N° 1.858</t>
  </si>
  <si>
    <t>Traducción de documento como medio de prueba en el procedimiento de extradición solicitado por USA en caso por estafa de 21 millones de dólares, en contra de Patricia Saa.  Rol Corte Sumprema Nº 9400-12.</t>
  </si>
  <si>
    <t>Teresa Bulnes Núñez</t>
  </si>
  <si>
    <t>7.063.266-7</t>
  </si>
  <si>
    <t>Adquisición de 18 galvanos de base terciopelo azul 22x28 cms. Moldura rauli, logo 12 cms., cromado, placa grabada.  Reconocimiento fiscales adjuntos.</t>
  </si>
  <si>
    <t>Juan Enrique Dastres Zelada</t>
  </si>
  <si>
    <t>5.163.399-7</t>
  </si>
  <si>
    <t>Compra de pasaje aéreo nacional para Alejandro Bozzi Acuña, Santiago/Iquique/Santiago, 07 al 08 de octubre de 2013</t>
  </si>
  <si>
    <t>Compra de pasaje aéreo nacional para Claudio Ramírez Núñez, Santiago/Iquique/Santiago, 07 al 08 de octubre de 2013</t>
  </si>
  <si>
    <t>Compra de pasaje aéreo nacional para Jorge Valladares Opazo, Santiago/Iquique/Santiago, 08 al 09 de octubre de 2013</t>
  </si>
  <si>
    <t xml:space="preserve">Compra de pasaje aéreo nacional para Rodrigo Capelli, Santiago/Iquique/Santiago, 07 al 08 de octubre de 2013 </t>
  </si>
  <si>
    <t xml:space="preserve">Compra de pasaje aéreo nacional para Patricia Muñoz García, Santiago/Iquique/Santiago, 08 al 09 de octubre de 2013 </t>
  </si>
  <si>
    <t xml:space="preserve">Arriendo de 02 días de salón Mapuche I; 100 servicios de coffee break AM alternativa C; 100 servicios de coffe break PM alternativa B; 02 días de amplificación; telón, pizarra acrílica papelógrafo y datashow sin costo.  Jornada Nacional de Jefes de URAVIT a realizarse los días 28 y 29 de octubre del 2013. </t>
  </si>
  <si>
    <t>Compra de pasaje aéreo nacional para Fiscal Nacional Sr. Sabas Chahuán Sarrás Santiago/Concepción/Santiago, 18 al 19 de octubre de 2013.</t>
  </si>
  <si>
    <t xml:space="preserve">Compra de pasaje aéreo nacional para Danilo Bastias Santiago/Concepción/Santiago, 18 al 19 de octubre de 2013. </t>
  </si>
  <si>
    <t>Compra de pasaje aéreo nacional para Ricardo del Canto, Santiago/Iquique/Santiago, 07 al 08 de octubre de 2013</t>
  </si>
  <si>
    <t>Contratación de 50 servicios de café ceremonia de firma de convenio entre la Fiscalía de Chile y California Western School of Law, que se realiza el lunes 07 de octubre a las 12:00 hrs.  Sala de Consejo de la Fiscalía Nacional.</t>
  </si>
  <si>
    <t>María Pais Aravena</t>
  </si>
  <si>
    <t>4.010.476-3</t>
  </si>
  <si>
    <t>Ana Luisa Ramos Pérez</t>
  </si>
  <si>
    <t>4.437.548-6</t>
  </si>
  <si>
    <t>Compra de pasaje aéreo nacional para Roberto Morales Peña, Santiago/Punta Arenas/Santiago, 13 al 15 de octubre de 2013</t>
  </si>
  <si>
    <t>Contratación de 240 servicios por Vino de Honor con motivo del aniversario institucional, el día 14/10/2013</t>
  </si>
  <si>
    <t>Compra de pasaje aéreo nacional para Ricardo del Canto, Santiago/Iquique, 07 de octubre de 2013</t>
  </si>
  <si>
    <t>FN/MP Nº 468</t>
  </si>
  <si>
    <t>Contratación de 02 días de salón Marco Polo escuela para 35 persona; 70 servicios de coffee break AM Salado;70 servicios de coffee break PM Dulce; 02 Notebook; 02 Datashow; 02 Telón; 02 Amplificación; 02 Control Remoto para presentaciones; 02 Papelógrafo y 02 Pizarra. Curso gestión de personas, a realizarse el día 09 al 10 de octubre del 2013</t>
  </si>
  <si>
    <t>Soc. Hotelera Hoteltours S.A.</t>
  </si>
  <si>
    <t>96.701.100-2</t>
  </si>
  <si>
    <t>FN/MP Nº 1.531</t>
  </si>
  <si>
    <t>Deycer Araujo y Cía Ltda.</t>
  </si>
  <si>
    <t>77.750.680-3</t>
  </si>
  <si>
    <t>Soc. de Inversiones Antar Ltda.</t>
  </si>
  <si>
    <t>77.807.670-5</t>
  </si>
  <si>
    <t>Adquisición de 300 CD ECC CDRW700 regrabable 6X y 300 DVD cakebox -R 4,7 GB, 8X en cakebox</t>
  </si>
  <si>
    <t>Chilena de Computación Ltda.</t>
  </si>
  <si>
    <t>78.359.230-4</t>
  </si>
  <si>
    <t>Comercial Red Office Ltda.</t>
  </si>
  <si>
    <t>Adquisición de 1.000 fundas Databank funddt001 carta transparente borde blanco y 1.000 fundas Databank funddt002 oficio transparente borde blanco.</t>
  </si>
  <si>
    <t>Juan Manuel Azcorbebeitia Ltda.</t>
  </si>
  <si>
    <t>82.574.000-7</t>
  </si>
  <si>
    <t>Adquisición 30 libros y libretas-libretas de correspondencia 50 hjs. REM-MAX; 200 cinta adhesiva Tesa embalaje transparente 48 x 40 m.; 10 portalápiz Selloffice rejilla chico 9 x 8 cm.; 20 sacacorchete Offix tipo mariposa; 30 destacador Stabilo Boss amarillo bem; 30 destacador Stabilo Boss naranja boss bem; 30 destacador Stabilo Boss 70 celeste; 30 corrector Paper Mate liquido t/lápiz</t>
  </si>
  <si>
    <t>Comercial 3-Aries Ltda.</t>
  </si>
  <si>
    <t>76.061.008-9</t>
  </si>
  <si>
    <t>Adquisición de 80 servilletas de papel Mi Favorita Junior cocktail blanca 30 x 30 cms.; 20 Clips Adix dobles negro 51 mm., y 10 lavalozas Quix liquido bidón 10 litros.</t>
  </si>
  <si>
    <t>Adquisición de insumos para  desarrollar proyecto del programa  de prevención de drogas</t>
  </si>
  <si>
    <t>RENDIC HERMANOS S.A.</t>
  </si>
  <si>
    <t>81.537.600-5</t>
  </si>
  <si>
    <t>Adquisición de materiales de oficina</t>
  </si>
  <si>
    <t>Servicio de desratización para el período Octubre-Diciembre 2013, del edificio de la Fiscalía Regional y Local Rancagua.</t>
  </si>
  <si>
    <t>DROGUETT Y DROGUETT LTDA</t>
  </si>
  <si>
    <t>77.515.260-5</t>
  </si>
  <si>
    <t>06-FR Nº 116</t>
  </si>
  <si>
    <t xml:space="preserve">Pericia psicológica ruc 1300937XXX-X Fiscalía Pichilemu. </t>
  </si>
  <si>
    <t>MARIA NATALIA ARCE DIAZ</t>
  </si>
  <si>
    <t>16.007.750-6</t>
  </si>
  <si>
    <t>06-DER Nº126</t>
  </si>
  <si>
    <t xml:space="preserve">Adquisición de 165 apoya pies </t>
  </si>
  <si>
    <t>COMERCIAL MUÑOZ Y COMPAÑIA LIMITADA</t>
  </si>
  <si>
    <t>78.906.980-8</t>
  </si>
  <si>
    <t xml:space="preserve">Pericia psicológica ruc 1300787xxx-x Fiscalía Graneros. </t>
  </si>
  <si>
    <t>Publicación aviso concurso para proveer cargo de Asistente de Fiscal FL San Fernando. Fecha publicación domingo 20 octubre Cuerpo E. (Mercado Público OS 697057-36-CM13 )</t>
  </si>
  <si>
    <t>EMPRESA EL MERCURIO S.A.P.</t>
  </si>
  <si>
    <t>90.193.000-7</t>
  </si>
  <si>
    <t xml:space="preserve">Servicio de provisión e instalación de films para oficinas de Jefe URAVIT y UAF. </t>
  </si>
  <si>
    <t>ROBERTO ANGELO VALENZUELA GARRIDO</t>
  </si>
  <si>
    <t>12.515.296-1</t>
  </si>
  <si>
    <t>Pericia psicológica ruc 1300962xxx-x  Fiscalía Rancagua.</t>
  </si>
  <si>
    <t>COMPRA DE COLCHONETAS DENTRO DEL PROYECTO "YOGA EN LA FISCALÍA" DEL PROGRAMA DE PREVENCIÓN DE DROGAS</t>
  </si>
  <si>
    <t>SOCIEDAD COMERCIAL LHUGORI LTDA.</t>
  </si>
  <si>
    <t>76.086.243-6</t>
  </si>
  <si>
    <t>Adquisición de 100 cajas plásticas</t>
  </si>
  <si>
    <t>Flete por despacho de 100 cajas plásticas</t>
  </si>
  <si>
    <t>06-DER Nº 114</t>
  </si>
  <si>
    <t>Pintura exterior FL San Fernando y Pintura Interior FL Rengo</t>
  </si>
  <si>
    <t>EDGARDO BENJAMIN ESCRICH DIAZ</t>
  </si>
  <si>
    <t>15.126.696-7</t>
  </si>
  <si>
    <t>06-DER Nº 128</t>
  </si>
  <si>
    <t>Suministro e Instalación de alfombra para las Fiscalías de Rengo y Graneros</t>
  </si>
  <si>
    <t>MANUEL HERNÁNDEZ CÁRDENAS</t>
  </si>
  <si>
    <t>8.027.523-4</t>
  </si>
  <si>
    <t>06-DER Nº 118</t>
  </si>
  <si>
    <t>Habilitación de dependencias en FL San Vicente y  FL Rengo para implementar el proyecto SIAU</t>
  </si>
  <si>
    <t>CÚBICO ARQUITECTOS LIMITADA</t>
  </si>
  <si>
    <t>76.070.509-8</t>
  </si>
  <si>
    <t>06-DER Nº 119</t>
  </si>
  <si>
    <t>Adquisición de 1000 resmas de papel carta y 1800 resmas de papel oficio para las Fiscalías de la VI Región</t>
  </si>
  <si>
    <t>DIST. DE PAPELES INDUSTRIALES  S.A.</t>
  </si>
  <si>
    <t>93.558.000-5</t>
  </si>
  <si>
    <t>Adquisición de discos duro externo 1TB</t>
  </si>
  <si>
    <t>COMERCIALIZADORA NOTEBOOKCENTER LTDA.</t>
  </si>
  <si>
    <t>76.525.840-5</t>
  </si>
  <si>
    <t>Pericia psicológica ruc 1200218xxx-x Fiscalía Rancagua.</t>
  </si>
  <si>
    <t>9.088.642-8</t>
  </si>
  <si>
    <t xml:space="preserve">Pericia psicológica ruc 1200218xxx-x Fiscalía Rancagua. </t>
  </si>
  <si>
    <t>JAIME RIVERA RIVAS</t>
  </si>
  <si>
    <t>10.571.666-4</t>
  </si>
  <si>
    <t>Servicio de coffe para 3ra. Jornada de Derecho Penal.</t>
  </si>
  <si>
    <t>PAULA ANDREA ZUNIGA OSORIO</t>
  </si>
  <si>
    <t>14.295.243-2</t>
  </si>
  <si>
    <t>06-FR Nº 121</t>
  </si>
  <si>
    <t>Arriendo de sala multiuso del centro de entrenamiento regional para proyecto del programa de prevención de drogas</t>
  </si>
  <si>
    <t>INSTITUTO NACIONAL DE DEPORTES  DE CHILE</t>
  </si>
  <si>
    <t>61.107.000-4</t>
  </si>
  <si>
    <t>Adquisición de 300 cajas de cartón con medidas especiales 680 x400x1200 mm para proceso de destrucción de carpetas</t>
  </si>
  <si>
    <t>CARTONERIA MATTA LIMITADA</t>
  </si>
  <si>
    <t>78.746.100-k</t>
  </si>
  <si>
    <t>Adquisición de materiales oficina</t>
  </si>
  <si>
    <t>Adquisición de jabón líquido</t>
  </si>
  <si>
    <t>Adquisición Rptos. desodorante ambiental</t>
  </si>
  <si>
    <t>Adquisición de papeleros de madera</t>
  </si>
  <si>
    <t>Provisión e Instalación de una puerta metálica de acceso bodega de especies FL Rengo</t>
  </si>
  <si>
    <t>CAROCA Y SANCHEZ LTDA.</t>
  </si>
  <si>
    <t>78.833.650-0</t>
  </si>
  <si>
    <t>06-DER Nº 123</t>
  </si>
  <si>
    <t>Suministro e Instalación de Aire Acondicionado en las FL de Graneros, Rengo, San Vicente, san Fernando y Santa Cruz</t>
  </si>
  <si>
    <t>ALEJANDRO ANDRÉS PINTO GALÁZ</t>
  </si>
  <si>
    <t>13.560.758-4</t>
  </si>
  <si>
    <t>06-DER Nº 132</t>
  </si>
  <si>
    <t>Reparación de luminarias para la FR Rancagua y reparación de portón eléctrico e instalación de luminarias para FL Santa Cruz</t>
  </si>
  <si>
    <t>JORGE HUGO UBILLA UBILLA</t>
  </si>
  <si>
    <t>11.527.986-6</t>
  </si>
  <si>
    <t>06-DER Nº 133</t>
  </si>
  <si>
    <t>Remodelación área de gabinete Fiscalía Regional Rancagua</t>
  </si>
  <si>
    <t>06-FR Nº 138</t>
  </si>
  <si>
    <t>Arriendo de equipamiento Paintball para actividad del comité de prevención de drogas</t>
  </si>
  <si>
    <t>JOCELYN ANDREA OLEA GUERRERO</t>
  </si>
  <si>
    <t>16.883.364-4</t>
  </si>
  <si>
    <t>06-DER Nº 130</t>
  </si>
  <si>
    <t>Adquisición de 165 cojines lumbares</t>
  </si>
  <si>
    <t>COMERCIAL TERMOLAM LIMITADA</t>
  </si>
  <si>
    <t>76.007.089-0</t>
  </si>
  <si>
    <t>Pericia psicológica ruc 1310003xxx-x Fiscalía Rancagua</t>
  </si>
  <si>
    <t>Compra de 3 kárdex metálicos (Mercado Público OC 697057-39-CM13)</t>
  </si>
  <si>
    <t>MOREIRA Y SOTO COMPANIA LIMITADA</t>
  </si>
  <si>
    <t>77.713.900-2</t>
  </si>
  <si>
    <t>Instalación y provisión de 3 cortinas roller blackout. medidas según especificaciones técnicas cotizadas</t>
  </si>
  <si>
    <t>PAULA MARIA VERA ESPINOSA</t>
  </si>
  <si>
    <t>9.514.719-4</t>
  </si>
  <si>
    <t>Adquisición de 10 presentadores inalámbricos láser</t>
  </si>
  <si>
    <t>COMERCIALIZADORA SP DIGITAL LTDA.</t>
  </si>
  <si>
    <t>76.799.430-3</t>
  </si>
  <si>
    <t>Pericia psicológica ruc 1310031xxx-x  Fiscalía Pichilemu.</t>
  </si>
  <si>
    <t>Pericia psicológica ruc 1300440xxx-x Fiscalía Rancagua</t>
  </si>
  <si>
    <t xml:space="preserve">Pericia psicológica ruc 1201265xxx-x Fiscalía Rancagua. </t>
  </si>
  <si>
    <t>VICTOR HUGO GARRIDO DIAZ</t>
  </si>
  <si>
    <t>12.416.647-0</t>
  </si>
  <si>
    <t xml:space="preserve">Pericia psicológica ruc 1300524xxx-x Fiscalía Rancagua. </t>
  </si>
  <si>
    <t xml:space="preserve">Pericia psicológica ruc 1300056xxx-x Fiscalía Rancagua. </t>
  </si>
  <si>
    <t>Adquisición de tintas para impresora HP</t>
  </si>
  <si>
    <t>RICARDO RODRIGUEZ Y CIA. LTDA.</t>
  </si>
  <si>
    <t>89.912.300-k</t>
  </si>
  <si>
    <t>Adquisición de lectores de memoria</t>
  </si>
  <si>
    <t>06-FR Nº 129</t>
  </si>
  <si>
    <t>Arriendo por 2 días de camioneta categoría T5, NISSAN TERRANO o similar, para apoyo logístico de las actividades del aniversario institucional, desde el lunes 14 al miércoles 16 de octubre.</t>
  </si>
  <si>
    <t>Vehículos de Renta Ltda.</t>
  </si>
  <si>
    <t>89.135.000-7</t>
  </si>
  <si>
    <t>Compra de pasaje aéreo nacional para Ricardo del Canto, Iquique/Santiago, 08 de octubre de 2013</t>
  </si>
  <si>
    <t>FN/MP Nº 1.869-FN/MP Nº 1625</t>
  </si>
  <si>
    <t>10/11/2011-07/10/2013</t>
  </si>
  <si>
    <t>Compra de pasaje aéreo internacional para Kai Ambos, Frankfurt-Alemania/Santiago/Frankfurt-Alemania, 24 al 28 de noviembre de 2013</t>
  </si>
  <si>
    <t>Compra de pasaje aéreo internacional para Tania Gajardo Orellana, Santiago/Austria-Viena/Santiago, 09 al 14 de noviembre de 2013</t>
  </si>
  <si>
    <t>Servicios por traducción causa RUC Nº 1001141178-4, correspondiente al Fiscal Regional de la Fiscalía Regional Metropolitana Sur, por delito de incendio ocurrido en la Cárcel Pública de San Miguel.</t>
  </si>
  <si>
    <t>Compra de Petróleo Diesel. carga de "Cupón Electrónico COPEC" para uso en vehículo institucional placa patente DB XP - 48</t>
  </si>
  <si>
    <t>Compañía de Petróleos de Chile COPEC S.A.</t>
  </si>
  <si>
    <t>Compra de Gasolina 95 Octanos. carga de "Cupón Electrónico COPEC" para uso en vehículos institucionales placas patentes YK - 7108 y CK CY -96</t>
  </si>
  <si>
    <t>$22.222 Impuesto Incluido Valor Mensual</t>
  </si>
  <si>
    <t>Renovación por un Año de Contrato  Servicio de Lavado de Camioneta de la Fiscalía Local de Cauquenes.</t>
  </si>
  <si>
    <t>SOCIEDAD COMERCIAL FLORES HERMANOS LTDA</t>
  </si>
  <si>
    <t>78.212.330-0</t>
  </si>
  <si>
    <t>$4.500 (Lavado Interior y Exterior</t>
  </si>
  <si>
    <t xml:space="preserve">Contratación Directa </t>
  </si>
  <si>
    <t>FR Nº 144/2013</t>
  </si>
  <si>
    <t>CONSORCIO SEGUROS GENERALES</t>
  </si>
  <si>
    <t xml:space="preserve">96.654.180-6 </t>
  </si>
  <si>
    <t xml:space="preserve">COMPAÑÍA DE SEGUROS GENERALES PENTA SECURITY S.A. </t>
  </si>
  <si>
    <t xml:space="preserve">96.683.120-0  </t>
  </si>
  <si>
    <t>FR Nº 146/2013</t>
  </si>
  <si>
    <t xml:space="preserve">Renovación por un Año de Contrato  Mantención de Jardines de la Fiscalía Local de Molina. </t>
  </si>
  <si>
    <t>JOSÉ DAVID PÉREZ MONDACA</t>
  </si>
  <si>
    <t>8.522.173-6</t>
  </si>
  <si>
    <t>Corte de Pasto $31.111                                    Fumigación $27.777</t>
  </si>
  <si>
    <t>Renovación por un Año de Contrato Servicio de Correo Privado de la Fiscalía Local de Linares.</t>
  </si>
  <si>
    <t>MARCELO BASTÍAS GONZÁLEZ</t>
  </si>
  <si>
    <t>12.373.534-k</t>
  </si>
  <si>
    <t>$345 por Carta</t>
  </si>
  <si>
    <t>FN Nº 1669/2013</t>
  </si>
  <si>
    <t>Renovación por un Año de Contrato Servicio de Correo Privado de la Fiscalía Local de Parral.</t>
  </si>
  <si>
    <t>ALICIA DEL CARMEN SEPÚLVEDA SOTO</t>
  </si>
  <si>
    <t>6.801.759-9</t>
  </si>
  <si>
    <t>$700 por Carta</t>
  </si>
  <si>
    <t>DER Nº 36/2013</t>
  </si>
  <si>
    <t>Adjudicación Climatización 2º P FL Talca</t>
  </si>
  <si>
    <t>LUIS LASTRA IBAÑEZ</t>
  </si>
  <si>
    <t>12.789.547-3</t>
  </si>
  <si>
    <t>LUIS GATICA PINO</t>
  </si>
  <si>
    <t>7612471-K</t>
  </si>
  <si>
    <t>MATERIALES DE ASEO TALCA</t>
  </si>
  <si>
    <t>PRISA S.A.</t>
  </si>
  <si>
    <t>MATERIALES FL TALCA OFIMARKET</t>
  </si>
  <si>
    <t>OFIMARKET S.A.</t>
  </si>
  <si>
    <t>96829680-9</t>
  </si>
  <si>
    <t>FLETE TRASLADO DE MAQUINAS DE JUEGOS (EVIDENCIAS) A FL SAN JAVIER DESDE TALCA.</t>
  </si>
  <si>
    <t>PEDRO SAAVERDA MORALES</t>
  </si>
  <si>
    <t>14533869-7</t>
  </si>
  <si>
    <t>COMPRA DE MATERIALES DE OFICINA FL SAN JAVIER</t>
  </si>
  <si>
    <t>COMPRA DE MATERIALES FL SAN JAVIER</t>
  </si>
  <si>
    <t>SOCIEDAD URISEG EXTINTORES</t>
  </si>
  <si>
    <t>77348320-5</t>
  </si>
  <si>
    <t>SERPREMA LTDA.</t>
  </si>
  <si>
    <t>77927300-8</t>
  </si>
  <si>
    <t>EDITORA EL CENTRO S.A.</t>
  </si>
  <si>
    <t>76923040-8</t>
  </si>
  <si>
    <t>ERWIN SARZOSA RIVAS</t>
  </si>
  <si>
    <t>6576958-1</t>
  </si>
  <si>
    <t>ADIMEL LTDA.</t>
  </si>
  <si>
    <t>77156770-3</t>
  </si>
  <si>
    <t>GEOSEG TALCA</t>
  </si>
  <si>
    <t>76244928-5</t>
  </si>
  <si>
    <t>Formularios de causa, F.L. Curico</t>
  </si>
  <si>
    <t>RAMON CONCHA Y CIA LTDA.</t>
  </si>
  <si>
    <t>77729830-5</t>
  </si>
  <si>
    <t>SERVICIO DE DESRATIZACIÓN Y FUMIGACIÓN</t>
  </si>
  <si>
    <t>SAGA SERVICES LTDA.</t>
  </si>
  <si>
    <t>78789700-2</t>
  </si>
  <si>
    <t>ISABEL FIGUEROA CUBILLOS</t>
  </si>
  <si>
    <t>8196234-0</t>
  </si>
  <si>
    <t>COMPRA DE OTROS MATERIALES (BOLSAS PARA EVIDENCIAS)</t>
  </si>
  <si>
    <t>ABARROTES ECONOMICOS S.A.</t>
  </si>
  <si>
    <t>76833720-9</t>
  </si>
  <si>
    <t>MATERIALES DE OFICINA</t>
  </si>
  <si>
    <t>MANTENCIÓN DE EXTINTORES</t>
  </si>
  <si>
    <t>ERICSON MONTERO Y CIA LTDA.</t>
  </si>
  <si>
    <t>76061186-7</t>
  </si>
  <si>
    <t>Servicio arriendo de buses, F. Regional y Locales</t>
  </si>
  <si>
    <t>BUSES VILLAR LTDA.</t>
  </si>
  <si>
    <t>76465610-5</t>
  </si>
  <si>
    <t>Arriendo de local, F. Regional y locales</t>
  </si>
  <si>
    <t>GUILLERMO ABALOS BARROS</t>
  </si>
  <si>
    <t>10581849-1</t>
  </si>
  <si>
    <t>Cocktail aniversario, F. Regional</t>
  </si>
  <si>
    <t>SOC. DE GASTRONOMIA NICENSE</t>
  </si>
  <si>
    <t>76117212-3</t>
  </si>
  <si>
    <t>IVANNA BATTAGLIA ALJARO</t>
  </si>
  <si>
    <t>10676258-9</t>
  </si>
  <si>
    <t>VICTOR HUGO DIAZ</t>
  </si>
  <si>
    <t>12416647-0</t>
  </si>
  <si>
    <t>EMPRESA EL MERCURIO SAP</t>
  </si>
  <si>
    <t>90193000-7</t>
  </si>
  <si>
    <t>EMP. PERIOD. CURICO LTDA.</t>
  </si>
  <si>
    <t>81535500-8</t>
  </si>
  <si>
    <t>SOC. COM SOLIS Y CIA LTDA.</t>
  </si>
  <si>
    <t>78843510-K</t>
  </si>
  <si>
    <t>Cajas de archivo storbox, F. Locales</t>
  </si>
  <si>
    <t>STORBOX S.A.</t>
  </si>
  <si>
    <t>96700620-3</t>
  </si>
  <si>
    <t>Materiales de oficina y de aseo, F. Regional</t>
  </si>
  <si>
    <t>Servicio de evaluaciones sicolaborales, F. Regional</t>
  </si>
  <si>
    <t>INVERSIONES EN LINEA LTDA.</t>
  </si>
  <si>
    <t>76015173-4</t>
  </si>
  <si>
    <t>TODD ERICSON Y CIA LTDA</t>
  </si>
  <si>
    <t>77911650-6</t>
  </si>
  <si>
    <t>SONIA GUTIERREZ CID</t>
  </si>
  <si>
    <t>10703707-1</t>
  </si>
  <si>
    <t>Servicio cierre de ventanales con tela negra, F.L. Curico</t>
  </si>
  <si>
    <t>PUBLICIDAD TIEMPO NUEVO LTDA.</t>
  </si>
  <si>
    <t>76183444-4</t>
  </si>
  <si>
    <t>COM. Y AUTOM CAVAL LTDA.</t>
  </si>
  <si>
    <t>79640960-6</t>
  </si>
  <si>
    <t>LEOPOLDO VIDAL SEPULVEDA</t>
  </si>
  <si>
    <t>13577464-2</t>
  </si>
  <si>
    <t>Trabajos de pintura muro interior, F.L. Curico</t>
  </si>
  <si>
    <t>CRISTIAN VALDES RAMIREZ</t>
  </si>
  <si>
    <t>11953048-2</t>
  </si>
  <si>
    <t>ORALNDO CONTRERAS VIERA</t>
  </si>
  <si>
    <t>17185202-1</t>
  </si>
  <si>
    <t>JUAN NORAMBUENA ESCOBAR</t>
  </si>
  <si>
    <t>5752005-1</t>
  </si>
  <si>
    <t>CARMEN LARRAIN VIAL Y CIA. LTDA.</t>
  </si>
  <si>
    <t>76011953-9</t>
  </si>
  <si>
    <t>Flete de traslado cajas de archivo Storbox, F. Regional</t>
  </si>
  <si>
    <t>EGT SERVICIOS LTDA.</t>
  </si>
  <si>
    <t>76211240-K</t>
  </si>
  <si>
    <t>Despeje de malezas y retiro a botadero autorizado, F.L. Linares</t>
  </si>
  <si>
    <t>SERGIO MEJIAS CERDA</t>
  </si>
  <si>
    <t>9012772-1</t>
  </si>
  <si>
    <t>Consumo agua Potable Septiembre 2013, F. Regional</t>
  </si>
  <si>
    <t>AGUAS NUEVO SUR MAULE</t>
  </si>
  <si>
    <t>96.963.440-6</t>
  </si>
  <si>
    <t>Consumo agua Potable Septiembre 2013, F. L. Talca</t>
  </si>
  <si>
    <t>Consumo agua Potable Septiembre 2013, F. L. Curico</t>
  </si>
  <si>
    <t>Consumo agua Potable Septiembre 2013, F. L. Molina</t>
  </si>
  <si>
    <t>Consumo agua Potable Septiembre 2013, F. L. Parral</t>
  </si>
  <si>
    <t>CGE DISTRIBUCION S.A.</t>
  </si>
  <si>
    <t>EMELECTRIC</t>
  </si>
  <si>
    <t>Compra de pasaje aéreo nacional para Maruzzella Pavan Ávila Santiago/Puerto Montt/Santiago, 05 al 06 de noviembre de 2013</t>
  </si>
  <si>
    <t xml:space="preserve">Compra de pasaje aéreo nacional para Félix Inostroza Díaz Santiago/Temuco-Concepción/Santiago, 05 al 08 de noviembre de 2013. </t>
  </si>
  <si>
    <t xml:space="preserve">Compra de pasaje aéreo nacional para Gabriel Araya Ibáñez Santiago/Puerto Montt/Santiago, 02 al 06 de diciembre de 2013. </t>
  </si>
  <si>
    <t xml:space="preserve">Compra de pasaje aéreo internacional para Rodrigo Yáñez Arriagada, Santiago/Panamá-Ciudad de Panamá/Santiago, 24 al 30 de noviembre de 2013. </t>
  </si>
  <si>
    <t>Adquisición de 01 cepillo eléctrico de 700W Bosch y 01 sierra circular 7 1/4" Bosch</t>
  </si>
  <si>
    <t>Compra de 27 jugos Bombillin; 27 sándwich y 27 muffin, snack saludable taller manejo de stress, lunes 11 de noviembre del 2013. Actividad Preventiva 2013 Bienestar.</t>
  </si>
  <si>
    <t xml:space="preserve">Arriendo de salones y equipamiento del Aula Magna.  Seminario "Desafíos actuales y futuros del modelo de gestión del Ministerio Público".  Actividad a realizarse los días 26 y 27 de noviembre del 2013. </t>
  </si>
  <si>
    <t>Adquisición de 1000 cuadernos tapas impresas en papel couche 170 grs.., emplacadas en cartón piedra de 1,5 más poliprolileno mate por tiro retiro más lacado UV en reserva por litro.  Interior: consta de 80 hojas impresas a 1x1 color en papel bond 24 todas iguales tamaño 24 x 18 cms. encuadernación anillo doble cero metálico.</t>
  </si>
  <si>
    <t>Arriendo de 02 días de salón D para 15 personas, montaje escuela; 60 servicio de coffee break alternativa 2; 02 días de arriendo de notebook; salón incluye datashow, telón y pizarra sin costo.Jornada de perfeccionamiento de relatores internos MP.  Actividad a realizarse los días 19 y 20 de diciembre del 2013.</t>
  </si>
  <si>
    <t>200 afiches a 4-0 color en papel couche de 170 grs.., tamaño de 60 x 40 cms.  Para seminario "Desafíos Actuales y Futuros del Modelo de Gestión del Ministerio Público".</t>
  </si>
  <si>
    <t>Adquisición de 500 cuadernos tapas impresas en papel couche 170 grs.., emplazadas en cartón piedra de 1,5 más poliprolileno mate por tiro retiro más lacado UV en reserva por litro.  Interior: consta de 80 hojas impresas a 1x1 color en papel bond 24 todas iguales tamaño 24 x 18 cms. encuadernación anillo doble cero metálico. Para seminario "Desafíos Actuales y Futuros del Modelo de Gestión del Ministerio Público".</t>
  </si>
  <si>
    <t xml:space="preserve">Compra de pasaje aéreo nacional para Paulina Ávila Barros, Santiago/La Serena/Santiago, 20 de noviembre de 2013. </t>
  </si>
  <si>
    <t xml:space="preserve">Compra de pasaje aéreo nacional para Sergio Fuentes Barahona, Santiago/Punta Arenas/Santiago, 27 de noviembre al 01 de diciembre de 2013. </t>
  </si>
  <si>
    <t xml:space="preserve">Compra de pasaje aéreo nacional para Fabiola Droguett Ramírez, Santiago/La Serena/Santiago, 20 de noviembre de 2013. </t>
  </si>
  <si>
    <t>Servicio de consumo energía mes de  Agosto/Septiembre  Fiscalias Locales y Oficinas Atención Ministerio Público - Región del Bio Bio.</t>
  </si>
  <si>
    <t>EMPRESA ELECTRICA DE LA FRONTERA S.A.</t>
  </si>
  <si>
    <t>76.073.164-1</t>
  </si>
  <si>
    <t>Orden Servicio 20130209</t>
  </si>
  <si>
    <t>TEA &amp; COFFE Y CIA LTDA.</t>
  </si>
  <si>
    <t>76.103.058-2</t>
  </si>
  <si>
    <t>Orden Compra 20130068</t>
  </si>
  <si>
    <t>ACQUA S.P.A.</t>
  </si>
  <si>
    <t>76.106.281-6</t>
  </si>
  <si>
    <t>Orden Compra 20130210</t>
  </si>
  <si>
    <t>Confección de memoria de 60 paginas. Aniversario Ministerio Público Región del Bio Bio.</t>
  </si>
  <si>
    <t>VALVERDE HERMANOS LIMITADA</t>
  </si>
  <si>
    <t>76.242.970-5</t>
  </si>
  <si>
    <t>Orden Servicio 20130228</t>
  </si>
  <si>
    <t>DANIEL ROSALES CLIMATIZACION E.I.R.L</t>
  </si>
  <si>
    <t>76.244.027-K</t>
  </si>
  <si>
    <t>Orden Servicio 20130237</t>
  </si>
  <si>
    <t>SOC.MARTA AMESTICA BELMAR Y CIA.LTDA</t>
  </si>
  <si>
    <t>76.662.800-1</t>
  </si>
  <si>
    <t>Orden Servicio 20130238</t>
  </si>
  <si>
    <t>Orden Servicio 20130241</t>
  </si>
  <si>
    <t>LUCIA GONZALEZ PADILLA ARTE MADERA EIRL</t>
  </si>
  <si>
    <t>76.833.110-3</t>
  </si>
  <si>
    <t>Orden Compra 20130070</t>
  </si>
  <si>
    <t xml:space="preserve">Compra de etiquetas autoadhesivas para funcionamiento Fiscalias Locales Ministerio Público Región del Bio Bio. </t>
  </si>
  <si>
    <t>CERDA Y BREITLING IMPRES. LTDA</t>
  </si>
  <si>
    <t>77.663.270-8</t>
  </si>
  <si>
    <t>Orden Compra 20130071</t>
  </si>
  <si>
    <t>TRAMA IMPRESORES S.A.</t>
  </si>
  <si>
    <t>78.191.720-6</t>
  </si>
  <si>
    <t>Orden Compra 20130075</t>
  </si>
  <si>
    <t>Res. FN Nº 1699</t>
  </si>
  <si>
    <t>Orden Servicio 20130234</t>
  </si>
  <si>
    <t>HOTELERA SOMONTUR S.A.</t>
  </si>
  <si>
    <t>85.229.600-3</t>
  </si>
  <si>
    <t>Orden Servicio 20130223</t>
  </si>
  <si>
    <t>Publicación de aviso para proveer cargo en FL Chillan y oficina de atención Coelemu</t>
  </si>
  <si>
    <t>ABASTECEDORA DE COMBUSTIBLES S.A.</t>
  </si>
  <si>
    <t>91.806.000-6</t>
  </si>
  <si>
    <t>Res. DER Nº 43</t>
  </si>
  <si>
    <t>Orden Compra 20130076</t>
  </si>
  <si>
    <t>Licitación Privada Mayor para la compra de resmas de Carta y Oficio para funcionamiento Fiscalias Ministerio Público Región del Bio Bio.</t>
  </si>
  <si>
    <t>1080289,1084640.-,39695680,39738346,39767388,39804667,39804682,39842065,39842066,39842199,39878431,40010205,40044122,40059204,40129880,40129908,40153950,40195928,40199492,1084640,1095674,1095722</t>
  </si>
  <si>
    <t>Pago de consumo de electricidad NIC 3838367, Fiscalía Local de Freirina período del 10/09/2013 Lec 84639 hasta 11/10/2013 Lec  cantidad de consumo en 905 KW.</t>
  </si>
  <si>
    <t>Pago de consumo de electricidad Nic 3851084, Fiscalía Local de Diego de Almagro, período del 16/09/2013 Lec 120643 hasta 17/10/2013 Lec 121093, (450 kw).</t>
  </si>
  <si>
    <t>Pago de consumo de Electricidad para la Fiscalía Local de Caldera Nº Cte. 4304467  (921 KW)  período del 24-09-2012 al 23-10-2013.</t>
  </si>
  <si>
    <t>Pago de consumo de Electricidad para la Fiscalía Regional Nic Nº4002216 período del 23/09/2013 al 24/10/2013, (Octubre 3.197 KW).</t>
  </si>
  <si>
    <t>Pago de consumo de Electricidad Nic Nº4320534, para la Fiscalía Local de Vallenar, consumo de 1.694 KW, período del 27/09/2013 al 28/10/2013.</t>
  </si>
  <si>
    <t>Pago de consumo de Electricidad para la Fiscalía Local de Copiapó Nic Nº4087055  período del 23/09/2013 al 24/10/2013 (Octubre 3.300 KW).</t>
  </si>
  <si>
    <t>Pago de consumo de electricidad Nic 3827166, Fiscalía Local de Chañaral período del 09/09/2013 Lec 47421 hasta 10/10/2013 Lec 48271, cantidad de consumo en 850 KW.</t>
  </si>
  <si>
    <t>Renta mensual telefonía fija, período Agosto 2013, Contrato plataforma integral de comunicaciones del Ministerio Publico, III Región</t>
  </si>
  <si>
    <t>Renta mensual telefonía enlace, período Agosto 2013, Contrato plataforma integral de comunicaciones del Ministerio Publico, III Región</t>
  </si>
  <si>
    <t>Renta mensual telefonía fija, período Octubre 2013, Contrato plataforma integral de comunicaciones del Ministerio Publico, III Región</t>
  </si>
  <si>
    <t>Renta mensual telefonía enlace, período Octubre 2013, Contrato plataforma integral de comunicaciones del Ministerio Publico, III Región</t>
  </si>
  <si>
    <t>Pago de agua Nº de servicio 609623-9, Fiscalía Local de Caldera para el período del 31/08/2013 Lec 1.155 M3 al 30/09/2013 Lec 1.165 (10m3).</t>
  </si>
  <si>
    <t>Pago de agua Nº de servicio 129472-5, Fiscalía Local de Vallenar para el período del 06/09/2013 M3 542 al 07/10/2013 M3 565, (8 m3).</t>
  </si>
  <si>
    <t>Pago de agua Nº de servicio 151767-8, Fiscalía Local de Freirina para el período del 03/09/2013 Lec 2199 al 03/10/2013 Lec 2226, (27m3).</t>
  </si>
  <si>
    <t>Pago de agua Nº de servicio 58128-3, Fiscalía Local de Copiapó para el período del 05/09/2013 Lec 6.763 hasta 05/10/2013 Lec 6805. (42 m3).</t>
  </si>
  <si>
    <t>Diferencia por cambio de pasaje aéreo para fiscal en comisión de servicio, trayecto Temuco-Santiago-Temuco</t>
  </si>
  <si>
    <t>Suscripción anual de un ejemplar del diario Austral para la Fiscalía Regional</t>
  </si>
  <si>
    <t>Sociedad Periodística Araucanía S.A.</t>
  </si>
  <si>
    <t>87.778.800-8</t>
  </si>
  <si>
    <t>Diferencia por cambio de pasaje aéreo para funcionario en comisión de servicio, trayecto Temuco-Santiago-Temuco</t>
  </si>
  <si>
    <t>Arriendo de vehículo para traslado de funcionarios directivos en comisión de servicio a la ciudad de Concepción</t>
  </si>
  <si>
    <t>Autorentas del Pacífico S.A.</t>
  </si>
  <si>
    <t>83.547.100-4</t>
  </si>
  <si>
    <t>FR N° 205</t>
  </si>
  <si>
    <t>Organización y dirección de actividades deportivas desarrolladas en el marco del aniversario institucional</t>
  </si>
  <si>
    <t>YMCA Temuco</t>
  </si>
  <si>
    <t>73.731.900-8</t>
  </si>
  <si>
    <t>Servicio de amplificación e iluminación para actividad de aniversario institucional</t>
  </si>
  <si>
    <t>Francisco Muñoz Cofre</t>
  </si>
  <si>
    <t>8.933.359-8</t>
  </si>
  <si>
    <t>Servicio de atención para asistentes a la ceremonia del aniversario institucional</t>
  </si>
  <si>
    <t>Mauricio Salas Palma</t>
  </si>
  <si>
    <t>16.294.255-7</t>
  </si>
  <si>
    <t>FR N° 208</t>
  </si>
  <si>
    <t>Habilitación del espacio físico para la ceremonia del aniversario institucional</t>
  </si>
  <si>
    <t>FR N° 204</t>
  </si>
  <si>
    <t>Capacitación "Exclusión de pruebas en audiencias de preparación de juicio oral"</t>
  </si>
  <si>
    <t>Raúl Núñez Ojeda</t>
  </si>
  <si>
    <t>8.267.760-7</t>
  </si>
  <si>
    <t>FR N° 210</t>
  </si>
  <si>
    <t>Evaluación psicolaboral por competencias para cargo de la Fiscalía Regional</t>
  </si>
  <si>
    <t>Consultores Organizacionales Ltda.</t>
  </si>
  <si>
    <t>77.043.510-2</t>
  </si>
  <si>
    <t>Servicio de fotografía para actividad de la fiscalía regional</t>
  </si>
  <si>
    <t>Santiago Pantoja Arevalo</t>
  </si>
  <si>
    <t>16.996.264-2</t>
  </si>
  <si>
    <t>Servicio de coffe break para asistentes a reunión de trabajo jurídica</t>
  </si>
  <si>
    <t>DER N° 82</t>
  </si>
  <si>
    <t>Clasificación de carpetas para la fiscalía local de Temuco</t>
  </si>
  <si>
    <t>Soc. Servicios Computacionales Aska Ltda.</t>
  </si>
  <si>
    <t>77.088.350-4</t>
  </si>
  <si>
    <t>Alojamiento y alimentación para relator de jornada de capacitación</t>
  </si>
  <si>
    <t>Arriendo de salón y servicio de coffe break para los asistentes a la jornada de capacitación "Exclusión de pruebas en audiencias de preparación de juicio oral"</t>
  </si>
  <si>
    <t>Consumo de electricidad de Fiscalía Local Viña del Mar, período desde 14/09/2013 al 16/10/2013</t>
  </si>
  <si>
    <t>Consumo de electricidad de Fiscalía Local La Ligua, período desde 12/09/2013 al 14/10/2013</t>
  </si>
  <si>
    <t xml:space="preserve">Consumo de electricidad Fiscalía Local de Quilpué. entre el período del 03/09/2013 al 03/10/2013, </t>
  </si>
  <si>
    <t>Consumo de agua de Fiscalía Local de Villa Alemana,  período desde 09/09/2013 al 09/10/2013.</t>
  </si>
  <si>
    <t>Consumo de Agua de Fiscalía Local de San Antonio, período desde 12/03/2013 al 11/04/2013.</t>
  </si>
  <si>
    <t>Consumo de Agua de Fiscalía Local de Valparaíso y Fiscalía Regional, período desde 09/09/2013 al 09//10/2013.</t>
  </si>
  <si>
    <t xml:space="preserve">Consumo de electricidad de Fiscalía Local de Casablanca, período 25/08/2013 al 24/09/2013. </t>
  </si>
  <si>
    <t>Consumo de Gas de Fiscalía Regional de Valparaíso período desde 10/09/2013 al 10/10/2013.</t>
  </si>
  <si>
    <t>Consumo de electricidad de Fiscalía Local de San Felipe, período desde 18/09/2013 al 14/10/2013.</t>
  </si>
  <si>
    <t>Suscripción diario La Prensa período 2014, F. Regional, Curico</t>
  </si>
  <si>
    <t>Consumo energía eléctrica fiscalía local de Imperial, período 07-08-13 al 05-09-13</t>
  </si>
  <si>
    <t>Consumo energía eléctrica fiscalía local de Carahue, período 22-08-13 al 23-09-13</t>
  </si>
  <si>
    <t>Consumo energía eléctrica fiscalía local de Temuco y fiscalía regional, período 30-08-13 al 30-09-13</t>
  </si>
  <si>
    <t>Consumo energía eléctrica fiscalía local de Villarrica, período 31-08-13 al 30-09-13</t>
  </si>
  <si>
    <t>Consumo energía eléctrica fiscalía local de Collipulli, período 03-09-13 al 04-10-13</t>
  </si>
  <si>
    <t>Consumo agua potable para la fiscalía local de Temuco y fiscalía regional, período del 05-09-13 al 04-10-13</t>
  </si>
  <si>
    <t>Consumo energía eléctrica fiscalía local de Angol, período 31-08-13 al 30-09-13</t>
  </si>
  <si>
    <t>Agua potable y alcantarillado Fiscalía Región de Aysén y Fiscalía Local  Coyhaique, período 22.08.13 al 23.09.13</t>
  </si>
  <si>
    <t>Consumo energía eléctrica Fiscalía Regional y Fiscalía Local de Coyhaique, período 03/09/13 al 04/10/13.</t>
  </si>
  <si>
    <t>Servicio de agua potable FL Colina período 19/09/2013 al 11/10/2013</t>
  </si>
  <si>
    <t>Compra de agua purificada por período de 3 meses. Monto máximo $314.160.-</t>
  </si>
  <si>
    <t>Adquisición de 240 toallas de papel Elite Jumbo de 300 mts.</t>
  </si>
  <si>
    <t>Arriendo de 01 salón de conferencias entre 01 a 20 personas media jornada y 18 servicios de coffee break opción 1.</t>
  </si>
  <si>
    <t>Empresa Hotelera Gran Palace Ltda.</t>
  </si>
  <si>
    <t>81.847.600-0</t>
  </si>
  <si>
    <t>Servicio de animación para actividades extraprogramáticas en el marco del Aniversario Institucional.  Por los días lunes 14, miércoles 16 y jueves 17 de octubre del año 2013.</t>
  </si>
  <si>
    <t xml:space="preserve">Almendra Navarrete </t>
  </si>
  <si>
    <t>16.749.083-2</t>
  </si>
  <si>
    <t xml:space="preserve">Contratación de 40 servicios de coffee break AM alternativa 1 y 40 servicios de coffee break PM alternativa 2 </t>
  </si>
  <si>
    <t>Tobar y Bachler Ltda.</t>
  </si>
  <si>
    <t>78.433.850-9</t>
  </si>
  <si>
    <t>Llamado a concurso por los cargos de Profesional DAF suplente G. XI Fiscalía Nacional; Técnico Custodio G. XII, FRM Oriente y Profesional RRHH G.X, V Región.</t>
  </si>
  <si>
    <t>Compra de pasaje aéreo nacional para Renzo Figueroa Aste, Santiago/Concepción/Santiago, 23 al 24 de octubre de 2013</t>
  </si>
  <si>
    <t>Compra de pasaje aéreo nacional para Néstor Montero Aguilar, Santiago/Concepción/Santiago, 23 al 24 de octubre de 2013</t>
  </si>
  <si>
    <t>Publicación aviso llamado a  Licitación Pública "Adquisición centralizada de sistemas de videoconferencia para unidades regionales de atención a las víctimas y testigos del Ministerio Público año 2013".  Publicación domingo 13/10/2013, cuerpo generales MOD 3 x 2</t>
  </si>
  <si>
    <t>FN/MP N° 1647</t>
  </si>
  <si>
    <t>Universidad de Chile</t>
  </si>
  <si>
    <t>60.910.000-1</t>
  </si>
  <si>
    <t>FN/MP N° 1652</t>
  </si>
  <si>
    <t>Curso precios de transferencias.  Participantes: Claudia González Serrano y José Cárcamo Camilla.  Fecha: 14 de octubre al 09 de diciembre del 2013.</t>
  </si>
  <si>
    <t>Universidad Adolfo Ibañez</t>
  </si>
  <si>
    <t>71.543.200-5</t>
  </si>
  <si>
    <t>FN/MP N° 1621</t>
  </si>
  <si>
    <t>Servicio de arriendo de salón para Cóctel de Honor con motivo del 14º Aniversario Institucional del Ministerio Público.</t>
  </si>
  <si>
    <t>División de Bienestar Social de la Fuerza Aérea de Chile</t>
  </si>
  <si>
    <t>61.103.006-1</t>
  </si>
  <si>
    <t>Contratación de 200 servicios de Cóctel de Honor y 01 servicio de amplificación para cóctel de honor que se realiza con motivo del 14º Aniversario Institucional del Ministerio Público.</t>
  </si>
  <si>
    <t>Compra de pasaje aéreo nacional para Jorge Valladares Opazo, Santiago/Puerto Montt/Santiago, 21 al 24 de octubre de 2013</t>
  </si>
  <si>
    <t>Compra de pasaje aéreo nacional para Alejandra Araos Zúñiga, Santiago/Puerto Montt/Santiago, 21 al 24 de octubre de 2013</t>
  </si>
  <si>
    <t>Adquisición de 1000 archivadores Pres 2 aros 1/2'' A4 blanco marca D' Williams</t>
  </si>
  <si>
    <t>Distribuidora Ofimarket S.A.</t>
  </si>
  <si>
    <t>Compra de pasaje aéreo nacional para Marcela Abarca, Santiago/Arica-Antofagasta/Santiago, 22 al 25 de octubre de 2013</t>
  </si>
  <si>
    <t>Compra de pasaje aéreo nacional para Sergio Fuentes, Santiago/Arica/Antofagasta, 22 al 23 de octubre de 2013</t>
  </si>
  <si>
    <t>Compra de pasaje aéreo nacional para Félix Inostroza Díaz, Santiago/Iquique/Santiago, 16 al 18 de octubre de 2013</t>
  </si>
  <si>
    <t>Contratación de 15 servicios de desayuno, para el miércoles 16 de octubre del 2013 a las 09:30 hrs., en la biblioteca de la Fiscalía Nacional.  Corresponde a desayuno que ofrece el Fiscal Nacional a los directores y editores de medios de prensa.</t>
  </si>
  <si>
    <t>FN/MP Nº 1.633</t>
  </si>
  <si>
    <t>Adquisición 20 licencias del software Microsoft Office Estándar 2013 OLP NL Gov.</t>
  </si>
  <si>
    <t>Ingeniería Ricardo Rodríguez y Cía. Ltda.</t>
  </si>
  <si>
    <t>89.912.300-K</t>
  </si>
  <si>
    <t>Compra de pasaje aéreo nacional para Jorge Muñoz Bravo, Santiago/Antofagasta/Santiago, 28 al 30 de octubre de 2013</t>
  </si>
  <si>
    <t>Compra de pasaje aéreo nacional para Elizabeth Rojas Jara, Santiago/Antofagasta/Santiago, 28 al 30 de octubre de 2013</t>
  </si>
  <si>
    <t>Compra de pasaje aéreo nacional para Jorge Valladares Opazo, Santiago/Antofagasta/Santiago, 29 al 30 de octubre de 2013</t>
  </si>
  <si>
    <t>FN/MP N° 468</t>
  </si>
  <si>
    <t xml:space="preserve">Contratación de arriendo de 02 salón Pacifico montaje escuela para 40 personas; 02 salón Regal Boardroom montaje escuela para 20 personas; 80 servicios de coffee break AM salado; 80 servicios de coffee break PM dulce; 02 arriendo de notebook; 02 arriendo de datashow; 02 arriendo de telón; 02 arriendo de amplificación; 02 arriendo control remoto para presentaciones; 02 arriendo papelógrafo; 02 arriendo de pizarra y 02 arriendo de teléfono Polycom.  Curso estrategias de investigación compleja a realizarse los día 23 y 25 de octubre del 2013. </t>
  </si>
  <si>
    <t xml:space="preserve">Contratación de arriendo de 02 salón Marco Polo mesas redondas con sillas dispuestas en media luna para 30 personas; 60 servicios de coffee break AM salado; 60 servicios de coffee break PM dulce; 02 arriendo de notebook; 02 arriendo de datashow; 02 arriendo de telón; 02 arriendo de amplificación; 02 arriendo control remoto para presentaciones; 02 arriendo papelógrafo; 02 arriendo de pizarra.  Curso gestión de especies, a realizarse los día 06 y 07 de noviembre del 2013. </t>
  </si>
  <si>
    <t xml:space="preserve">Contratación de arriendo de 01 salón Florencia; 40 servicios de coffee break extra;01 arriendo de notebook; 01 arriendo de datashow; 01 telón sin costo. Curso de perfeccionamiento relatores internos de curso atención a víctimas y testigos, a realizarse los días 11, 12 y 13 de diciembre del 2013.  Esta solicitud complementa orden de compra Nº 20130520 emitida con fecha:02/07/2013. </t>
  </si>
  <si>
    <t>Soc. Hotelera Eurotel Ltda.</t>
  </si>
  <si>
    <t>78.446.860-7</t>
  </si>
  <si>
    <t xml:space="preserve">Adquisición de 01 videoproyector marca Nec M-361-X.  (Reemplaza solicitud Nº 918 orden de compra Nº 20130203 y por Mercado Público Orden de Compra Nº 5148-155). </t>
  </si>
  <si>
    <t>Videocorp Ingeniería y Telecomunicaciones S.A.</t>
  </si>
  <si>
    <t>89.629.300-1</t>
  </si>
  <si>
    <t>Orden de Compra  Orden de Servicio</t>
  </si>
  <si>
    <t>224                  820</t>
  </si>
  <si>
    <t>Adquisición de 24 atriles confeccionados en vidrio con logo cromado sobre relieve brillante en fondo opaco más placa grabada en caja individual; 18 grabado de lápiz bajo relieve.</t>
  </si>
  <si>
    <t>FN/MP N° 1644</t>
  </si>
  <si>
    <t>Servicio de aseguramiento de calidad (QA) del proyecto de diagramación de los procesos de administración y tramitación de causas.</t>
  </si>
  <si>
    <t>Inversiones y Asesorías Scott Ltda.</t>
  </si>
  <si>
    <t>76.239.099-K</t>
  </si>
  <si>
    <t>Compra de pasaje aéreo nacional para Francesca Fazzi Gómez, Santiago/Copiapó/Santiago, 28 al 29 de octubre de 2013</t>
  </si>
  <si>
    <t>Compra de pasaje aéreo internacional para Fiscal Nacional Sr. Sabas Chahuán Sarrás, Santiago/Venezuela - Isla Margarita/Santiago, 22 al 26 de octubre de 2013</t>
  </si>
  <si>
    <t>FN/MP N° 1641</t>
  </si>
  <si>
    <t>Adquisición de 08 Scanners Kodak il420</t>
  </si>
  <si>
    <t>Importaciones y exportaciones Tecnodata S.A.</t>
  </si>
  <si>
    <t>96.504.550-3</t>
  </si>
  <si>
    <t>Adquisición de 03 Scanners Kodak il420</t>
  </si>
  <si>
    <t>Asesorías e Inversiones Eduardo Villablanca E.I.R.L.</t>
  </si>
  <si>
    <t>52.002.100-0</t>
  </si>
  <si>
    <t>Compra de 150 facturas exentas de IVA. tamaño carta. impresas a 1/0 color en quintuplicado. papel autocopiativo y foliado impresas a 1/0 color en cuadruplicado. papel autocopiativo y foliado.</t>
  </si>
  <si>
    <t>Gráfica G Uno Ltda.</t>
  </si>
  <si>
    <t>76.021.627-5</t>
  </si>
  <si>
    <t>Schneider. Morales y Compañía Limitada (RENTAMUEBLE)</t>
  </si>
  <si>
    <t>79.751.700-3</t>
  </si>
  <si>
    <t>Servicios Técnicos Audiovisuales Limitada (STA)</t>
  </si>
  <si>
    <t>78.190.300-0</t>
  </si>
  <si>
    <t>Publicación Aviso llamado a Licitación Pública "Servicio de rediseño, impresión y distribución de material de difusión para atención y protección de usuarios del Ministerio Público año 2013"  Publicación domingo 20/10/2013, Generales, MOD 3 x 2.</t>
  </si>
  <si>
    <t>Compra de pasaje aéreo nacional para Sandra Díaz Salazar, Santiago/Punta Arenas/Santiago, 03 al 05 de noviembre de 2013</t>
  </si>
  <si>
    <t>Compra de pasaje aéreo nacional para Sandra Díaz Salazar, Santiago/Copiapó/Santiago, 14 al 15 de noviembre de 2013</t>
  </si>
  <si>
    <t>Compra de pasaje aéreo nacional para Carlos Soto Barrientos, Santiago/Punta Arenas/Santiago, 03 al 05 de noviembre de 2013</t>
  </si>
  <si>
    <t>Compra de pasaje aéreo nacional para Faride Atué Soto, Santiago/Puerto Montt/Santiago, 19 al 24 de noviembre de 2013</t>
  </si>
  <si>
    <t>Compra de 24 paquetes de galletas Costa Gran Cereal Clásica 135 grs.</t>
  </si>
  <si>
    <t xml:space="preserve">Compra de 24 paquetes de galletas McKay Oblea Alteza Frutilla 140 grs.; 24 tarros de café Nescafé Tradición de 100 grs. y 15 botellas de agua mineral Andina con gas Vital de 1,6 litros </t>
  </si>
  <si>
    <t xml:space="preserve">Compra de 24 paquetes de galletas McKay Criollitas 100 grs.; 24 paquetes de galletas McKay Kuky Clásica 120 grs.; 24 paquetes de galletas McKay Maravilla 160 grs.; 24 paquetes de galletas McKay Triton Chocolate 126 grs.; 31 paquete de galletas McKay Vino 165 grs.; 24 tarros de café Nescafé Tradición 170 grs.; 24 tarros café Nescafé Tradición 400 grs. y 30 paquetes de azúcar Iansa bolsas de 1 kilo. </t>
  </si>
  <si>
    <t>FN/MP N° 1694</t>
  </si>
  <si>
    <t>Contratación de servicio de traslado de 55 vehículos desde Arica a la I Región.</t>
  </si>
  <si>
    <t>Coop. De Servicios de Dueños de Camiones Iquique Ltda.</t>
  </si>
  <si>
    <t>82.906.000-0</t>
  </si>
  <si>
    <t>Contratación de servicio de traslado de 10 vehículos desde Arica a la II Región.</t>
  </si>
  <si>
    <t>Marjorie Carolina Salas Heredia</t>
  </si>
  <si>
    <t>15.694.449-1</t>
  </si>
  <si>
    <t>Contratación de servicio de traslado de 04 vehículos desde Arica a las Regiones III, IV y Metropolitana.</t>
  </si>
  <si>
    <t>Salón Chávez Ticona</t>
  </si>
  <si>
    <t>3.342.321-7</t>
  </si>
  <si>
    <t>Compra de pasaje aéreo nacional para Paula Herrera Urzúa, Santiago/Puerto Montt-Punta Arenas/Santiago, 19 al 21 de noviembre de 2013</t>
  </si>
  <si>
    <t>Adquisición de 01 Licencia SQL server STD 2012 OLP GOV</t>
  </si>
  <si>
    <t>Compra de pasaje aéreo nacional para Claudia Ortega Forner, Santiago/Concepción/Santiago, 03 al 04 de diciembre de 2013</t>
  </si>
  <si>
    <t>Compra de pasaje aéreo nacional para Paula Herrera Urzúa, Santiago/Serena Copiapó/Santiago, 14 al 15 de noviembre de 2013</t>
  </si>
  <si>
    <t>Compra de pasaje aéreo nacional para Paula Herrera Urzúa, Santiago/Concepción/Santiago, 06 de noviembre de 2013</t>
  </si>
  <si>
    <t>Compra de pasaje aéreo nacional para Javier Vergara Fernández, Santiago/Temuco-Valdivia/Santiago, 07 al 08 de noviembre de 2013</t>
  </si>
  <si>
    <t>Compra de pasaje aéreo nacional para Javier Vergara Fernández, Santiago/Iquique-Arica/Santiago, 20 al 22 de noviembre de 2013</t>
  </si>
  <si>
    <t>Contratación de 24 servicios de coffee break.  Capacitación interna "Seguimiento Legislativo" o proceso de formación de la ley, actividad a realizarse el día 28 de octubre del 2013, en el Auditorium de la Fiscalía Nacional.</t>
  </si>
  <si>
    <t>Compra de pasaje aéreo internacional para Alberto Binder Barzizza, Buenos Aires/Santiago/Buenos Aires, 25 al 27 de noviembre de 2013</t>
  </si>
  <si>
    <t>Compra de pasaje aéreo internacional para Ivonne Sepúlveda Sánchez, Santiago/Buenos Aires/Santiago, 28 al 31 de octubre de 2013</t>
  </si>
  <si>
    <t>Compra de pasaje aéreo nacional para Sandra Díaz Salazar , Santiago/Iquique-Arica/Santiago, 20 al 23 de noviembre de 2013</t>
  </si>
  <si>
    <t>Compra de pasaje aéreo nacional para Claudia González Serrano, Santiago/Temuco/Santiago, 29 de octubre de 2013</t>
  </si>
  <si>
    <t>Compra de pasaje aéreo nacional para Yelica Lusic Nadal, Santiago/Temuco/Santiago, 29 al 30 de octubre de 2013</t>
  </si>
  <si>
    <t>FN/MP Nº 1.216</t>
  </si>
  <si>
    <t>Contratación de servicio de provisión de pruebas de carga al Sistema de Información y Atención de Usuarios (SIAU)</t>
  </si>
  <si>
    <t>Integración e Innovación Tecnológica Xintec Ltda.</t>
  </si>
  <si>
    <t>76.017.995-7</t>
  </si>
  <si>
    <t>Compra de pasaje aéreo nacional para Javier Vergara Fernández, Santiago/Balmaceda-Puerto Montt/Santiago, 28 de noviembre de 2013</t>
  </si>
  <si>
    <t>Compra de pasaje aéreo nacional para Ricardo Mestre Araneda, Santiago/Puerto Montt/Santiago, 14 al 15 de noviembre de 2013</t>
  </si>
  <si>
    <t>Compra de pasaje aéreo nacional para Paula Diez Cortés, Santiago/Puerto Montt/Santiago, 14 al 15 de noviembre de 2013</t>
  </si>
  <si>
    <t>Servicios por traducción al idioma Portugués para un requerimiento internacional formulado por el Fiscal Carlos Gajardo, en autos RUC: 1300570604-6</t>
  </si>
  <si>
    <t>Oneide Queiroz de Larraín</t>
  </si>
  <si>
    <t>9.856.683-K</t>
  </si>
  <si>
    <t>Contratación de 60 servicios de coffee break AM y 60 servicios de coffee break PM. Taller Nº 2 Modelamiento de Procesos, actividad a realizarse los días 29 y 30 de octubre del 2013, en el Auditorium de la Fiscalía Nacional.</t>
  </si>
  <si>
    <t>Servicio de arriendo de 09 escritorios para Taller Nº 2 Modelamiento de Procesos, actividad a realizarse los días 29 y 30 de octubre del 2013, en el Auditorium de la Fiscalía Nacional.</t>
  </si>
  <si>
    <t>Compra de 20 rollos de papel plotter bond 80 grs. 0.60 x 50 m.</t>
  </si>
  <si>
    <t>Distribuidora Diazol S.A.</t>
  </si>
  <si>
    <t>96.800.440-9</t>
  </si>
  <si>
    <t xml:space="preserve">Compra de pasaje aéreo nacional para Fiscal Nacional Sr. Sabas Chahuán Sarrás Santiago/Puerto Montt-Concepción/Santiago, 05 al 08 de noviembre de 2013. </t>
  </si>
  <si>
    <t xml:space="preserve">Compra de pasaje aéreo nacional para Fiscal Nacional Sr. Sabas Chahuán Sarrás Puerto Montt/Concepción, 07 de noviembre de 2013. </t>
  </si>
  <si>
    <t xml:space="preserve">Compra de pasaje aéreo nacional para Sergio Quintana G. Santiago/Puerto Montt-Concepción/Santiago, 05 al 08 de noviembre de 2013. </t>
  </si>
  <si>
    <t xml:space="preserve">Compra de pasaje aéreo nacional para Sergio Quintana G. Puerto Montt/Concepción, 07 de noviembre de 2013. </t>
  </si>
  <si>
    <t xml:space="preserve">Compra de pasaje aéreo internacional para Jenny Yesmith Fonseca Benavides Guatemala/Santiago/Guatemala, 24 al 28 de noviembre de 2013. </t>
  </si>
  <si>
    <t>Compra de pasaje aéreo internacional para James Michael Cooper San Diego EEUU/Santiago/San Diego EEUU, 23 al 27 de noviembre de 2013.</t>
  </si>
  <si>
    <t xml:space="preserve">Compra de pasaje aéreo internacional para Jorge Valladares Opazo Santiago/Bogotá-Colombia/Santiago, 09 al 14 de diciembre de 2013. </t>
  </si>
  <si>
    <t>Adquisición de 01 bandeja de escritorio fellowes organizadora 4 estantes.</t>
  </si>
  <si>
    <t>Comercial Sercodata Ltda.</t>
  </si>
  <si>
    <t xml:space="preserve">Compra de pasaje aéreo nacional para Claudia Lefever Mansilla Santiago/Valdivia/Santiago, 24 al 26 de noviembre de 2013. </t>
  </si>
  <si>
    <t xml:space="preserve">Compra de pasaje aéreo nacional para María Alejandra Alvear Jorquera Santiago/Puerto Montt/Santiago, 04 al 06 de diciembre de 2013. </t>
  </si>
  <si>
    <t xml:space="preserve">Compra de pasaje aéreo nacional para Carola Vargas Parra Santiago/Puerto Montt/Santiago, 02 al 06 de diciembre de 2013. </t>
  </si>
  <si>
    <t xml:space="preserve">Compra de pasaje aéreo nacional para Eduardo Gallegos Díaz Santiago/Puerto Montt/Santiago, 02 al 06 de diciembre de 2013. </t>
  </si>
  <si>
    <t xml:space="preserve">Compra de pasaje aéreo nacional para Jaime Estrada Osses Santiago/Puerto Montt/Santiago, 02 al 06 de diciembre de 2013. </t>
  </si>
  <si>
    <t xml:space="preserve">Compra de pasaje aéreo nacional para Cesar Guillen Elgueta Santiago/Puerto Montt/Santiago, 02 al 06 de diciembre de 2013. </t>
  </si>
  <si>
    <t xml:space="preserve">Compra de pasaje aéreo nacional para Pablo Andrade Zúñiga Santiago/Puerto Montt/Santiago, 02 al 06 de diciembre de 2013. </t>
  </si>
  <si>
    <t>Adquisición de 1000 lápices código PPK-i1370, color negro con logo impreso a un color</t>
  </si>
  <si>
    <t>Contratación de 50 servicios de coffee break por firma de convenio entre el Ministerio Público y Cooperación con la Fundación Paz Ciudadana. Actividad a realizarse martes 05 de octubre del 2013.</t>
  </si>
  <si>
    <t>Publicación aviso llamado a  Licitación Pública "Contratación de pólizas de seguro de inmuebles, contenidos y vehículos del Ministerio Público año 2013".  Publicación miércoles 06/11/2013, generales MOD 3 x 2</t>
  </si>
  <si>
    <t xml:space="preserve">Compra de pasaje aéreo nacional para Claudio Pizarro Lerin, Santiago/Punta Arenas/Santiago, 11 al 13 de diciembre de 2013. </t>
  </si>
  <si>
    <t xml:space="preserve">Compra de pasaje aéreo nacional para Marta Herrera Seguel, Santiago/Punta Arenas/Santiago, 11 al 13 de diciembre de 2013. </t>
  </si>
  <si>
    <t>Adquisición de 200 lápices modelo Nogal I2200 color azul, con logo impreso a un color.</t>
  </si>
  <si>
    <t>Comercial STI Ltda.</t>
  </si>
  <si>
    <t>79.657.670-7</t>
  </si>
  <si>
    <t xml:space="preserve">Compra de pasaje aéreo nacional para Carolina Cruzat Vega, Santiago/Punta Arenas/Santiago, 11 al 13 de diciembre de 2013. </t>
  </si>
  <si>
    <t>Villar Hermanos S.A.</t>
  </si>
  <si>
    <t>81.756.300-7</t>
  </si>
  <si>
    <t>Ana María Carrasco Moya</t>
  </si>
  <si>
    <t>7.770.772-7</t>
  </si>
  <si>
    <t>Katherine Kauffman</t>
  </si>
  <si>
    <t>10.095.204-1</t>
  </si>
  <si>
    <t>FN/MP N° 2.171</t>
  </si>
  <si>
    <t>Adquisición de 01 libro "Los Delitos de Malversación", autor: Oscar Morales García, editorial: Aranzadi; 01 libro "La Derogación Tácita de los Preceptos Preconstitucionales por Jurisdicción", autor: Julio César Rojas Chacana; 01 libro "Fundamentos de la Política Criminal un Retorno a los Principios" autor: Pablo Sánchez-Ostiz.</t>
  </si>
  <si>
    <t>Carlos Alejandro Ramos Díaz</t>
  </si>
  <si>
    <t>8.812.480-4</t>
  </si>
  <si>
    <t>Adquisición de 01 libro "Derecho Constitucional Chileno" Tomo III, autor: José Luis Cea, edición octubre 2013.</t>
  </si>
  <si>
    <t>Pontificia Universidad Católica de Chile</t>
  </si>
  <si>
    <t>81.698.900-0</t>
  </si>
  <si>
    <t>Adquisición de 01 libro "Relaciones del Tribunal Constitucional con los Demás Órganos del Estado", autor: María Pía Silva Gallinato, Miriam Lorena (2013) LE2-134; 01 libro "El Modelo Adversarial en Chile", autor: Leonardo Moreno H, Mauricio Decap Fernández, Jorge Sáez Martín, Mauricio Duce Julio (2013) LE2-152; 01 libro "Modelos de Prevención de Delitos en la Empresa", autor: Juan Ignacio Piña (2012) LE1-731; 01 libro "La Participación de la Víctima y del Querellante Particular en la Persecución de los Delitos", autor: Diego Hernández de L (2013) LE2-136.</t>
  </si>
  <si>
    <t>Legal Publishing Chile Ltda.</t>
  </si>
  <si>
    <t>Publicación aviso llamado a  Licitación Pública para la creación del "Registro Nacional de Traductores e Intérpretes".  Publicación domingo 10/11/2013, generales MOD 3 x 2</t>
  </si>
  <si>
    <t xml:space="preserve">Compra de pasaje aéreo nacional para Paula Herrera Urzúa, Santiago/La Serena/Santiago, 14 de diciembre de 2013. </t>
  </si>
  <si>
    <t>FN/MP N° 1.736</t>
  </si>
  <si>
    <t>Taller "Manejo del Stress" 02 sesiones de 03 horas.  Actividad Preventiva de la Unidad de Bienestar. Fecha: 11 y 13 de noviembre del 2013.</t>
  </si>
  <si>
    <t xml:space="preserve">Guillermo Abalos Barros </t>
  </si>
  <si>
    <t>FN/MP N° 1.683</t>
  </si>
  <si>
    <t>Sociedad Gráfica Donoso Insunza y Compañía Limitada (Gráfica Loreto)</t>
  </si>
  <si>
    <t>77.533.720-6</t>
  </si>
  <si>
    <t>245-898</t>
  </si>
  <si>
    <t>Adquisición de 01 LED Samsung de 32", con servicio de despacho.  Para uso de videoconferencias en la sala de tribunales del Centro de Justicia de Santiago.</t>
  </si>
  <si>
    <t>Comercial ECCASA S.A.                          (Ripley)</t>
  </si>
  <si>
    <t>83.382.700-6</t>
  </si>
  <si>
    <t>Taller "Fortalecimiento del Rol Parental" 02 sesiones de 03 horas.  Actividad Preventiva de la Unidad de Bienestar. Fecha: 25 y 27 de noviembre del 2013.</t>
  </si>
  <si>
    <t>Talbot Hotels S.A.</t>
  </si>
  <si>
    <t>FN/MP N° 497 y 549/2003</t>
  </si>
  <si>
    <t>Compra de 6 galvanos en madera raulí de 31x23 cms. Corte inglés y placa de cobre platinado. Corresponde a "PREMIO MINISTERIO PUBLICO", entregado por el Fiscal Nacional para mejores alumnos egresados de las Escuelas de Investigaciones Policiales y Escuela de Carabineros de Chile.</t>
  </si>
  <si>
    <t>Artesanía Desmadryl Limitada</t>
  </si>
  <si>
    <t xml:space="preserve">Compra de pasaje aéreo nacional para Paula Herrera Urzúa, Santiago/Puerto Montt-Punta Arenas/Santiago, 19 al 21 de noviembre de 2013. </t>
  </si>
  <si>
    <t xml:space="preserve">Compra de pasaje aéreo internacional para Patricia Muñoz García, Santiago/Santa Cruz de la Sierra-Bolivia/Santiago, 24 al 30 de noviembre de 2013. </t>
  </si>
  <si>
    <t xml:space="preserve">Compra de pasaje aéreo nacional para María Elena Leiva Martínez, Santiago/Puerto Montt/Santiago, 13 al 14 de noviembre de 2013. </t>
  </si>
  <si>
    <t>Adquisición de 600 tubos fluorescentes TLD 18W corto 60 CM.</t>
  </si>
  <si>
    <t>03 Empastes tamaño oficio en vinilo completo color azul jaspeado. con letras doradas en tapa y lomo y separadores interiores. Comité de Gasto desde la sesión Nº 509 al Nº 20 del 2013.</t>
  </si>
  <si>
    <t>Araukaria Impresores Ltda.</t>
  </si>
  <si>
    <t>78.441.650-K</t>
  </si>
  <si>
    <t>Arriendo de 01 salón Aymara; 23 coffee break alternativa C; Amplificación; Telón, Pizarra Acrílica, Papelógrafo sin costo.  Jornada de trabajo a realizarse el día 27 de noviembre del 2013.</t>
  </si>
  <si>
    <t xml:space="preserve">Compra de pasaje aéreo nacional para Marcela Abarca Villaseca, Santiago/Concepción/Santiago, 19 al 20 de noviembre de 2013. </t>
  </si>
  <si>
    <t xml:space="preserve">Compra de pasaje aéreo nacional para Sergio Fuentes Barahona, Santiago/Concepción/Santiago, 19 al 20 de noviembre de 2013. </t>
  </si>
  <si>
    <t>FN/MP Nº 1660</t>
  </si>
  <si>
    <t xml:space="preserve">Traslado de línea de videoconferencia y servicio ADSL. A nueva Sala de Audiencia de Tribunales ubicada en el Centro de Justicia. </t>
  </si>
  <si>
    <t>GTD teleductos S.A.</t>
  </si>
  <si>
    <t>88.983.600-8</t>
  </si>
  <si>
    <t xml:space="preserve">Adquisición de 04 Tablet Apple iPAD mini Wi-Fi 16GB. Correspondiente a regalo del Ministerio Público a los mejores alumnos de la Escuela de Carabineros. </t>
  </si>
  <si>
    <t>Technosystems Chile Chile S.A.</t>
  </si>
  <si>
    <t>96.678.350-8</t>
  </si>
  <si>
    <t>Pendrive DTI 400/ 8 GB Kingston</t>
  </si>
  <si>
    <t>Carlos Alberto Palma Rivera y Otros Ltda.</t>
  </si>
  <si>
    <t>76.596.570-5</t>
  </si>
  <si>
    <t>FN/MP N° 1.540</t>
  </si>
  <si>
    <t>Arriendo de 01 salón Pérgola equipamiento full; 120 coffee break alternativa B.  Jornada de trabajo de directivos de todas las Fiscalias Regionales, evaluación estado de avance CGI 2013.  Actividad a realizarse el día 25 de noviembre del 2013.</t>
  </si>
  <si>
    <t>Hotelera San Francisco S.A.</t>
  </si>
  <si>
    <t>99.511.100-4</t>
  </si>
  <si>
    <t xml:space="preserve">Compra de pasaje aéreo nacional para Marcela Abarca Villaseca, Santiago/Punta Arenas/Santiago, 27 de noviembre al 01 de diciembre de 2013. </t>
  </si>
  <si>
    <t>Hotelera Chile S.A.</t>
  </si>
  <si>
    <t>96.897.870-5</t>
  </si>
  <si>
    <t xml:space="preserve">Adquisición de 300 pendrive FOR2D 8 GB </t>
  </si>
  <si>
    <t>Litchtvas Importaciones Ltda.</t>
  </si>
  <si>
    <t>76.102.435-3</t>
  </si>
  <si>
    <t xml:space="preserve">Contratación servicio de empaste: 47 empastes grabado en lomo en tamaño Diario Oficial; 13 empastes grabado en lomo en tamaño Carta y 1 empastes grabado en lomo en tamaño Oficio. </t>
  </si>
  <si>
    <t>Bernardino Olmedo Vargas</t>
  </si>
  <si>
    <t>3.980.559-6</t>
  </si>
  <si>
    <t xml:space="preserve">Adquisición de 02 cámaras fotográficas Samsung WB800F Wi-Fi 16,3Mpx. Correspondiente a regalo del Ministerio Público a los mejores alumnos de la Escuela de Investigaciones Policiales. </t>
  </si>
  <si>
    <t>Servicio Computacionales Global S.A.</t>
  </si>
  <si>
    <t>96.661.420-K</t>
  </si>
  <si>
    <t xml:space="preserve">Compra de pasaje aéreo nacional para Alex González Lizana, Santiago/Iquique/Santiago, 19 al 21 de noviembre de 2013. </t>
  </si>
  <si>
    <t xml:space="preserve">Compra de pasaje aéreo nacional para Sra. Sandra Díaz Salazar, Santiago/Concepción /Santiago, 10 al 11 de noviembre de 2013. </t>
  </si>
  <si>
    <t xml:space="preserve">Compra de pasaje aéreo nacional para Sra. Sandra Díaz Salazar, Santiago/La Serena /Santiago, 03 al 04 de diciembre de 2013. </t>
  </si>
  <si>
    <t xml:space="preserve">Compra de pasaje aéreo nacional para Andrea Solano Rodriguez, Santiago/La Serena/Santiago, 03 al 04 de diciembre de 2013. </t>
  </si>
  <si>
    <t xml:space="preserve">Fiscalía Nacional </t>
  </si>
  <si>
    <t>F R. Valparaíso</t>
  </si>
  <si>
    <t>F R. Libertador Bernardo O´Higgins</t>
  </si>
  <si>
    <t>F R. Los Lagos</t>
  </si>
  <si>
    <t>FRM Centro Norte</t>
  </si>
  <si>
    <t>FRM Occidente</t>
  </si>
  <si>
    <t>F R. Arica</t>
  </si>
  <si>
    <t>ENTEL TELEFONÍA LOCAL S.A.</t>
  </si>
  <si>
    <t>96.697.410-9</t>
  </si>
  <si>
    <t>Pago de Compromisos de Consumo de Cargos Fijos de teléfono Nº 214789 (TOP) para la Fiscalía Regional-  mes de Agosto 2013</t>
  </si>
  <si>
    <t>TELEFONICA CHILE S.A.</t>
  </si>
  <si>
    <t>90.635.000-9</t>
  </si>
  <si>
    <t>AGUAS CHAÑAR S.A..</t>
  </si>
  <si>
    <t>99.542.570-K</t>
  </si>
  <si>
    <t>Pago de consumo de Valija Comercial y Franqueo convenido para la Fiscalía Regional y Locales,  julio 2013,  Resol. Nº 4 y Nº 185 del 19/01/2001 y 13/08/2001.</t>
  </si>
  <si>
    <t>EMPRESA DE CORREOS DE CHILE</t>
  </si>
  <si>
    <t>60.503.000-9</t>
  </si>
  <si>
    <t>Alojamiento para 04 expositores extranjeros asistentes al Seminario "Desafíos Actuales y Futuros del Modelo de Gestión del Ministerio Público".  Actividad a realizarse los días 26 y 27 de noviembre del 2013.</t>
  </si>
  <si>
    <t>Arriendo de 01 salón Mapuche (Jornada Completa) montaje mesas redondas con sillas dispuestas en media luna para 50 personas; 100 coffee break alternativa B ; Amplificación; Telón, Pizarra Acrílica, Papelógrafo sin costo.  Jornada de Recursos Humanos a realizarse el día 18 de diciembre del 2013.</t>
  </si>
  <si>
    <t xml:space="preserve">Compra de pasaje aéreo nacional para Raúl Abarzúa Peña, Santiago/Concepción /Santiago, 10 al 11 de diciembre de 2013. </t>
  </si>
  <si>
    <t xml:space="preserve">Servicio de arriendo Instalaciones Camping Sindicato Nº 1para actividad Comité Prev. Droga </t>
  </si>
  <si>
    <t>Pericia psicológica - Víctima</t>
  </si>
  <si>
    <t>Atención a visitas y autoridades en ceremonia Cuenta Pública Tocopilla</t>
  </si>
  <si>
    <t>Héctor Mella Farias, pasaje aéreo para participar en IV Seminario Internacional sobre Agresiones sexuales infantiles denominado " Los Derechos Fundamentales del Niño Víctima" .</t>
  </si>
  <si>
    <t>Peritaje Veracidad de Relato y Daño Emocional, Delito Abuso Sexual, RUC 1300095148-4,  Víctima MARÍA</t>
  </si>
  <si>
    <t>Peritaje Veracidad de Relato y Daño Emocional, Delito Abuso Sexual, RUC 1201063473-1,  Víctima CINTI</t>
  </si>
  <si>
    <t>Peritaje Veracidad de Relato y Daño Emocional, Delito Abuso Sexual, RUC 1101322607-7,  Víctima CAROL</t>
  </si>
  <si>
    <t>Peritaje Veracidad de Relato y Daño Emocional, Delito Abuso Sexual, RUC 1200605278-7,  Víctima  LEÓN</t>
  </si>
  <si>
    <t>Peritaje Veracidad de Relato y Daño Emocional, Delito Violación, RUC 1300687179-2,  Víctima BENJAMIN</t>
  </si>
  <si>
    <t>Peritaje Veracidad de Relato y Daño Emocional, Delito Violación, RUC 1300885537-9,  Víctima PATRICIA</t>
  </si>
  <si>
    <t>Servicio de coffe para Unidad Víctimas y testigos taller sensibilidad Víctimas para funcionarios Fiscalías Locales..</t>
  </si>
  <si>
    <t>Adquisición de 100 Block autoreporte de la Víctimas Proyecto VIF</t>
  </si>
  <si>
    <t>Servicio de peritaje para Víctimas derivada de causa de la Fiscalía Local de Valdivia</t>
  </si>
  <si>
    <t>Servicio eléctrico período octubre 2013</t>
  </si>
  <si>
    <t>Cena Aniversario para funcionarios.</t>
  </si>
  <si>
    <t>Servicio de atención a funcionarios Jornada en el marco del Programa Prevención de drogas</t>
  </si>
  <si>
    <t>Compra de insumos. Jornada en el marco del Programa Prevención de drogas.</t>
  </si>
  <si>
    <t>Servicio Cafetería para participantes de la actividad de capacitación "Clínica Jurídica"</t>
  </si>
  <si>
    <t>Servicio de Peritaje</t>
  </si>
  <si>
    <t>Servicio de dos Peritaje</t>
  </si>
  <si>
    <t>Gorro modelo jockey, F. Regional y Locales. Actividad dentro del programa de prevención de Drogas.</t>
  </si>
  <si>
    <t xml:space="preserve">Servicio de cena aniversario para 95 funcionarios de Fiscalía Regional y Locales </t>
  </si>
  <si>
    <t>Servicio de arriendo de vehículos para uso institucional</t>
  </si>
  <si>
    <t xml:space="preserve">Servicio de Cafetería por aniversario institucional </t>
  </si>
  <si>
    <t>Actividad de Aniversario Institucional para 87 funcionarios</t>
  </si>
  <si>
    <t>Compra de 45 poleras para funcionarios.  Solicitado por jefe UAF</t>
  </si>
  <si>
    <t xml:space="preserve">Compra de menaje para la Fiscalía Regional y Fiscalías Locales </t>
  </si>
  <si>
    <t xml:space="preserve">Programa de capacitación: contratación de servicio de coffee break - Planificación Estratégica Equipo Directivo </t>
  </si>
  <si>
    <t>Servicio de RDSI utilizado por U.A.V.T. (para conexión desde Quillota, Los Andes, San Felipe, San Antonio, Viña del Mar y Fiscalía Regional), 01/09/2013 al 30/09/2013</t>
  </si>
  <si>
    <t>Contratación de servicio de instalación de 3 llaves para riego de jardín en la Fiscalía Local de Los Andes</t>
  </si>
  <si>
    <t xml:space="preserve">Consumo de electricidad de Oficina de Atención Petorca, período  desde 04/09/2013 al 03/10/2013. </t>
  </si>
  <si>
    <t>Provisión e instalación de equipos de aire acondicionado en los inmuebles que albergan a las Fiscalías Locales de La Calera, La Ligua, San Felipe, Casablanca y Fiscalía Regional</t>
  </si>
  <si>
    <t>Adquisición de materiales de oficina: compra de cajas de archivo para Fiscalías Locales y Fiscalía Regional</t>
  </si>
  <si>
    <t>Servicio de flete para tralasdo de especies según rutas cotizadas. 14 y 15 de octubre 2013.</t>
  </si>
  <si>
    <t>MARIA EUGENIA CORTES BALBOA</t>
  </si>
  <si>
    <t>11.933.690-2</t>
  </si>
  <si>
    <t>Arriendo de Salón y servicio de Coffe Break para capacitación "Trabajo en Equipo e Integración Grupal" enmarcado en el Plan de capacitación regional 2013, a realizarse el 7 de noviembre en la comuna de Caldera.</t>
  </si>
  <si>
    <t>BANCO ESTADO</t>
  </si>
  <si>
    <t>97.030.000-7</t>
  </si>
  <si>
    <t>Arriendo de salón para desarrollar 2da etapa  de "Taller de Integración por Equipos de Trabajo" actividad enmarcada en programa preventivo de drogas 2013.</t>
  </si>
  <si>
    <t>SAMUEL HUMBERTO CORTES MOLINA</t>
  </si>
  <si>
    <t>4.581.971-K</t>
  </si>
  <si>
    <t>Extensión de la Póliza Nro. 20103469  hasta el 30 de Noviembre 2013, Fiscalía Local de Copiapó y Freirina.</t>
  </si>
  <si>
    <t>LIBERTY COMPAÑIA DE SEGUROS GENERALES S.</t>
  </si>
  <si>
    <t>99.061.000-2</t>
  </si>
  <si>
    <t xml:space="preserve">Monitora que efectuara relatoría en actividades del "Programa Preventivo de Drogas 2013." </t>
  </si>
  <si>
    <t>MYRIAM PIZARRO SEGOVIA</t>
  </si>
  <si>
    <t>7.715.178-8</t>
  </si>
  <si>
    <t xml:space="preserve">Los Delitos Funcionariales en la Jurisprudencia,  Abril 2013. Gustavo Balmaceda Hoyos.- Falsificación de Instrumento Privado, Agto 2013. Tatiana Vargas Pino.- Empresas Criminales Oct 2013, Rafael Collado González. </t>
  </si>
  <si>
    <t>EDITORIAL LIBROMAR LIMITADA</t>
  </si>
  <si>
    <t>78.064.980-1</t>
  </si>
  <si>
    <t>HUMBERTO GAJARDO CAMPUSANO</t>
  </si>
  <si>
    <t>6.782.459-8</t>
  </si>
  <si>
    <t>Pago de agua Nº de servicio 182525-9, Fiscalía Regional de Atacama, para el período de l04/09/2013 Lec 3.722 al 04/10/2013 Lec 3.741, (19 m3).</t>
  </si>
  <si>
    <t>Consumo de electricidad de Fiscalía Local de Limache, período 21/08/2013 al 23/09/2013</t>
  </si>
  <si>
    <t xml:space="preserve">Consumo de electricidad de Fiscalía Local de La Calera, período 22/08/2013 al 23/09/2013. </t>
  </si>
  <si>
    <t>Consumo de electricidad de Fiscalía Local de Quintero, período 26/08/2013 al 26/09/2013 .</t>
  </si>
  <si>
    <t>Consumo de electricidad de Fiscalía Local de San Antonio, período 22/08/2013 al 24/09/2013</t>
  </si>
  <si>
    <t xml:space="preserve">Consumo de agua potable Fiscalía Local de Limache, período de facturación del 22/08/2013 al 23/09/2013 </t>
  </si>
  <si>
    <t xml:space="preserve">Consumo de electricidad de Fiscalía Local de Los Andes, período desde 20/08/2013 al 22/09/2013. </t>
  </si>
  <si>
    <t xml:space="preserve">Consumo de Agua de Fiscalía Local de Los Andes, período desde 14/08/2013 al 13/09/2013 </t>
  </si>
  <si>
    <t xml:space="preserve">Consumo agua potable Oficina Atención Petorca, período desde 03/08/2013 al 03/09/2013.  </t>
  </si>
  <si>
    <t>Consumo de agua de Fiscalía Local de Viña del Mar,  período 16/08/2013 al 14/09/2013.</t>
  </si>
  <si>
    <t>Consumo de Agua de Fiscalía Local de Quilpué, período desde 13/08/2013 al 11/09/2013.</t>
  </si>
  <si>
    <t>Consumo de electricidad de Fiscalía Local de Villa Alemana, período desde 27/08/2013 al 29/09/2013</t>
  </si>
  <si>
    <t xml:space="preserve">Consumo de Agua de Fiscalía Local de Quintero, período 24/08/2013 al 25/09/2013 </t>
  </si>
  <si>
    <t xml:space="preserve">Consumo de agua potable Fiscalía Local de La Ligua, período de facturación del 24/08/2013 al 25/09/2013 </t>
  </si>
  <si>
    <t xml:space="preserve">Consumo de Agua de Fiscalía Local de Quillota, período 24/08/2013 al 25/09/2013 </t>
  </si>
  <si>
    <t>Consumo de electricidad de Fiscalía Local de Quillota, período desde 30/08/2013 al 02/10/2013</t>
  </si>
  <si>
    <t>Consumo de agua de Fiscalía Local de San Felipe, período desde 29/08/2013 al 30/09/2013</t>
  </si>
  <si>
    <t xml:space="preserve">Consumo electricidad  de Fiscalía Regional y Fiscalía Local de Valparaíso, período desde el 02/09/2013 al 02/10/2013 </t>
  </si>
  <si>
    <t>Servicio de telefonía red fija de Fiscalía Local de Isla de Pascua, período desde 01/08/2013  al  31/08/2013.</t>
  </si>
  <si>
    <t xml:space="preserve">Consumo de agua potable Fiscalía Local Casablanca, período de facturación del 11/09/2013 al 11/10/2013 </t>
  </si>
  <si>
    <t>Compra valija para traslado de documentación</t>
  </si>
  <si>
    <t>Pendones Institucionales</t>
  </si>
  <si>
    <t>Servicio de Monitor Programa Prevención Droga</t>
  </si>
  <si>
    <t>Arriendo de Salón y servicio de alimentación capacitación "Trabajo en Equipo e Integración Grupal" correspondiente al Plan de Capacitación 2013, actividad a realizar el día 5 de noviembre 2013 en la comuna de Vallenar.</t>
  </si>
  <si>
    <t>Alojamiento para Relator de Curso Delitos Funcionariales, Malversación de Fondos Públicos y Fraude al Fisco.</t>
  </si>
  <si>
    <t>Servicio de Coffee Break para curso de Delitos Funcionarios, Malversación de Fondos Públicos y Fraude al Fisco.</t>
  </si>
  <si>
    <t xml:space="preserve">Adquisición de 75.000 carpetas de causas para las Fiscalías Locales de la región. </t>
  </si>
  <si>
    <t>Pasajes aéreos a Santiago para Directora Ejecutiva Regional. Jornada de Trabajo Proyecto Procesos Talleres 2.</t>
  </si>
  <si>
    <t>Pasajes La Serena - Santiago - La Serena para Administrador de la FL de Coquimbo quien asiste a Diseño de Curso de Especies.-</t>
  </si>
  <si>
    <t>Pasajes La Serena - Santiago - La Serena para Director Ejecutivo Regional, Jefe y profesional UGI quienes asisten a Proyecto Procesos Taller Nº 2.</t>
  </si>
  <si>
    <t>Pasajes La Serena - Santiago - La Serena para Director Ejecutivo Regional, Jefe y profesional UGI quienes asisten a Proyecto Procesos Taller Nº 3.</t>
  </si>
  <si>
    <t>Pasajes La Serena - Santiago - La Serena para Director Ejecutivo Regional y  profesional UGI quienes asisten a pasantía en la FRMO.</t>
  </si>
  <si>
    <t xml:space="preserve">Solicitud N° </t>
  </si>
  <si>
    <t>08/10/213</t>
  </si>
  <si>
    <t>Gasto en Electricidad, consumo del 27/08/2013 al 24/09/2013 de FL de Los Vilos</t>
  </si>
  <si>
    <t>CIA.NACIONAL DE FUERZA ELÉCTRICA S.A.</t>
  </si>
  <si>
    <t>91.143.000-2</t>
  </si>
  <si>
    <t>Gasto en Electricidad, consumo del 29/08/2013 al 27/09/2013 de FL La Serena.</t>
  </si>
  <si>
    <t>Gasto en Electricidad, consumo del 29/08/2013 al 27/09/2013 de Fiscalía Regional.</t>
  </si>
  <si>
    <t>Gasto en Electricidad, consumo del 29/08/2013 al 27/09/2013 de FL Ovalle.</t>
  </si>
  <si>
    <t>Gasto en Electricidad, consumo del 29/08/2013 al 27/09/2013 de FL de Coquimbo.</t>
  </si>
  <si>
    <t>Gasto en Electricidad, consumo del 29/08/2013 al 27/09/2013 de FL Vicuña.</t>
  </si>
  <si>
    <t>Gasto en Electricidad, consumo del 03/09/2013 al 02/10/2013 de FL Combarbalá.</t>
  </si>
  <si>
    <t>Gasto en Electricidad, consumo del 03/09/2013 al 02/10/2013 de FL Illapel.</t>
  </si>
  <si>
    <t>Gasto en Electricidad, consumo del 04/09/2013 al 03/10/2013 de FL Andacollo</t>
  </si>
  <si>
    <t>Servicio de Coffee Break para Obra de Teatro, Actividad Inserta en Programa de Prevención de Alcohol y Drogas.</t>
  </si>
  <si>
    <t>HOTELERA FRANCISCO DE AGUIRRE LIMITADA</t>
  </si>
  <si>
    <t>77.377.720-9</t>
  </si>
  <si>
    <t>Arriendo de salón para Obra de Teatro, Actividad Inserta en Programa de Prevención de Alcohol y Drogas.</t>
  </si>
  <si>
    <t>Gasto en Agua Potable, consumo del 24/08/2013 al 25/09/2013 de FL Andacollo.</t>
  </si>
  <si>
    <t>AGUAS DEL VALLE S.A.</t>
  </si>
  <si>
    <t>99.541.380-9</t>
  </si>
  <si>
    <t>Gasto en Enlaces de Comunicación, mes de Agosto de 2013.</t>
  </si>
  <si>
    <t>Gasto en Telefonía Fija,  mes de Agosto de 2013.</t>
  </si>
  <si>
    <t>DER Nº504/2009</t>
  </si>
  <si>
    <t>Servicio de Transporte de Personas del mes de Septiembre de 2013.</t>
  </si>
  <si>
    <t>MARITZA BARRAZA CARRIZO</t>
  </si>
  <si>
    <t>Consumo de agua potable de la F. Regional y u fiscalías locales de Flagrancia, Maipú y Pudahuel, por el período 29-08-2013 al 28-09-2013.</t>
  </si>
  <si>
    <t>Servicio de Relatoría para el Curso de Prevención del Lavado de Activos, técnicas para su detección e Investigación II.</t>
  </si>
  <si>
    <t>Relatoría de Curso Delitos Funcionariales, Malversación de Fondos Públicos y Fraude al Fisco.</t>
  </si>
  <si>
    <t>Compra de Combustible de 97 Octanos para Vehículo del Fiscal Regional.</t>
  </si>
  <si>
    <t>Pasajes La Serena - Santiago - La Serena para Jefe de UGI - Jefe de RR.HH y Jefe de Uravit quienes asisten a Jornada de Cierre de CGI.</t>
  </si>
  <si>
    <t>Servicio cóctel inauguración ampliación, F.L. Talca</t>
  </si>
  <si>
    <t>Servicio cóctel cuenta pública, F.L. Curico</t>
  </si>
  <si>
    <t>Servicio de Flete</t>
  </si>
  <si>
    <t>Elaboración video institucional 2013 de 6 minutos de duración para Cta. Publica.</t>
  </si>
  <si>
    <t xml:space="preserve">Servicio de animación y dulces (incluye juegos inflables) para Día de Padres e Hijos, financiado en el marco Prog. Prev. Drogas </t>
  </si>
  <si>
    <t>Se adjudica a Empresa Periodística del Norte S.A., la publicación de aviso llamado a concurso Abogado</t>
  </si>
  <si>
    <t xml:space="preserve">Se adjudica a Empresa Periodística El Norte S.A.. los servicios de aviso publireportajes URAVIT </t>
  </si>
  <si>
    <t>Se adjudica a NELSON VALENCIA C. la adquisición de 120 yoguis para actividad día de la familia</t>
  </si>
  <si>
    <t xml:space="preserve">Adquisición de servicios de planos de diseño remodelación  </t>
  </si>
  <si>
    <t>Servicio de coffee a Nathalie Medina Mazuelos</t>
  </si>
  <si>
    <t>Se adjudica a SOC. COM. EL SALITRE LTDA. la confección de 3.000 unidades de volantes SIAU para URAVIT</t>
  </si>
  <si>
    <t>Adquisición de jugos individuales y barras cereales para actividad correspondiente a Prevención de Drogas</t>
  </si>
  <si>
    <t xml:space="preserve"> Adquisición de toalla papel y desinfectante aerosol, para abastecimiento de Fiscalías.</t>
  </si>
  <si>
    <t>Servicios por causa RUC Nº 1000XXX7-4, por traducción del inglés al español, peritaje causa Tsunami.</t>
  </si>
  <si>
    <t xml:space="preserve">Varias facturas </t>
  </si>
  <si>
    <t>11455210-5193-5194-5195-5196-5197-5198-5199-5200-5201-5202-5203 y 5204.</t>
  </si>
  <si>
    <t>Gasto en electricidad para la Fiscalía Nacional, correspondiente a las dependencias de General Mackenna 1369, Pisos 2, 3 y 4, Santiago, para el período comprendido entre el 10 de Octubre al 11 de Noviembre de 2013.</t>
  </si>
  <si>
    <t>11397313-7348-7349-7350-7351-7352-7353-7354-7355-7356-7364 y 7365.</t>
  </si>
  <si>
    <t>Gasto en electricidad para la Fiscalía Nacional, correspondiente a las dependencias Agustinas 1.070, Piso 5, Santiago, para el período comprendido entre el 27 de Septiembre al 25 de Octubre de 2013.</t>
  </si>
  <si>
    <t>776767-776551-776375-775942-775657-778532-778115-777660-777220-776820-776558 y 774889</t>
  </si>
  <si>
    <t>Gasto en agua potable y alcantarillado para la Fiscalía Nacional, correspondiente a las dependencias de General Mackenna 1369, Pisos 2, 3 y 4, Santiago, para el período comprendido entre 29 al 28 de Octubre de 2013.</t>
  </si>
  <si>
    <t xml:space="preserve">Facturas </t>
  </si>
  <si>
    <t>31785525-31785508</t>
  </si>
  <si>
    <t>Servicio telefónico correspondiente a tráfico de larga distancia nacional, internacional, líneas de respaldo y líneas RDSI para la Fiscalía Nacional, instaladas en General Mackenna 1369, para el período Octubre de 2013.</t>
  </si>
  <si>
    <t>Telefonica Chile S.A.</t>
  </si>
  <si>
    <t xml:space="preserve">Adquisición de 52 galvanos recordatorios para ceremonia de reconocimiento fiscales y funcionarios que cumplen 10 años en la institución. </t>
  </si>
  <si>
    <t>Servicio de flete traslado de bienes para subasta pública en DICREP Rancagua el martes 05 de noviembre</t>
  </si>
  <si>
    <t xml:space="preserve">Autoriza Contratación Directa para la Prórroga de Pólizas de Seguros de Incendio con Cobertura de Sismo y Todos sus Adicionales para los Inmuebles de la Fiscalía Regional y Fiscalía Local de Curicó. </t>
  </si>
  <si>
    <t>Autoriza Contratación Directa para la Prórroga de Pólizas de Seguros de Incendio con Cobertura de Sismo y Todos sus Adicionales Para Contenidos y Equipos Electrónicos de la VII Región del  Maule.</t>
  </si>
  <si>
    <t>Servicio de desratización, F.L. Linares</t>
  </si>
  <si>
    <t>MATERIALES DE OFICINA A PRISA S.A.</t>
  </si>
  <si>
    <t>MANTENCIÓN EXTINTORES FISCALÍA LOCAL DE LICANTÉN</t>
  </si>
  <si>
    <t>COMPRA DE MATERIALES DE OFICINA PARA FISCALÍA LOCAL DE CONSTITUCIÓN.</t>
  </si>
  <si>
    <t>MANTENCIÓN DE EXTINTORES FISCALÍA LOCAL DE CONSTITUCIÓN</t>
  </si>
  <si>
    <t>Publicación llamado a concurso 13/10/2013, F. Regional</t>
  </si>
  <si>
    <t>SERVICIO DE DESRATIZACIÓN Y DESINFECTACIÓN EN INSTALACIONES DE LA FISCALÍA LOCAL DE CAUQUENES</t>
  </si>
  <si>
    <t>COMPRA DE MATERIALES DE LIBRERÍA</t>
  </si>
  <si>
    <t>SERVICIO DE MANTENCIÓN DE EXTINTORES PARA FISCALÍA LOCAL DE CAUQUENES</t>
  </si>
  <si>
    <t>COMPRA DE MATERIALES DE ASEO PARA FISCALÍA CAUQUENES</t>
  </si>
  <si>
    <t>MANTENCIÓN DE EXTINTORES PQS</t>
  </si>
  <si>
    <t>MATERIALES DE LIBRERÍA PARA FISCALÍA CURICO</t>
  </si>
  <si>
    <t>SERVICIO DE ALIMENTACIÓN, HOSTERÍA LOS QUEÑES, JORNADA DE FORTALECIMIENTO DE FACTORES PROTECTORES DE</t>
  </si>
  <si>
    <t>TRASLADO DE MUEBLES FISCALÍA DE TALCA</t>
  </si>
  <si>
    <t>MATERIALES DE OFICINA FISCALÍA LOCAL DE PARRAL</t>
  </si>
  <si>
    <t>Relatoría taller resolución de conflictos, F. Regional y Locales</t>
  </si>
  <si>
    <t>Renovación suscripción diario El Centro, F. Regional y Locales</t>
  </si>
  <si>
    <t>Renovación suscripción diario El Mercurio, F. Regional, Curico, Talca</t>
  </si>
  <si>
    <t>Publicación llamado a concurso 20/10/2013, F. Regional</t>
  </si>
  <si>
    <t>Relatoría taller practico, F. Regional y Locales</t>
  </si>
  <si>
    <t>Mantención de extintores, F.L. San Javier</t>
  </si>
  <si>
    <t>Mantención vehiculo institucional 135.000 kms, F. Regional</t>
  </si>
  <si>
    <t>Revisión de baños, F.L. Cauquenes</t>
  </si>
  <si>
    <t>Reparación sistema de frenos vehiculo institucional, F. Regional</t>
  </si>
  <si>
    <t>Reparación equipo de aire acondicionado, F. Regional</t>
  </si>
  <si>
    <t>Mantención de extintores, F.L. Linares</t>
  </si>
  <si>
    <t>Consumo agua Potable Septiembre 2013, F. L. Constitución</t>
  </si>
  <si>
    <t>Consumo agua Potable Septiembre 2013, F. L. Licantén</t>
  </si>
  <si>
    <t>Consumo de energía eléctrica Septiembre 2013, F. Regional</t>
  </si>
  <si>
    <t>Consumo de energía eléctrica Septiembre 2013, F. L. Talca</t>
  </si>
  <si>
    <t>Consumo de energía eléctrica Septiembre 2013, F. L. Linares</t>
  </si>
  <si>
    <t>Consumo de energía eléctrica Septiembre 2013, F. L. Curico</t>
  </si>
  <si>
    <t>Consumo de energía eléctrica Septiembre 2013, F. L. Molina</t>
  </si>
  <si>
    <t>Consumo de energía eléctrica Agosto 2013, F.L. Cauquenes</t>
  </si>
  <si>
    <t>Consumo de energía eléctrica Agosto 2013, F.L. Licantén</t>
  </si>
  <si>
    <t>Consumo de energía eléctrica Agosto 2013, F.L. Constitución</t>
  </si>
  <si>
    <t>Consumo de energía eléctrica Septiembre 2013, F. L. San Javier</t>
  </si>
  <si>
    <t>Consumo de energía eléctrica Agosto 2013, F.L. Parral</t>
  </si>
  <si>
    <t>Arriendo de buses para traslado funcionarios a evento  aniversario Fiscalía Región del Bio Bio.</t>
  </si>
  <si>
    <t>Mantención de estanques de agua de reserva Fiscalía Regional y Fiscalía Concepción.</t>
  </si>
  <si>
    <t>Servicio de coffe taller sensibilidad Uravit Fiscalía Lebu</t>
  </si>
  <si>
    <t>Servicio de Courier , Valija mes de Septiembre Fiscalias Locales y Fiscalía Regional</t>
  </si>
  <si>
    <t>Servicio envíos de Franqueos normales y certificados  mes de Septiembre Fiscalía Regional y Fiscalias Locales Región del Bio Bio.</t>
  </si>
  <si>
    <t>Arriendo de salón evento aniversario Fiscalía Región Bio Bio</t>
  </si>
  <si>
    <t>Servicio atención participantes a cena aniversario Ministerio Público Región del Bio Bio..</t>
  </si>
  <si>
    <t>Habilitación de dos bodegas en Fiscalía Local de Tome</t>
  </si>
  <si>
    <t>Habilitación Oficina Custodio Fiscalía Los Ángeles.</t>
  </si>
  <si>
    <t>Mantención equipos de aire acondicionado Fiscalía Local de Chillán</t>
  </si>
  <si>
    <t>Evaluaciones Psicológicas para Profesionales Fiscalía Concepción.</t>
  </si>
  <si>
    <t>Evaluaciones Psicológicas para Auxiliar Yungay , Chillán y Oficina de Coelemu.</t>
  </si>
  <si>
    <t>Mantención portón eléctrico Fiscalía Local de Bulnes</t>
  </si>
  <si>
    <t>Compra de carpetas con logo institucional para congreso aniversario Fiscalía Región del Bio Bio.</t>
  </si>
  <si>
    <t>Compra de microonda para Fiscalía Tome</t>
  </si>
  <si>
    <t>Servicio de atención y arriendo salón para cuenta pública Fiscalía Local de Chillán</t>
  </si>
  <si>
    <t>Compra de 1200 litros de gas granel para calderas Fiscalía Regional.</t>
  </si>
  <si>
    <t>Compra de melamina y materiales para reparación de muebles y estantes Fiscalía Local de Quirihue.</t>
  </si>
  <si>
    <t>32 envíos de franqueo mes de Septiembre Fiscalía Regional y Fiscalía Local Concepción</t>
  </si>
  <si>
    <t>Licitación Privada Mayor para la adquisición de artículos oficina 2º semestre funcionamiento Fiscalias Locales Ministerio Público Región del Bio Bio.</t>
  </si>
  <si>
    <t>Compra de Petróleo y Bencina para funcionamiento de camionetas Fiscalias Locales  Ministerio Público Región del Bio Bio.</t>
  </si>
  <si>
    <t>Transporte de cajas para el almacenamiento de carpetas de causa de la fiscalía local</t>
  </si>
  <si>
    <t>Servicio de courrier para las fiscalías de la región, mes de agosto 2013</t>
  </si>
  <si>
    <t>Servicio telefónico línea correspondiente a la fiscalía local de Temuco, mes de agosto 2013</t>
  </si>
  <si>
    <t>129 cojín lumbar para funcionarios</t>
  </si>
  <si>
    <t>Pasaje aéreo P.Montt - Santiago-P.Montt del 23-10 al 27-10-13</t>
  </si>
  <si>
    <t>Consumo de electricidad Fiscalía Regional y Fiscalías Locales</t>
  </si>
  <si>
    <t>Renovación contrato servicio de alarmas para las fiscalías locales por un año a contar del 26-10-13</t>
  </si>
  <si>
    <t>Autoriza renovación contrato arrendamiento inmueble FL Futaleufú por un año a contar del 02-05-2014</t>
  </si>
  <si>
    <t>Autoriza renovación contrato arrendamiento inmueble FL Osorno por un año a contar del 01-06-2014</t>
  </si>
  <si>
    <t>Franqueo convenido, courrier nacional, consumo mes de septiembre 2013.</t>
  </si>
  <si>
    <t>Adquisición minidiplomas para actividad Aniversario Ministerio Público.</t>
  </si>
  <si>
    <t>Servicio traslado funcionarios Fiscalía Regional y Fiscalía Local Coyhaique desde Coyhaique a Puyuhuapi, ida y vuelta para actividad del Programa de Prevención Consumo Alcohol y Drogas.</t>
  </si>
  <si>
    <t>Arriendo salón y servicio de coffee break para capacitación CGI, Fiscalía Regional de  Aysén.</t>
  </si>
  <si>
    <t>Arriendo equipos paintball e instalaciones para tarde deportiva Fiscalía Regional y Fiscalía Locales de la Región de Aysén, actividad Programa de Prevención Consumo de Alcohol y Drogas.</t>
  </si>
  <si>
    <t>Cruce marítimo  Porvenir /Pta.Arenas  07/10/2013 por comisión de servicio</t>
  </si>
  <si>
    <t>Cruce marítimo Pta.Arenas/Porvenir 09/10/13 por comisión de servicio</t>
  </si>
  <si>
    <t>Cruce marítimo  Porvenir /Pta.Arenas  10/10/2013 por comisión de servicio</t>
  </si>
  <si>
    <t>Cruce marítimo  Porvenir /Pta.Arenas  25/10/2013 por comisión de servicio</t>
  </si>
  <si>
    <t>Cruce marítimo Pta.Arenas/Porvenir 28/10/13 por comisión de servicio</t>
  </si>
  <si>
    <t>Cruce marítimo  Porvenir /Pta.Arenas  30/10/2013 por comisión de servicio</t>
  </si>
  <si>
    <t xml:space="preserve">Pasaje Pta.Arenas/Santiago/Pta.Arenas 05 y 08/11/2013  por comisión  de servicio </t>
  </si>
  <si>
    <t xml:space="preserve">Pasaje Pta.Arenas/Santiago/Pta.Arenas 25 y 27/11/2013  por comisión  de servicio </t>
  </si>
  <si>
    <t>Servicio mensual de taxi ejecutivo para el traslado de fiscales y funcionarios (MONTO MÁXIMO $ 45.000.000) y usuarios de la URAVIT (MONTO MÁXIMO $ 60.000.000) de la FRMS.</t>
  </si>
  <si>
    <t>Compra de artículos para reparación de mobiliario y ropa de seguridad.</t>
  </si>
  <si>
    <t>Servicio de Interpretación en Lenguaje de Señas para el día 22/10/2013</t>
  </si>
  <si>
    <t xml:space="preserve">Compra de 16 Galvanos y 12 Medallones con Logo para premiación por antigüedad y mejor compañero en F. Oriente </t>
  </si>
  <si>
    <t>Publicación en Diario El Mercurio de aviso de llamado a concurso, para el domingo 6 de octubre.</t>
  </si>
  <si>
    <t>Compra de bolsas plásticas con cierre zipper,  para uso de FL s , solicitado por Encargado de cada E</t>
  </si>
  <si>
    <t>Servicio de jardinería consistente en plantación de especies arbustivas y rastreras en Sector Pérgola edif. Las Condes</t>
  </si>
  <si>
    <t>Compra de timbres para Unidades y funcionarios de Fiscalía Local Peñalolén Macul y FL La Florida.</t>
  </si>
  <si>
    <t>Servicio de traslado de mampara en Fiscalía Local de Peñalolén Macul</t>
  </si>
  <si>
    <t>Servicio de eliminación de especies en dependencias de KDM Til Til, FL La Florida</t>
  </si>
  <si>
    <t>Publicación de llamado a concurso publico para proveer cargo de Administrativo de apoyo para RR.HH., y auxiliares, en conjunto con FR Centro Norte</t>
  </si>
  <si>
    <t>Arriendo de Salón para Reunión por Planificación Directivos FRMO 2014 para 6 personas.</t>
  </si>
  <si>
    <t>Servicio de reparación de Impresora HP Modelo 2600, autorizada en Resolución DER Nº021/2013.</t>
  </si>
  <si>
    <t>Arriendo de Salón para capacitación para los Custodios</t>
  </si>
  <si>
    <t xml:space="preserve">Actividad Recreativa del comité de drogas a efectuarse el 04-10-2013, </t>
  </si>
  <si>
    <t>Servicio de guardia adicional para la cuenta pública en la F.L. de Curacaví el día 17-10-2013</t>
  </si>
  <si>
    <t>Medallón con estuche</t>
  </si>
  <si>
    <t>Adquisición de 2 LED de 46" para sala de atención de usuarios.</t>
  </si>
  <si>
    <t>250 resmas de papel oficio y carta para la F. Regional y sus Fiscalías Locales de Flagrancia, Maipú y Pudahuel, OC Nº 697058-207-CM13</t>
  </si>
  <si>
    <t>Reparación del sistema de clima de la sala  de servidores en el edificio de Bandera Nº 655</t>
  </si>
  <si>
    <t>Asistencia a juicio oral, causa F.L. de Talagante</t>
  </si>
  <si>
    <t>Reparaciones varias en el edificio de  la F.L. de Curacaví</t>
  </si>
  <si>
    <t>Reparación del mueble de Recepción de la F.L. de Maipú</t>
  </si>
  <si>
    <t>Artículos de oficina para la F.L. de Talagante, OC Nº 697058-221-CM13</t>
  </si>
  <si>
    <t>Artículos de oficina para la F.L. de Talagante, OC Nº 697058-222-CM13</t>
  </si>
  <si>
    <t>Artículos de oficina para la F.L. de Talagante, OC Nº 697058-223-CM13</t>
  </si>
  <si>
    <t>Franqueo convenido mes de Septiembre  2013 Fiscalía Región</t>
  </si>
  <si>
    <t>Consumo telefónico de banda ancha y telefonía fija del mes de Septiembre de la Fiscalía Regional</t>
  </si>
  <si>
    <t>Servicio de arreglo y mantención de persianas eléctricas de la F.Local de Paillaco</t>
  </si>
  <si>
    <t>Consumo de gas de la Fiscalía  Local de Paillaco</t>
  </si>
  <si>
    <t>Adquisición de insumos plásticos para reunión de autocuidado ergonometrico en la oficina</t>
  </si>
  <si>
    <t>Servicio de instalación de puntos de red para la oficina de SIAU y administrador de la Fiscalía Local de la Unión</t>
  </si>
  <si>
    <t xml:space="preserve">Servicio de Gruas para traslado de vehículos de la Fiscalía Local de San Joé por causa </t>
  </si>
  <si>
    <t>Adquisición de ampolleta datashow para epson de la Fiscalía Regional de los Ríos.</t>
  </si>
  <si>
    <t>Servicio de parque de entretenciones cortocircuitos para realizar fiesta Familiar organizada por Comité de Prevención de Drogas de la Fiscalía Regional</t>
  </si>
  <si>
    <t>Arriendo de recinto para actividad del Programa de Prevención de Drogas de la Fiscalía Regional</t>
  </si>
  <si>
    <t>Adquisición de petróleo  para caldera de la Fiscalía Local de Valdivia</t>
  </si>
  <si>
    <t>Consumo de gas de la Fiscalía  Local de San José</t>
  </si>
  <si>
    <t>Adquisición de timbres para la Fiscalía Regional de los Ríos</t>
  </si>
  <si>
    <t>Servicio de arriendo de salón para capacitación jurídica de la Fiscalía Regional</t>
  </si>
  <si>
    <t xml:space="preserve">Servicio de mantención y reparación de puerta y citófono en la Fiscalía Local de La Unión </t>
  </si>
  <si>
    <t xml:space="preserve">Suscripción anual del diario Austral para la Fiscalía Regional y Locales </t>
  </si>
  <si>
    <t>Servicio de tasación de propiedad ubicada en la Fiscalía Local de San José</t>
  </si>
  <si>
    <t>Servicio de arriendo de salón para 30 personas por capacitación de la Fiscalía Regional</t>
  </si>
  <si>
    <t>Servicio de animación y show infantil para fiesta familiar para comité de Prevención de Drogas de la Fiscalía Regional de los Ríos</t>
  </si>
  <si>
    <t>Adquisición de cajas de cartón simples para archivar documentos en la Fiscalía Regional de los Ríos</t>
  </si>
  <si>
    <t>Suscripción anual del diario Austral para la Fiscalías Locales de la XIV Región</t>
  </si>
  <si>
    <t>Servicio de etiquetas adhesivas para activos fijos en la Fiscalía Regional y Locales</t>
  </si>
  <si>
    <t>Adquisición de escritorio para oficina de la Fiscalía Local de La Unión</t>
  </si>
  <si>
    <t>Servicio de arriendo de salón, amplificación y coffe break para capacitación de Organización de comunicación internas y redes sociales</t>
  </si>
  <si>
    <t>Insumos de cafetería para atención de autoridades que asisten Fiscalía Regional de los Ríos</t>
  </si>
  <si>
    <t>Diseño y Ploteo de Afiche Corrida Familiar Fiscalía Regional XV</t>
  </si>
  <si>
    <t>Adquisición de pasajes para CNS Jornada de Acompañamiento RRHH</t>
  </si>
  <si>
    <t>Adj. Servicios Amplificación Actividad Corrida Familiar Fiscalía Regional XV</t>
  </si>
  <si>
    <t>Adq. De pasajes aéreos</t>
  </si>
  <si>
    <t>Adq. Pasajes aéreos FABIÁN CÓRDOVA VALDÉS 21-24/07/2013 RES.78</t>
  </si>
  <si>
    <t>Adq. De pasajes aéreos CARLOS NAVARRO SILVA, 21-23/08/2013, RES.112 // FABIÁN CÓRDOVA VALDÉS, 21-23/08/2013, RES.104</t>
  </si>
  <si>
    <t>Adq. Pasajes aéreos FABIÁN CÓRDOVA VALDÉS, ARI-SCL-ARI 21-23/07/2013, RES.78</t>
  </si>
  <si>
    <t>Adq- pasajes aéreos ANDRÉS THIELEMANN CORTES, ARI-STGO-ARI 24-26/09/2013, RES.124</t>
  </si>
  <si>
    <t>Adq. Pasajes aéreos GRACIELA LEÓN MALDONADO, RES.100 // RODRIGO CASTEX MATURANA, RES.97 // ARI-STGO-ARI 18-21/08/2013</t>
  </si>
  <si>
    <t>Adq. Pasajes aéreos CARLOS NAVARRO SILVA, RES.109, ARI-STGO-ARI 28-30/08/2013</t>
  </si>
  <si>
    <t>Adj. Servicios de instalación de puntos de red y eléctricos en 2º piso FL Arica.</t>
  </si>
  <si>
    <t>Adq. De pasajes aéreos FABIÁN CÓRDOVA VALDÉS, ARI-STGO-ARI 11-12/07/2013, RES.68</t>
  </si>
  <si>
    <t>Adq. Pasajes aéreos JORGE MENESES MENDOZA, RES.66, ARI-STGO-ARI 23-25/07/2013</t>
  </si>
  <si>
    <t>Adq. Pasajes aéreos JORGE VIDELA HERRERA, RES.82, ARI-STGO-ARI 24-28/07/2013</t>
  </si>
  <si>
    <t>Se adquiere pasaje para fiscal Francisco Ganga Dinamarca, Premiación Aniversario Fiscalía Nacional.</t>
  </si>
  <si>
    <t>ELIAS GUTIÉRREZ ZARZURI, RES.115, ARI-STGO-ARI 04-07-/09/2013</t>
  </si>
  <si>
    <t>Adq. De pasajes aéreos ERIKA ROMERO VELAZQUEZ, ARI-STGO-ARI 7-10/08/2013, RES.92</t>
  </si>
  <si>
    <t>adq. De pasajes aéreos JOSE ANDALUZ SANDOVAL, RES.108, ARI-STGO-ARI 28-30/08/2013</t>
  </si>
  <si>
    <t>Adq. De pasajes aéreos JOCELYN CASTILLO ISOPI, RES.113, ARI-STGO-ARI 28-01/09/2013</t>
  </si>
  <si>
    <t>adq. De pasajes aéreos 2 PASAJES, ARI-STGO-ARI</t>
  </si>
  <si>
    <t>Adq. Pasajes aéreos JORGE VIDELA HERRERA, 28-29/08/2013 ARI-IQQ-AR, RES.114</t>
  </si>
  <si>
    <t>adq. De pasajes aéreos RICHARD TOLEDO HIDALGO, RES.130, ARI-STGO-ARI 24-25/09/2013</t>
  </si>
  <si>
    <t>adq. De pasajes aéreos KATTY ROMERO ROMERO, RES.127, ARI-STGO-ARI 7-11/10/2013</t>
  </si>
  <si>
    <t>adq. De pasajes aéreos NOEMI ANDRADE OLIVA, RES.129, ARI-STGO-ARI 25-29/09/2013</t>
  </si>
  <si>
    <t>Adq. Pasaje aéreo GRACIELA LEÓN MALDONADO, RES.128, ARI-STGO-ARI 8-10/10/2013</t>
  </si>
  <si>
    <t>Adq. De pasaje aéreo JAVIERA LÓPEZ OSSANDON, RES.137, ARI-IQQ-ARI 8-9/10/2013</t>
  </si>
  <si>
    <t>Adq. Pasaje aéreo FRANCISCO GANGA DINAMARCA, RES.60, UE:1895, ARI-STGO-ARI 17-22-06-2013</t>
  </si>
  <si>
    <t>adq. Pasaje aéreo Pablo CAMPOS MUÑOZ, STGO-ARI-STGO 31-02/08/2013, CAPACITACIÓN ACTUALIZACIÓN RECURSOS PROCESALES</t>
  </si>
  <si>
    <t>adq. Pasaje aéreo JAVIERA LÓPEZ OSSANDON, 10/09/2013 ARI-IQQ-ARI</t>
  </si>
  <si>
    <t>Adq. Pasaje aéreo MANUEL GONZALEZ ZAPATA, ARI-STGO-ARI 23-26/09/2013, RES.123, UE.1851</t>
  </si>
  <si>
    <t>adq. De pasajes aéreos GUILLERMO ABALOS BARROS, CAPACITADOR 26/09/2013</t>
  </si>
  <si>
    <t>adq. De pasajes aéreos 2 PASAJES, ARI-STGO-ARI 2-4/07/2013, RES.62-73, UE.1897</t>
  </si>
  <si>
    <t>adq. De pasajes aéreos JAVIERA LOPEZ OSSANDON, RES.118, ARI-ANTOF-ARI 29-30/08/2013</t>
  </si>
  <si>
    <t>adq. De pasaje aéreo CARLOS ELTIT ORTEGA, RES.110, ARI-ANTOF-ARI 28-31/08/2013</t>
  </si>
  <si>
    <t>Adq. De pasaje aéreos PASAJES ARI-STGO-ARI, SEGÚN RES.79y80</t>
  </si>
  <si>
    <t>adq. De pasaje aéreo FABIÁN CÓRDOVA VALDÉS, RES.117, ARI-STGO-ARI 4-5/09/2013</t>
  </si>
  <si>
    <t>adq. De pasaje aéreo JOCELYN CASTILLO ISOPI, RES.113, UE.1895, ARI-STGO-ARI 26-01/09/2013</t>
  </si>
  <si>
    <t>adq. De pasajes aéreos a MARÍA SAN MARTÍN PONCE, STGO-ARI-STGO 17-18/07/2013, CAPACITACIÓN</t>
  </si>
  <si>
    <t>Adq de pasajes aéreos a GUILLERMO ABALOS, 12-15/08/2013, STGO-ARI-STGO</t>
  </si>
  <si>
    <t>Se adjudica a Elena Huerta David, servicio de cóctel Aniversario de Fiscalía Regional de Arica.</t>
  </si>
  <si>
    <t>Se adjudica a Ellen Clavería Navarro, el servicio de Interprete en audiencia de ampliación de control</t>
  </si>
  <si>
    <t>Se adjudica a Imprenta Gigantografía la confección de 10.000 fichas autoreportes URAVIT</t>
  </si>
  <si>
    <t>Se adquiere pasaje para DSZ, Jornada Inducción Delitos Económicos.</t>
  </si>
  <si>
    <t>Servicios de Planimetría diseño proyecto arquitectura para zona de fumadores patio FLA.</t>
  </si>
  <si>
    <t>Se adjudica el servicio de coffee break a Nathalie Medina, para capacitación de Lengua Aymara.</t>
  </si>
  <si>
    <t>Adq. De pasajes aéreos LILIANA GÁLVEZ NILO, RES.132, ARI-ANF-ARI 29-30/09/2013</t>
  </si>
  <si>
    <t>SEGURO DE CONTENIDOS FISCALÍA REGIÓN XV Y FISCALÍAS LOCALES</t>
  </si>
  <si>
    <t>Adquisición de 6 kárdex LB 4 cajones por convenio marco OC: 696027-31-CM13</t>
  </si>
  <si>
    <t xml:space="preserve">Compra de pasaje aéreo nacional para Sofía Huerta, Santiago/Temuco/Santiago, 07 al 08 de octubre de 2013 </t>
  </si>
  <si>
    <t xml:space="preserve">Compra de pasaje aéreo nacional para Mauricio Fernández Montalbán, Santiago/Iquique/Santiago, 08 al 09 de octubre de </t>
  </si>
  <si>
    <t xml:space="preserve">Adquisición de 30 porta documentos acrílico 3MM clear de 32,5 x 22,5 </t>
  </si>
  <si>
    <t>compra de pasaje aéreo nacional para Roberto Rodríguez Manríquez, Santiago/Puerto Montt/Santiago, 23 al 24 de octubre de 2013  SC: 951</t>
  </si>
  <si>
    <t xml:space="preserve">Compra de pasaje aéreo nacional para Catalina Duque González, Santiago/Puerto Montt/Santiago, 23 al 24 de octubre de 2013 </t>
  </si>
  <si>
    <t xml:space="preserve">Compra de pasaje aéreo nacional para Ian Badiola Heresmann, Santiago/Concepción/Santiago, 18 al 19 de octubre de 2013  </t>
  </si>
  <si>
    <t>Servicio de impresión de 4.000 tarjetas para autoconsulta; 500 talonarios "Formularios Ley Transparencia"; 500 talonarios "Formularios Contingencia SIAU" y 3.000 flyer "Mi Fiscalía en Línea"</t>
  </si>
  <si>
    <t>Adquisición de 200 bolsas de basura Superior 80x 120 cms</t>
  </si>
  <si>
    <t>Adquisición 30 portamina Isofit 0,5 mm.; 100 lápiz Bic bolígrafo punta media verde; 20 marcador Pilot P/CD 0,9 mm. Permanente negro; 30 hierba Supremo infusión surtida 20 bolsitas y 20 chinches hand push pins color.</t>
  </si>
  <si>
    <t>Adquisición de 125 pliegos de papel de envolver Edipac Kraft embalaje 70 grs., 115 x 154 cms.; 200 cinta de embalaje Tesa café 48 mm x 40 mt.; 20 minas Pentel minas 0,5 mm. HB tubo; 100 lápiz Bic cristal pasta rojo punta media; 30 destacador Stabilo verde; 30 marcador Selloboard plumón pizarra punta redonda azul; 30 marcador Selloboard plumón pizarra punta redonda rojo; 240 archivador Rehin oficio ancho burdeo; 300 carpeta Rehin c/elast of col surt cartul; 50 clips Adix Magic Clip 4,8; 10 papeleros generica madera corriente 30 x 21,5 cms.; 20 cloro Impeke gel tradicional y 20 jabón de tocador Elite liquido económico granel bidón 5 litros.</t>
  </si>
  <si>
    <t>Adquisición de 20 tinta Fultons 24 cc. Negro; 100 nota autoadhesiva 3M 683-4 banderita 4 colores 140 hjs.; 300 lápiz Bic bolígrafo punta media azul; 30 destacador Stabilo 70 escritorio rosado ; 200 separador Rehin 6 posiciones oficio de colores vinílico; 200 secador Rehin 6 posiciones carta de colores vinílico; 200 separador Rehin cartulina 6 posiciones oficio; 200 carta Rehin cartulina pigmentada roja oficio; 200 carpeta Rehin cartulina pigmentada verde claro oficio y 200 carpeta Rehin</t>
  </si>
  <si>
    <t>Adquisición de 250 resmas de papel fotocopia Equalit oficio láser resma y 650 resmas de papel fotocopia Equalit carta láser resma.</t>
  </si>
  <si>
    <t>Curso gestión de riesgos integrados.  Participantes 03 funcionarios de DAF y 09 de Contraloría Interna.  Fecha: 14 al 18 de octubre del 2013.</t>
  </si>
  <si>
    <t>Servicio por traducción resumen oficial sobre programa de Buiding Safer Comunities-Developing Coodinated Appraoche To Investigación and Preventing Fires, causa RUC Nº 1001141178-4 por delito de incendio ocurrido en la Cárcel Pública de San Miguel el 08 de Diciembre de 2010.</t>
  </si>
  <si>
    <t>Compra de pasaje aéreo nacional para Raúl Abarzúa Peña, Santiago/Coyhaique-Balmaceda/Santiago, 20 al 22 de octubre de 2013</t>
  </si>
  <si>
    <t xml:space="preserve">Servicio de arriendo de 20 mesas para montaje de 40 personas para la realización de capacitación de Estrategias de Investigación Compleja.  Actividad a realizarse el día 24 de octubre del 2013 en Auditorium de la Fiscalía Nacional. Incluye traslados y montaje. </t>
  </si>
  <si>
    <t xml:space="preserve">Contratación arriendo de 22 micrófonos cuello de ganso con parlantes para Delegado más 01 Presidente. Para la realización de capacitación de Estrategias de Investigación Compleja.  Actividad a realizarse el día 24 de octubre del 2013 en Auditorium de la Fiscalía Nacional. </t>
  </si>
  <si>
    <t>Compra de 24 paquetes de galletas Costa Coco 125 grs.; 60 paquetes de galletas Costa Gran Surtido 335 grs.; 24 paquetes de galletas Tuareg 120 grs.; 30 paquetes de galletas Vivo Soda 123 grs.; 24 paquetes de Galletas Vivo Agua 140 grs. y 24 paquetes de galletas Costa Frac Clásica 130 grs.</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</si>
</sst>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
    <numFmt numFmtId="173" formatCode="&quot;$&quot;\ #,##0"/>
    <numFmt numFmtId="174" formatCode="_-* #,##0\ _€_-;\-* #,##0\ _€_-;_-* &quot;-&quot;??\ _€_-;_-@_-"/>
    <numFmt numFmtId="175" formatCode="_-* #,##0_-;\-* #,##0_-;_-* &quot;-&quot;??_-;_-@_-"/>
    <numFmt numFmtId="176" formatCode="dd/mm/yy;@"/>
    <numFmt numFmtId="177" formatCode="dd\-mm\-yy"/>
    <numFmt numFmtId="178" formatCode="#,###,###,#0\-?"/>
    <numFmt numFmtId="179" formatCode="_-[$$-340A]\ * #,##0_-;\-[$$-340A]\ * #,##0_-;_-[$$-340A]\ * &quot;-&quot;_-;_-@_-"/>
    <numFmt numFmtId="180" formatCode="d/m/yyyy"/>
    <numFmt numFmtId="181" formatCode="[$$-340A]\ #,##0"/>
    <numFmt numFmtId="182" formatCode="[$-340A]dddd\,\ dd&quot; de &quot;mmmm&quot; de &quot;yyyy"/>
    <numFmt numFmtId="183" formatCode="[$-409]h:mm:ss\ AM/PM"/>
    <numFmt numFmtId="184" formatCode="_-* #,##0.0_-;\-* #,##0.0_-;_-* &quot;-&quot;??_-;_-@_-"/>
    <numFmt numFmtId="185" formatCode="mmm\-yyyy"/>
    <numFmt numFmtId="186" formatCode="_-* #,##0.000_-;\-* #,##0.000_-;_-* &quot;-&quot;??_-;_-@_-"/>
    <numFmt numFmtId="187" formatCode="_-* #,##0.0000_-;\-* #,##0.0000_-;_-* &quot;-&quot;??_-;_-@_-"/>
    <numFmt numFmtId="188" formatCode="_-* #,##0.00000_-;\-* #,##0.00000_-;_-* &quot;-&quot;??_-;_-@_-"/>
    <numFmt numFmtId="189" formatCode="[$-C0A]dddd\,\ dd&quot; de &quot;mmmm&quot; de &quot;yyyy"/>
    <numFmt numFmtId="190" formatCode="#,##0_ ;[Red]\-#,##0\ "/>
    <numFmt numFmtId="191" formatCode="0.00000000"/>
    <numFmt numFmtId="192" formatCode="0.0000000"/>
    <numFmt numFmtId="193" formatCode="0.000000"/>
    <numFmt numFmtId="194" formatCode="0.00000"/>
    <numFmt numFmtId="195" formatCode="0.0000"/>
    <numFmt numFmtId="196" formatCode="0.000"/>
    <numFmt numFmtId="197" formatCode="0.0"/>
    <numFmt numFmtId="198" formatCode="0.0000000000"/>
    <numFmt numFmtId="199" formatCode="0.000000000"/>
    <numFmt numFmtId="200" formatCode="dd/mm/yy"/>
    <numFmt numFmtId="201" formatCode="d\-mmm"/>
    <numFmt numFmtId="202" formatCode="&quot;Sí&quot;;&quot;Sí&quot;;&quot;No&quot;"/>
    <numFmt numFmtId="203" formatCode="&quot;Verdadero&quot;;&quot;Verdadero&quot;;&quot;Falso&quot;"/>
    <numFmt numFmtId="204" formatCode="&quot;Activado&quot;;&quot;Activado&quot;;&quot;Desactivado&quot;"/>
    <numFmt numFmtId="205" formatCode="[$€-2]\ #,##0.00_);[Red]\([$€-2]\ #,##0.00\)"/>
  </numFmts>
  <fonts count="26">
    <font>
      <sz val="10"/>
      <name val="Arial"/>
      <family val="0"/>
    </font>
    <font>
      <b/>
      <sz val="8"/>
      <name val="Trebuchet MS"/>
      <family val="2"/>
    </font>
    <font>
      <sz val="8"/>
      <name val="Trebuchet MS"/>
      <family val="2"/>
    </font>
    <font>
      <u val="single"/>
      <sz val="10"/>
      <color indexed="12"/>
      <name val="Arial"/>
      <family val="0"/>
    </font>
    <font>
      <u val="single"/>
      <sz val="10"/>
      <color indexed="36"/>
      <name val="Arial"/>
      <family val="0"/>
    </font>
    <font>
      <sz val="8"/>
      <name val="Arial"/>
      <family val="0"/>
    </font>
    <font>
      <b/>
      <sz val="12"/>
      <name val="Arial"/>
      <family val="2"/>
    </font>
    <font>
      <sz val="9"/>
      <name val="Trebuchet MS"/>
      <family val="2"/>
    </font>
    <font>
      <sz val="9"/>
      <name val="Arial"/>
      <family val="2"/>
    </font>
    <font>
      <b/>
      <sz val="10"/>
      <color indexed="12"/>
      <name val="Arial"/>
      <family val="2"/>
    </font>
    <font>
      <sz val="8"/>
      <color indexed="9"/>
      <name val="Trebuchet MS"/>
      <family val="2"/>
    </font>
    <font>
      <sz val="10"/>
      <color indexed="9"/>
      <name val="Arial"/>
      <family val="0"/>
    </font>
    <font>
      <sz val="9"/>
      <color indexed="9"/>
      <name val="Trebuchet MS"/>
      <family val="2"/>
    </font>
    <font>
      <sz val="10"/>
      <color indexed="9"/>
      <name val="Trebuchet MS"/>
      <family val="2"/>
    </font>
    <font>
      <b/>
      <sz val="12"/>
      <color indexed="9"/>
      <name val="Arial"/>
      <family val="2"/>
    </font>
    <font>
      <b/>
      <sz val="8"/>
      <color indexed="9"/>
      <name val="Trebuchet MS"/>
      <family val="2"/>
    </font>
    <font>
      <b/>
      <sz val="10"/>
      <color indexed="9"/>
      <name val="Arial"/>
      <family val="2"/>
    </font>
    <font>
      <sz val="9"/>
      <color indexed="9"/>
      <name val="Arial"/>
      <family val="2"/>
    </font>
    <font>
      <sz val="10"/>
      <color indexed="12"/>
      <name val="Arial"/>
      <family val="0"/>
    </font>
    <font>
      <sz val="10"/>
      <color indexed="12"/>
      <name val="Trebuchet MS"/>
      <family val="2"/>
    </font>
    <font>
      <b/>
      <sz val="10"/>
      <name val="Trebuchet MS"/>
      <family val="2"/>
    </font>
    <font>
      <sz val="11"/>
      <name val="Trebuchet MS"/>
      <family val="2"/>
    </font>
    <font>
      <sz val="10"/>
      <name val="Trebuchet MS"/>
      <family val="2"/>
    </font>
    <font>
      <sz val="8"/>
      <color indexed="30"/>
      <name val="Trebuchet MS"/>
      <family val="2"/>
    </font>
    <font>
      <sz val="10"/>
      <color indexed="18"/>
      <name val="Arial"/>
      <family val="2"/>
    </font>
    <font>
      <sz val="10"/>
      <color indexed="30"/>
      <name val="Trebuchet MS"/>
      <family val="2"/>
    </font>
  </fonts>
  <fills count="5">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3"/>
        <bgColor indexed="64"/>
      </patternFill>
    </fill>
  </fills>
  <borders count="9">
    <border>
      <left/>
      <right/>
      <top/>
      <bottom/>
      <diagonal/>
    </border>
    <border>
      <left style="medium"/>
      <right style="medium"/>
      <top style="medium"/>
      <bottom style="medium"/>
    </border>
    <border>
      <left>
        <color indexed="63"/>
      </left>
      <right>
        <color indexed="63"/>
      </right>
      <top style="medium"/>
      <bottom style="medium"/>
    </border>
    <border>
      <left style="thin"/>
      <right style="thin"/>
      <top style="thin"/>
      <bottom style="thin"/>
    </border>
    <border>
      <left style="medium"/>
      <right>
        <color indexed="63"/>
      </right>
      <top style="medium"/>
      <bottom style="medium"/>
    </border>
    <border>
      <left>
        <color indexed="63"/>
      </left>
      <right>
        <color indexed="63"/>
      </right>
      <top>
        <color indexed="63"/>
      </top>
      <bottom style="medium"/>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00">
    <xf numFmtId="0" fontId="0" fillId="0" borderId="0" xfId="0" applyAlignment="1">
      <alignment/>
    </xf>
    <xf numFmtId="0" fontId="2" fillId="0" borderId="0" xfId="0" applyFont="1" applyFill="1" applyBorder="1" applyAlignment="1">
      <alignment vertical="top" wrapText="1"/>
    </xf>
    <xf numFmtId="0" fontId="6" fillId="0" borderId="0" xfId="0" applyFont="1" applyBorder="1" applyAlignment="1">
      <alignment horizontal="center"/>
    </xf>
    <xf numFmtId="0" fontId="1" fillId="0" borderId="1" xfId="0" applyFont="1" applyBorder="1" applyAlignment="1">
      <alignment horizontal="center" vertical="top" wrapText="1"/>
    </xf>
    <xf numFmtId="176" fontId="1" fillId="0" borderId="1" xfId="0" applyNumberFormat="1" applyFont="1" applyBorder="1" applyAlignment="1">
      <alignment horizontal="center" vertical="top" wrapText="1"/>
    </xf>
    <xf numFmtId="0" fontId="1" fillId="0" borderId="2" xfId="0" applyFont="1" applyBorder="1" applyAlignment="1">
      <alignment horizontal="center" vertical="top" wrapText="1"/>
    </xf>
    <xf numFmtId="0" fontId="2" fillId="0" borderId="0" xfId="0" applyFont="1" applyFill="1" applyBorder="1" applyAlignment="1" applyProtection="1">
      <alignment horizontal="left" vertical="top" wrapText="1"/>
      <protection locked="0"/>
    </xf>
    <xf numFmtId="176" fontId="2" fillId="0" borderId="0" xfId="0" applyNumberFormat="1" applyFont="1" applyFill="1" applyBorder="1" applyAlignment="1" applyProtection="1">
      <alignment horizontal="center" vertical="top" wrapText="1"/>
      <protection locked="0"/>
    </xf>
    <xf numFmtId="0" fontId="7" fillId="0" borderId="0" xfId="0" applyFont="1" applyFill="1" applyBorder="1" applyAlignment="1" applyProtection="1">
      <alignment horizontal="right" vertical="top" wrapText="1"/>
      <protection locked="0"/>
    </xf>
    <xf numFmtId="0" fontId="6" fillId="0" borderId="0" xfId="0" applyFont="1" applyBorder="1" applyAlignment="1">
      <alignment horizontal="right"/>
    </xf>
    <xf numFmtId="0" fontId="2" fillId="0" borderId="0" xfId="0" applyFont="1" applyFill="1" applyBorder="1" applyAlignment="1">
      <alignment horizontal="right" vertical="top" wrapText="1"/>
    </xf>
    <xf numFmtId="0" fontId="6" fillId="0" borderId="0" xfId="0" applyFont="1" applyBorder="1" applyAlignment="1">
      <alignment/>
    </xf>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0" fillId="0" borderId="0" xfId="0" applyFont="1" applyFill="1" applyAlignment="1">
      <alignment/>
    </xf>
    <xf numFmtId="0" fontId="8" fillId="0" borderId="3" xfId="0" applyFont="1" applyFill="1" applyBorder="1" applyAlignment="1">
      <alignment vertical="top" wrapText="1"/>
    </xf>
    <xf numFmtId="0" fontId="8" fillId="0" borderId="3" xfId="0" applyFont="1" applyFill="1" applyBorder="1" applyAlignment="1">
      <alignment vertical="center" wrapText="1"/>
    </xf>
    <xf numFmtId="0" fontId="8" fillId="0" borderId="3" xfId="0" applyFont="1" applyFill="1" applyBorder="1" applyAlignment="1" applyProtection="1">
      <alignment vertical="center" wrapText="1"/>
      <protection locked="0"/>
    </xf>
    <xf numFmtId="0" fontId="2" fillId="0" borderId="3" xfId="0" applyFont="1" applyFill="1" applyBorder="1" applyAlignment="1" applyProtection="1">
      <alignment vertical="top" wrapText="1"/>
      <protection locked="0"/>
    </xf>
    <xf numFmtId="175" fontId="2" fillId="0" borderId="0" xfId="17" applyNumberFormat="1" applyFont="1" applyFill="1" applyBorder="1" applyAlignment="1">
      <alignment horizontal="right" vertical="top" wrapText="1"/>
    </xf>
    <xf numFmtId="14" fontId="0" fillId="0" borderId="3" xfId="0" applyNumberFormat="1" applyFill="1" applyBorder="1" applyAlignment="1">
      <alignment/>
    </xf>
    <xf numFmtId="0" fontId="2" fillId="0" borderId="0" xfId="0" applyFont="1" applyFill="1" applyBorder="1" applyAlignment="1">
      <alignment horizontal="center" vertical="top" wrapText="1"/>
    </xf>
    <xf numFmtId="172" fontId="1" fillId="0" borderId="2" xfId="0" applyNumberFormat="1" applyFont="1" applyBorder="1" applyAlignment="1">
      <alignment horizontal="center" vertical="top" wrapText="1"/>
    </xf>
    <xf numFmtId="0" fontId="0" fillId="0" borderId="3" xfId="0" applyFont="1" applyFill="1" applyBorder="1" applyAlignment="1">
      <alignment/>
    </xf>
    <xf numFmtId="0" fontId="9" fillId="0" borderId="0" xfId="0" applyFont="1" applyAlignment="1">
      <alignment/>
    </xf>
    <xf numFmtId="175" fontId="9" fillId="0" borderId="0" xfId="17" applyNumberFormat="1" applyFont="1" applyAlignment="1">
      <alignment/>
    </xf>
    <xf numFmtId="0" fontId="9" fillId="0" borderId="0" xfId="0" applyFont="1" applyAlignment="1">
      <alignment horizontal="right"/>
    </xf>
    <xf numFmtId="0" fontId="10" fillId="0" borderId="0" xfId="0" applyFont="1" applyFill="1" applyBorder="1" applyAlignment="1">
      <alignment vertical="top" wrapText="1"/>
    </xf>
    <xf numFmtId="175" fontId="1" fillId="0" borderId="4" xfId="17" applyNumberFormat="1" applyFont="1" applyBorder="1" applyAlignment="1">
      <alignment horizontal="center" vertical="top" wrapText="1"/>
    </xf>
    <xf numFmtId="0" fontId="11" fillId="0" borderId="0" xfId="0" applyFont="1" applyFill="1" applyBorder="1" applyAlignment="1">
      <alignment/>
    </xf>
    <xf numFmtId="0" fontId="10" fillId="0" borderId="0" xfId="0" applyFont="1" applyFill="1" applyBorder="1" applyAlignment="1">
      <alignment horizontal="center" vertical="top" wrapText="1"/>
    </xf>
    <xf numFmtId="0" fontId="10" fillId="0" borderId="0" xfId="0" applyFont="1" applyFill="1" applyBorder="1" applyAlignment="1">
      <alignment horizontal="right" vertical="top" wrapText="1"/>
    </xf>
    <xf numFmtId="176" fontId="10" fillId="0" borderId="0" xfId="0" applyNumberFormat="1" applyFont="1" applyFill="1" applyBorder="1" applyAlignment="1" applyProtection="1">
      <alignment horizontal="center" vertical="top" wrapText="1"/>
      <protection locked="0"/>
    </xf>
    <xf numFmtId="0" fontId="12" fillId="0" borderId="0" xfId="0" applyFont="1" applyFill="1" applyBorder="1" applyAlignment="1" applyProtection="1">
      <alignment horizontal="right" vertical="top" wrapText="1"/>
      <protection locked="0"/>
    </xf>
    <xf numFmtId="0" fontId="10" fillId="0" borderId="0" xfId="0" applyFont="1" applyFill="1" applyBorder="1" applyAlignment="1" applyProtection="1">
      <alignment horizontal="left" vertical="top" wrapText="1"/>
      <protection locked="0"/>
    </xf>
    <xf numFmtId="0" fontId="13" fillId="0" borderId="0" xfId="0" applyFont="1" applyFill="1" applyBorder="1" applyAlignment="1" applyProtection="1">
      <alignment horizontal="right" vertical="top" wrapText="1"/>
      <protection locked="0"/>
    </xf>
    <xf numFmtId="175" fontId="10" fillId="0" borderId="0" xfId="17" applyNumberFormat="1" applyFont="1" applyFill="1" applyBorder="1" applyAlignment="1">
      <alignment horizontal="right" vertical="top" wrapText="1"/>
    </xf>
    <xf numFmtId="175" fontId="11" fillId="0" borderId="0" xfId="17" applyNumberFormat="1" applyFont="1" applyBorder="1" applyAlignment="1">
      <alignment horizontal="right"/>
    </xf>
    <xf numFmtId="175" fontId="11" fillId="0" borderId="0" xfId="17" applyNumberFormat="1" applyFont="1" applyFill="1" applyBorder="1" applyAlignment="1">
      <alignment horizontal="right"/>
    </xf>
    <xf numFmtId="0" fontId="11" fillId="0" borderId="0" xfId="0" applyFont="1" applyFill="1" applyBorder="1" applyAlignment="1">
      <alignment horizontal="right"/>
    </xf>
    <xf numFmtId="0" fontId="11" fillId="0" borderId="0" xfId="0" applyFont="1" applyBorder="1" applyAlignment="1">
      <alignment/>
    </xf>
    <xf numFmtId="0" fontId="11" fillId="0" borderId="0" xfId="0" applyFont="1" applyBorder="1" applyAlignment="1">
      <alignment horizontal="center"/>
    </xf>
    <xf numFmtId="0" fontId="11" fillId="0" borderId="0" xfId="0" applyFont="1" applyBorder="1" applyAlignment="1">
      <alignment horizontal="right"/>
    </xf>
    <xf numFmtId="176" fontId="11" fillId="0" borderId="0" xfId="0" applyNumberFormat="1" applyFont="1" applyBorder="1" applyAlignment="1">
      <alignment/>
    </xf>
    <xf numFmtId="0" fontId="11" fillId="0" borderId="0" xfId="0" applyFont="1" applyBorder="1" applyAlignment="1">
      <alignment/>
    </xf>
    <xf numFmtId="0" fontId="11" fillId="0" borderId="0" xfId="0" applyFont="1" applyFill="1" applyBorder="1" applyAlignment="1">
      <alignment horizontal="right"/>
    </xf>
    <xf numFmtId="0" fontId="13" fillId="0" borderId="0" xfId="0" applyFont="1" applyFill="1" applyBorder="1" applyAlignment="1">
      <alignment horizontal="right" vertical="top" wrapText="1"/>
    </xf>
    <xf numFmtId="175" fontId="15" fillId="0" borderId="0" xfId="17" applyNumberFormat="1" applyFont="1" applyBorder="1" applyAlignment="1">
      <alignment horizontal="center" vertical="top" wrapText="1"/>
    </xf>
    <xf numFmtId="175" fontId="15" fillId="0" borderId="0" xfId="17" applyNumberFormat="1" applyFont="1" applyFill="1" applyBorder="1" applyAlignment="1">
      <alignment horizontal="center" vertical="top" wrapText="1"/>
    </xf>
    <xf numFmtId="0" fontId="16" fillId="0" borderId="0" xfId="0" applyFont="1" applyBorder="1" applyAlignment="1">
      <alignment/>
    </xf>
    <xf numFmtId="0" fontId="16" fillId="0" borderId="0" xfId="0" applyFont="1" applyBorder="1" applyAlignment="1">
      <alignment horizontal="right"/>
    </xf>
    <xf numFmtId="175" fontId="16" fillId="0" borderId="0" xfId="17" applyNumberFormat="1" applyFont="1" applyBorder="1" applyAlignment="1">
      <alignment/>
    </xf>
    <xf numFmtId="175" fontId="16" fillId="0" borderId="0" xfId="17" applyNumberFormat="1" applyFont="1" applyFill="1" applyBorder="1" applyAlignment="1">
      <alignment/>
    </xf>
    <xf numFmtId="0" fontId="17" fillId="0" borderId="0" xfId="0" applyFont="1" applyFill="1" applyBorder="1" applyAlignment="1">
      <alignment vertical="center" wrapText="1"/>
    </xf>
    <xf numFmtId="0" fontId="17" fillId="0" borderId="0" xfId="0" applyFont="1" applyFill="1" applyBorder="1" applyAlignment="1" applyProtection="1">
      <alignment vertical="center" wrapText="1"/>
      <protection locked="0"/>
    </xf>
    <xf numFmtId="174" fontId="16" fillId="0" borderId="0" xfId="17" applyNumberFormat="1" applyFont="1" applyBorder="1" applyAlignment="1">
      <alignment/>
    </xf>
    <xf numFmtId="14" fontId="11" fillId="0" borderId="0" xfId="0" applyNumberFormat="1" applyFont="1" applyBorder="1" applyAlignment="1">
      <alignment/>
    </xf>
    <xf numFmtId="0" fontId="17" fillId="0" borderId="0" xfId="0" applyFont="1" applyBorder="1" applyAlignment="1">
      <alignment horizontal="right"/>
    </xf>
    <xf numFmtId="174" fontId="11" fillId="0" borderId="0" xfId="17" applyNumberFormat="1" applyFont="1" applyBorder="1" applyAlignment="1">
      <alignment/>
    </xf>
    <xf numFmtId="0" fontId="17" fillId="0" borderId="0" xfId="0" applyFont="1" applyFill="1" applyBorder="1" applyAlignment="1">
      <alignment horizontal="right"/>
    </xf>
    <xf numFmtId="0" fontId="11" fillId="0" borderId="0" xfId="0" applyFont="1" applyFill="1" applyBorder="1" applyAlignment="1">
      <alignment/>
    </xf>
    <xf numFmtId="0" fontId="11" fillId="0" borderId="0" xfId="0" applyFont="1" applyFill="1" applyBorder="1" applyAlignment="1">
      <alignment/>
    </xf>
    <xf numFmtId="14" fontId="11" fillId="0" borderId="0" xfId="0" applyNumberFormat="1" applyFont="1" applyFill="1" applyBorder="1" applyAlignment="1">
      <alignment horizontal="center"/>
    </xf>
    <xf numFmtId="0" fontId="11" fillId="0" borderId="0" xfId="0" applyFont="1" applyBorder="1" applyAlignment="1">
      <alignment horizontal="right"/>
    </xf>
    <xf numFmtId="14" fontId="11" fillId="0" borderId="0" xfId="0" applyNumberFormat="1" applyFont="1" applyBorder="1" applyAlignment="1">
      <alignment/>
    </xf>
    <xf numFmtId="0" fontId="17" fillId="0" borderId="0" xfId="0" applyFont="1" applyFill="1" applyBorder="1" applyAlignment="1">
      <alignment vertical="top" wrapText="1"/>
    </xf>
    <xf numFmtId="0" fontId="11" fillId="0" borderId="0" xfId="0" applyFont="1" applyBorder="1" applyAlignment="1">
      <alignment/>
    </xf>
    <xf numFmtId="174" fontId="11" fillId="0" borderId="0" xfId="17" applyNumberFormat="1" applyFont="1" applyBorder="1" applyAlignment="1">
      <alignment/>
    </xf>
    <xf numFmtId="0" fontId="10" fillId="0" borderId="0" xfId="0" applyFont="1" applyFill="1" applyBorder="1" applyAlignment="1" applyProtection="1">
      <alignment vertical="top" wrapText="1"/>
      <protection locked="0"/>
    </xf>
    <xf numFmtId="0" fontId="12" fillId="0" borderId="0" xfId="0" applyFont="1" applyFill="1" applyBorder="1" applyAlignment="1" applyProtection="1">
      <alignment vertical="top" wrapText="1"/>
      <protection locked="0"/>
    </xf>
    <xf numFmtId="14" fontId="12" fillId="0" borderId="0" xfId="0" applyNumberFormat="1" applyFont="1" applyFill="1" applyBorder="1" applyAlignment="1" applyProtection="1">
      <alignment horizontal="center" vertical="top" wrapText="1"/>
      <protection locked="0"/>
    </xf>
    <xf numFmtId="0" fontId="17" fillId="0" borderId="0" xfId="0" applyFont="1" applyFill="1" applyBorder="1" applyAlignment="1" applyProtection="1">
      <alignment horizontal="justify" vertical="top" wrapText="1"/>
      <protection locked="0"/>
    </xf>
    <xf numFmtId="0" fontId="11" fillId="3" borderId="0" xfId="0" applyFont="1" applyFill="1" applyBorder="1" applyAlignment="1">
      <alignment/>
    </xf>
    <xf numFmtId="14" fontId="11" fillId="3" borderId="0" xfId="0" applyNumberFormat="1" applyFont="1" applyFill="1" applyBorder="1" applyAlignment="1">
      <alignment/>
    </xf>
    <xf numFmtId="0" fontId="17" fillId="0" borderId="0" xfId="0" applyFont="1" applyFill="1" applyBorder="1" applyAlignment="1">
      <alignment/>
    </xf>
    <xf numFmtId="174" fontId="11" fillId="0" borderId="0" xfId="19" applyNumberFormat="1" applyFont="1" applyFill="1" applyBorder="1" applyAlignment="1">
      <alignment/>
    </xf>
    <xf numFmtId="175" fontId="11" fillId="0" borderId="0" xfId="17" applyNumberFormat="1" applyFont="1" applyFill="1" applyBorder="1" applyAlignment="1">
      <alignment horizontal="right"/>
    </xf>
    <xf numFmtId="0" fontId="11" fillId="0" borderId="0" xfId="0" applyFont="1" applyFill="1" applyBorder="1" applyAlignment="1">
      <alignment horizontal="center"/>
    </xf>
    <xf numFmtId="0" fontId="14" fillId="0" borderId="0" xfId="0" applyFont="1" applyFill="1" applyBorder="1" applyAlignment="1">
      <alignment horizontal="center"/>
    </xf>
    <xf numFmtId="0" fontId="14" fillId="0" borderId="0" xfId="0" applyFont="1" applyFill="1" applyBorder="1" applyAlignment="1">
      <alignment/>
    </xf>
    <xf numFmtId="0" fontId="14" fillId="0" borderId="0" xfId="0" applyFont="1" applyFill="1" applyBorder="1" applyAlignment="1">
      <alignment horizontal="right"/>
    </xf>
    <xf numFmtId="0" fontId="11" fillId="0" borderId="0" xfId="0" applyFont="1" applyFill="1" applyBorder="1" applyAlignment="1">
      <alignment/>
    </xf>
    <xf numFmtId="0" fontId="11" fillId="0" borderId="0" xfId="0" applyFont="1" applyFill="1" applyBorder="1" applyAlignment="1">
      <alignment horizontal="center"/>
    </xf>
    <xf numFmtId="176" fontId="11" fillId="0" borderId="0" xfId="0" applyNumberFormat="1" applyFont="1" applyFill="1" applyBorder="1" applyAlignment="1">
      <alignment/>
    </xf>
    <xf numFmtId="0" fontId="15" fillId="0" borderId="0" xfId="0" applyFont="1" applyFill="1" applyBorder="1" applyAlignment="1">
      <alignment horizontal="center" vertical="top" wrapText="1"/>
    </xf>
    <xf numFmtId="172" fontId="15" fillId="0" borderId="0" xfId="0" applyNumberFormat="1" applyFont="1" applyFill="1" applyBorder="1" applyAlignment="1">
      <alignment horizontal="center" vertical="top" wrapText="1"/>
    </xf>
    <xf numFmtId="176" fontId="15" fillId="0" borderId="0" xfId="0" applyNumberFormat="1" applyFont="1" applyFill="1" applyBorder="1" applyAlignment="1">
      <alignment horizontal="center" vertical="top" wrapText="1"/>
    </xf>
    <xf numFmtId="0" fontId="8" fillId="0" borderId="3" xfId="0" applyFont="1" applyFill="1" applyBorder="1" applyAlignment="1" applyProtection="1">
      <alignment horizontal="justify" vertical="top" wrapText="1"/>
      <protection locked="0"/>
    </xf>
    <xf numFmtId="174" fontId="0" fillId="0" borderId="3" xfId="20" applyNumberFormat="1" applyFill="1" applyBorder="1" applyAlignment="1">
      <alignment/>
    </xf>
    <xf numFmtId="0" fontId="0" fillId="0" borderId="3" xfId="0" applyFont="1" applyFill="1" applyBorder="1" applyAlignment="1">
      <alignment/>
    </xf>
    <xf numFmtId="14" fontId="0" fillId="0" borderId="3" xfId="0" applyNumberFormat="1" applyFont="1" applyFill="1" applyBorder="1" applyAlignment="1">
      <alignment horizontal="center"/>
    </xf>
    <xf numFmtId="0" fontId="19" fillId="0" borderId="0" xfId="0" applyFont="1" applyFill="1" applyBorder="1" applyAlignment="1" applyProtection="1">
      <alignment horizontal="right" vertical="top" wrapText="1"/>
      <protection locked="0"/>
    </xf>
    <xf numFmtId="0" fontId="18" fillId="0" borderId="0" xfId="0" applyFont="1" applyFill="1" applyBorder="1" applyAlignment="1">
      <alignment horizontal="right"/>
    </xf>
    <xf numFmtId="0" fontId="18" fillId="0" borderId="0" xfId="0" applyFont="1" applyFill="1" applyAlignment="1">
      <alignment horizontal="right"/>
    </xf>
    <xf numFmtId="0" fontId="18" fillId="0" borderId="0" xfId="0" applyFont="1" applyFill="1" applyAlignment="1">
      <alignment horizontal="right"/>
    </xf>
    <xf numFmtId="0" fontId="20" fillId="0" borderId="1" xfId="0" applyFont="1" applyFill="1" applyBorder="1" applyAlignment="1">
      <alignment horizontal="center" vertical="top" wrapText="1"/>
    </xf>
    <xf numFmtId="0" fontId="8" fillId="0" borderId="3" xfId="0" applyFont="1" applyFill="1" applyBorder="1" applyAlignment="1">
      <alignment/>
    </xf>
    <xf numFmtId="0" fontId="0" fillId="0" borderId="3" xfId="0" applyFill="1" applyBorder="1" applyAlignment="1">
      <alignment/>
    </xf>
    <xf numFmtId="0" fontId="0" fillId="0" borderId="3" xfId="0" applyBorder="1" applyAlignment="1">
      <alignment/>
    </xf>
    <xf numFmtId="14" fontId="0" fillId="0" borderId="3" xfId="0" applyNumberFormat="1" applyBorder="1" applyAlignment="1">
      <alignment/>
    </xf>
    <xf numFmtId="0" fontId="0" fillId="0" borderId="3" xfId="0" applyFont="1" applyFill="1" applyBorder="1" applyAlignment="1">
      <alignment horizontal="right"/>
    </xf>
    <xf numFmtId="0" fontId="0" fillId="0" borderId="0" xfId="0" applyFill="1" applyAlignment="1">
      <alignment/>
    </xf>
    <xf numFmtId="175" fontId="2" fillId="0" borderId="0" xfId="17" applyNumberFormat="1" applyFont="1" applyFill="1" applyBorder="1" applyAlignment="1">
      <alignment vertical="top" wrapText="1"/>
    </xf>
    <xf numFmtId="0" fontId="0" fillId="0" borderId="0" xfId="0" applyFont="1" applyFill="1" applyAlignment="1">
      <alignment/>
    </xf>
    <xf numFmtId="0" fontId="0" fillId="4" borderId="0" xfId="0" applyFill="1" applyAlignment="1">
      <alignment/>
    </xf>
    <xf numFmtId="0" fontId="0" fillId="4" borderId="3" xfId="0" applyFill="1" applyBorder="1" applyAlignment="1">
      <alignment/>
    </xf>
    <xf numFmtId="14" fontId="0" fillId="4" borderId="3" xfId="0" applyNumberFormat="1" applyFill="1" applyBorder="1" applyAlignment="1">
      <alignment/>
    </xf>
    <xf numFmtId="0" fontId="8" fillId="4" borderId="3" xfId="0" applyFont="1" applyFill="1" applyBorder="1" applyAlignment="1">
      <alignment vertical="center" wrapText="1"/>
    </xf>
    <xf numFmtId="0" fontId="8" fillId="4" borderId="3" xfId="0" applyFont="1" applyFill="1" applyBorder="1" applyAlignment="1" applyProtection="1">
      <alignment vertical="center" wrapText="1"/>
      <protection locked="0"/>
    </xf>
    <xf numFmtId="14" fontId="8" fillId="4" borderId="3" xfId="0" applyNumberFormat="1" applyFont="1" applyFill="1" applyBorder="1" applyAlignment="1" applyProtection="1">
      <alignment vertical="center" wrapText="1"/>
      <protection locked="0"/>
    </xf>
    <xf numFmtId="0" fontId="0" fillId="0" borderId="0" xfId="0" applyFont="1" applyFill="1" applyAlignment="1">
      <alignment/>
    </xf>
    <xf numFmtId="175" fontId="0" fillId="0" borderId="5" xfId="17" applyNumberFormat="1" applyFont="1" applyBorder="1" applyAlignment="1">
      <alignment horizontal="right"/>
    </xf>
    <xf numFmtId="175" fontId="0" fillId="0" borderId="0" xfId="17" applyNumberFormat="1" applyFont="1" applyAlignment="1">
      <alignment horizontal="righ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right"/>
    </xf>
    <xf numFmtId="176" fontId="0" fillId="0" borderId="0" xfId="0" applyNumberFormat="1" applyFont="1" applyAlignment="1">
      <alignment/>
    </xf>
    <xf numFmtId="0" fontId="0" fillId="0" borderId="0" xfId="0" applyFont="1" applyAlignment="1">
      <alignment/>
    </xf>
    <xf numFmtId="175" fontId="0" fillId="0" borderId="0" xfId="17" applyNumberFormat="1" applyFont="1" applyFill="1" applyAlignment="1">
      <alignment/>
    </xf>
    <xf numFmtId="0" fontId="0" fillId="0" borderId="0" xfId="0" applyFont="1" applyFill="1" applyAlignment="1">
      <alignment/>
    </xf>
    <xf numFmtId="175" fontId="0" fillId="0" borderId="3" xfId="17" applyNumberFormat="1" applyBorder="1" applyAlignment="1">
      <alignment/>
    </xf>
    <xf numFmtId="0" fontId="0" fillId="0" borderId="0" xfId="0" applyFont="1" applyFill="1" applyAlignment="1">
      <alignment/>
    </xf>
    <xf numFmtId="175" fontId="0" fillId="0" borderId="3" xfId="17" applyNumberFormat="1" applyFill="1" applyBorder="1" applyAlignment="1">
      <alignment/>
    </xf>
    <xf numFmtId="175" fontId="0" fillId="4" borderId="3" xfId="17" applyNumberFormat="1" applyFill="1" applyBorder="1" applyAlignment="1">
      <alignment/>
    </xf>
    <xf numFmtId="175" fontId="0" fillId="4" borderId="0" xfId="17" applyNumberFormat="1" applyFont="1" applyFill="1" applyAlignment="1">
      <alignment/>
    </xf>
    <xf numFmtId="0" fontId="0" fillId="4"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6" fillId="0" borderId="0" xfId="0" applyFont="1" applyFill="1" applyBorder="1" applyAlignment="1">
      <alignment horizontal="right"/>
    </xf>
    <xf numFmtId="0" fontId="0" fillId="0" borderId="0" xfId="0" applyFont="1" applyFill="1" applyAlignment="1">
      <alignment horizontal="center"/>
    </xf>
    <xf numFmtId="0" fontId="0" fillId="0" borderId="0" xfId="0" applyFont="1" applyFill="1" applyAlignment="1">
      <alignment horizontal="right"/>
    </xf>
    <xf numFmtId="176" fontId="0" fillId="0" borderId="0" xfId="0" applyNumberFormat="1" applyFont="1" applyFill="1" applyAlignment="1">
      <alignment/>
    </xf>
    <xf numFmtId="0" fontId="1" fillId="0" borderId="1" xfId="0" applyFont="1" applyFill="1" applyBorder="1" applyAlignment="1">
      <alignment horizontal="center" vertical="top" wrapText="1"/>
    </xf>
    <xf numFmtId="0" fontId="1" fillId="0" borderId="2" xfId="0" applyFont="1" applyFill="1" applyBorder="1" applyAlignment="1">
      <alignment horizontal="center" vertical="top" wrapText="1"/>
    </xf>
    <xf numFmtId="172" fontId="1" fillId="0" borderId="2" xfId="0" applyNumberFormat="1" applyFont="1" applyFill="1" applyBorder="1" applyAlignment="1">
      <alignment horizontal="center" vertical="top" wrapText="1"/>
    </xf>
    <xf numFmtId="176" fontId="1" fillId="0" borderId="1" xfId="0" applyNumberFormat="1" applyFont="1" applyFill="1" applyBorder="1" applyAlignment="1">
      <alignment horizontal="center" vertical="top" wrapText="1"/>
    </xf>
    <xf numFmtId="0" fontId="0" fillId="0" borderId="0" xfId="0" applyFont="1" applyFill="1" applyAlignment="1">
      <alignment horizontal="right"/>
    </xf>
    <xf numFmtId="176" fontId="0" fillId="0" borderId="0" xfId="0" applyNumberFormat="1" applyFont="1" applyFill="1" applyAlignment="1">
      <alignment/>
    </xf>
    <xf numFmtId="0" fontId="21" fillId="0" borderId="0" xfId="0" applyFont="1" applyAlignment="1" applyProtection="1">
      <alignment horizontal="center" vertical="center" wrapText="1"/>
      <protection locked="0"/>
    </xf>
    <xf numFmtId="14" fontId="21" fillId="0" borderId="0" xfId="0" applyNumberFormat="1" applyFont="1" applyAlignment="1" applyProtection="1">
      <alignment horizontal="center" vertical="center" wrapText="1"/>
      <protection locked="0"/>
    </xf>
    <xf numFmtId="0" fontId="21" fillId="0" borderId="0" xfId="0" applyNumberFormat="1" applyFont="1" applyAlignment="1" applyProtection="1">
      <alignment horizontal="center" vertical="center" wrapText="1"/>
      <protection locked="0"/>
    </xf>
    <xf numFmtId="176" fontId="21" fillId="0" borderId="0" xfId="0" applyNumberFormat="1" applyFont="1" applyAlignment="1" applyProtection="1">
      <alignment horizontal="center" vertical="center" wrapText="1"/>
      <protection locked="0"/>
    </xf>
    <xf numFmtId="11" fontId="21" fillId="0" borderId="0" xfId="0" applyNumberFormat="1" applyFont="1" applyAlignment="1" applyProtection="1">
      <alignment horizontal="justify" vertical="center" wrapText="1"/>
      <protection locked="0"/>
    </xf>
    <xf numFmtId="0" fontId="21" fillId="0" borderId="0" xfId="0" applyFont="1" applyAlignment="1" applyProtection="1">
      <alignment horizontal="justify" vertical="center" wrapText="1"/>
      <protection locked="0"/>
    </xf>
    <xf numFmtId="0" fontId="22" fillId="0" borderId="6" xfId="0" applyFont="1" applyFill="1" applyBorder="1" applyAlignment="1">
      <alignment horizontal="left" vertical="center" wrapText="1"/>
    </xf>
    <xf numFmtId="0" fontId="22" fillId="0" borderId="3" xfId="0" applyFont="1" applyFill="1" applyBorder="1" applyAlignment="1">
      <alignment horizontal="center" vertical="center" wrapText="1"/>
    </xf>
    <xf numFmtId="0" fontId="22" fillId="0" borderId="6" xfId="0" applyFont="1" applyBorder="1" applyAlignment="1">
      <alignment horizontal="center" vertical="center" wrapText="1"/>
    </xf>
    <xf numFmtId="1" fontId="22" fillId="0" borderId="3" xfId="0" applyNumberFormat="1" applyFont="1" applyBorder="1" applyAlignment="1">
      <alignment horizontal="center" vertical="center"/>
    </xf>
    <xf numFmtId="14" fontId="22" fillId="0" borderId="3" xfId="0" applyNumberFormat="1" applyFont="1" applyBorder="1" applyAlignment="1">
      <alignment horizontal="center" vertical="center"/>
    </xf>
    <xf numFmtId="0" fontId="22" fillId="0" borderId="3" xfId="0" applyFont="1" applyBorder="1" applyAlignment="1">
      <alignment vertical="center" wrapText="1"/>
    </xf>
    <xf numFmtId="0" fontId="22" fillId="0" borderId="7" xfId="0" applyFont="1" applyBorder="1" applyAlignment="1">
      <alignment horizontal="left" vertical="center"/>
    </xf>
    <xf numFmtId="0" fontId="22" fillId="0" borderId="3" xfId="0" applyFont="1" applyBorder="1" applyAlignment="1">
      <alignment horizontal="center" vertical="center"/>
    </xf>
    <xf numFmtId="0" fontId="23" fillId="0" borderId="0" xfId="0" applyFont="1" applyBorder="1" applyAlignment="1">
      <alignment horizontal="center" vertical="top" wrapText="1"/>
    </xf>
    <xf numFmtId="0" fontId="22" fillId="0" borderId="3" xfId="0" applyFont="1" applyBorder="1" applyAlignment="1">
      <alignment horizontal="center" vertical="center" wrapText="1"/>
    </xf>
    <xf numFmtId="0" fontId="22" fillId="0" borderId="7" xfId="0" applyFont="1" applyBorder="1" applyAlignment="1">
      <alignment horizontal="left" vertical="center" wrapText="1"/>
    </xf>
    <xf numFmtId="3" fontId="22" fillId="0" borderId="3" xfId="0" applyNumberFormat="1" applyFont="1" applyBorder="1" applyAlignment="1">
      <alignment horizontal="center" vertical="center"/>
    </xf>
    <xf numFmtId="0" fontId="22" fillId="0" borderId="3" xfId="0" applyFont="1" applyBorder="1" applyAlignment="1">
      <alignment horizontal="left" vertical="center" wrapText="1"/>
    </xf>
    <xf numFmtId="0" fontId="2" fillId="0" borderId="0" xfId="0" applyFont="1" applyBorder="1" applyAlignment="1">
      <alignment horizontal="center" vertical="top" wrapText="1"/>
    </xf>
    <xf numFmtId="0" fontId="1" fillId="2" borderId="0" xfId="0" applyFont="1" applyFill="1" applyBorder="1" applyAlignment="1">
      <alignment horizontal="center" vertical="top" wrapText="1"/>
    </xf>
    <xf numFmtId="0" fontId="1" fillId="0" borderId="0" xfId="0" applyFont="1" applyBorder="1" applyAlignment="1">
      <alignment horizontal="center" vertical="top" wrapText="1"/>
    </xf>
    <xf numFmtId="0" fontId="2" fillId="2" borderId="0" xfId="0" applyFont="1" applyFill="1" applyBorder="1" applyAlignment="1">
      <alignment horizontal="center" vertical="top" wrapText="1"/>
    </xf>
    <xf numFmtId="14" fontId="2" fillId="0" borderId="0" xfId="0" applyNumberFormat="1" applyFont="1" applyFill="1" applyBorder="1" applyAlignment="1">
      <alignment vertical="top" wrapText="1"/>
    </xf>
    <xf numFmtId="14" fontId="6" fillId="0" borderId="0" xfId="0" applyNumberFormat="1" applyFont="1" applyFill="1" applyBorder="1" applyAlignment="1">
      <alignment/>
    </xf>
    <xf numFmtId="14" fontId="0" fillId="0" borderId="0" xfId="0" applyNumberFormat="1" applyFont="1" applyFill="1" applyAlignment="1">
      <alignment/>
    </xf>
    <xf numFmtId="14" fontId="1" fillId="0" borderId="1" xfId="0" applyNumberFormat="1" applyFont="1" applyFill="1" applyBorder="1" applyAlignment="1">
      <alignment horizontal="center" vertical="top" wrapText="1"/>
    </xf>
    <xf numFmtId="14" fontId="22" fillId="0" borderId="3" xfId="0" applyNumberFormat="1" applyFont="1" applyFill="1" applyBorder="1" applyAlignment="1">
      <alignment horizontal="center" vertical="center" wrapText="1"/>
    </xf>
    <xf numFmtId="1" fontId="22" fillId="0" borderId="3" xfId="0" applyNumberFormat="1" applyFont="1" applyFill="1" applyBorder="1" applyAlignment="1">
      <alignment horizontal="center" vertical="center"/>
    </xf>
    <xf numFmtId="14" fontId="22" fillId="0" borderId="3" xfId="0" applyNumberFormat="1" applyFont="1" applyFill="1" applyBorder="1" applyAlignment="1">
      <alignment horizontal="center" vertical="center"/>
    </xf>
    <xf numFmtId="0" fontId="22" fillId="0" borderId="3" xfId="0" applyFont="1" applyFill="1" applyBorder="1" applyAlignment="1">
      <alignment vertical="center" wrapText="1"/>
    </xf>
    <xf numFmtId="0" fontId="22" fillId="0" borderId="7" xfId="0" applyFont="1" applyFill="1" applyBorder="1" applyAlignment="1">
      <alignment horizontal="left" vertical="center"/>
    </xf>
    <xf numFmtId="0" fontId="22" fillId="0" borderId="3" xfId="0" applyFont="1" applyFill="1" applyBorder="1" applyAlignment="1">
      <alignment horizontal="center" vertical="center"/>
    </xf>
    <xf numFmtId="0" fontId="23" fillId="0" borderId="0" xfId="0" applyFont="1" applyFill="1" applyBorder="1" applyAlignment="1">
      <alignment horizontal="center" vertical="top" wrapText="1"/>
    </xf>
    <xf numFmtId="0" fontId="22" fillId="0" borderId="0" xfId="0" applyFont="1" applyAlignment="1">
      <alignment/>
    </xf>
    <xf numFmtId="0" fontId="24" fillId="0" borderId="0" xfId="0" applyFont="1" applyAlignment="1">
      <alignment/>
    </xf>
    <xf numFmtId="181" fontId="2" fillId="0" borderId="0" xfId="17" applyNumberFormat="1" applyFont="1" applyFill="1" applyBorder="1" applyAlignment="1">
      <alignment horizontal="right" vertical="top" wrapText="1"/>
    </xf>
    <xf numFmtId="181" fontId="0" fillId="0" borderId="5" xfId="17" applyNumberFormat="1" applyFont="1" applyFill="1" applyBorder="1" applyAlignment="1">
      <alignment horizontal="right"/>
    </xf>
    <xf numFmtId="181" fontId="0" fillId="0" borderId="0" xfId="17" applyNumberFormat="1" applyFont="1" applyFill="1" applyAlignment="1">
      <alignment horizontal="right"/>
    </xf>
    <xf numFmtId="181" fontId="1" fillId="0" borderId="1" xfId="17" applyNumberFormat="1" applyFont="1" applyFill="1" applyBorder="1" applyAlignment="1">
      <alignment horizontal="center" vertical="top" wrapText="1"/>
    </xf>
    <xf numFmtId="181" fontId="22" fillId="0" borderId="3" xfId="0" applyNumberFormat="1" applyFont="1" applyBorder="1" applyAlignment="1">
      <alignment vertical="center"/>
    </xf>
    <xf numFmtId="181" fontId="22" fillId="0" borderId="3" xfId="0" applyNumberFormat="1" applyFont="1" applyFill="1" applyBorder="1" applyAlignment="1">
      <alignment vertical="center"/>
    </xf>
    <xf numFmtId="181" fontId="21" fillId="0" borderId="0" xfId="0" applyNumberFormat="1" applyFont="1" applyAlignment="1" applyProtection="1">
      <alignment horizontal="center" vertical="center" wrapText="1"/>
      <protection locked="0"/>
    </xf>
    <xf numFmtId="0" fontId="22" fillId="2" borderId="3" xfId="0" applyFont="1" applyFill="1" applyBorder="1" applyAlignment="1">
      <alignment horizontal="justify" vertical="top" wrapText="1"/>
    </xf>
    <xf numFmtId="14" fontId="22" fillId="2" borderId="3" xfId="0" applyNumberFormat="1" applyFont="1" applyFill="1" applyBorder="1" applyAlignment="1">
      <alignment horizontal="justify" vertical="top" wrapText="1"/>
    </xf>
    <xf numFmtId="173" fontId="22" fillId="2" borderId="3" xfId="0" applyNumberFormat="1" applyFont="1" applyFill="1" applyBorder="1" applyAlignment="1">
      <alignment horizontal="right" vertical="top" wrapText="1"/>
    </xf>
    <xf numFmtId="0" fontId="0" fillId="0" borderId="0" xfId="0" applyFont="1" applyAlignment="1">
      <alignment/>
    </xf>
    <xf numFmtId="0" fontId="25" fillId="0" borderId="0" xfId="0" applyFont="1" applyFill="1" applyBorder="1" applyAlignment="1">
      <alignment horizontal="center" vertical="top" wrapText="1"/>
    </xf>
    <xf numFmtId="181" fontId="22" fillId="0" borderId="3" xfId="0" applyNumberFormat="1" applyFont="1" applyFill="1" applyBorder="1" applyAlignment="1">
      <alignment horizontal="right" vertical="center"/>
    </xf>
    <xf numFmtId="3" fontId="22" fillId="0" borderId="3" xfId="0" applyNumberFormat="1" applyFont="1" applyFill="1" applyBorder="1" applyAlignment="1">
      <alignment horizontal="center" vertical="center"/>
    </xf>
    <xf numFmtId="0" fontId="22" fillId="0" borderId="6" xfId="0" applyFont="1" applyFill="1" applyBorder="1" applyAlignment="1">
      <alignment horizontal="center" vertical="center" wrapText="1"/>
    </xf>
    <xf numFmtId="1" fontId="22" fillId="0" borderId="6" xfId="0" applyNumberFormat="1" applyFont="1" applyBorder="1" applyAlignment="1">
      <alignment horizontal="center" vertical="center"/>
    </xf>
    <xf numFmtId="14" fontId="22" fillId="0" borderId="6" xfId="0" applyNumberFormat="1" applyFont="1" applyBorder="1" applyAlignment="1">
      <alignment horizontal="center" vertical="center"/>
    </xf>
    <xf numFmtId="0" fontId="22" fillId="0" borderId="6" xfId="0" applyFont="1" applyBorder="1" applyAlignment="1">
      <alignment vertical="center" wrapText="1"/>
    </xf>
    <xf numFmtId="0" fontId="22" fillId="0" borderId="8" xfId="0" applyFont="1" applyBorder="1" applyAlignment="1">
      <alignment horizontal="left" vertical="center"/>
    </xf>
    <xf numFmtId="0" fontId="22" fillId="0" borderId="6" xfId="0" applyFont="1" applyBorder="1" applyAlignment="1">
      <alignment horizontal="center" vertical="center"/>
    </xf>
    <xf numFmtId="181" fontId="22" fillId="0" borderId="6" xfId="0" applyNumberFormat="1" applyFont="1" applyBorder="1" applyAlignment="1">
      <alignment vertical="center"/>
    </xf>
    <xf numFmtId="0" fontId="23" fillId="0" borderId="8" xfId="0" applyFont="1" applyFill="1" applyBorder="1" applyAlignment="1">
      <alignment horizontal="center" vertical="top" wrapText="1"/>
    </xf>
    <xf numFmtId="0" fontId="6" fillId="0" borderId="5" xfId="0" applyFont="1" applyFill="1" applyBorder="1" applyAlignment="1">
      <alignment horizontal="center"/>
    </xf>
    <xf numFmtId="14" fontId="6" fillId="0" borderId="5" xfId="0" applyNumberFormat="1" applyFont="1" applyFill="1" applyBorder="1" applyAlignment="1">
      <alignment horizontal="center"/>
    </xf>
    <xf numFmtId="0" fontId="6" fillId="0" borderId="5" xfId="0" applyFont="1" applyBorder="1" applyAlignment="1">
      <alignment horizontal="center"/>
    </xf>
    <xf numFmtId="0" fontId="14" fillId="0" borderId="0" xfId="0" applyFont="1" applyFill="1" applyBorder="1" applyAlignment="1">
      <alignment horizontal="center"/>
    </xf>
  </cellXfs>
  <cellStyles count="10">
    <cellStyle name="Normal" xfId="0"/>
    <cellStyle name="Hyperlink" xfId="15"/>
    <cellStyle name="Followed Hyperlink" xfId="16"/>
    <cellStyle name="Comma" xfId="17"/>
    <cellStyle name="Comma [0]" xfId="18"/>
    <cellStyle name="Millares_FEBRERO 2013" xfId="19"/>
    <cellStyle name="Millares_MAYO 2013" xfId="20"/>
    <cellStyle name="Currency" xfId="21"/>
    <cellStyle name="Currency [0]"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S1561"/>
  <sheetViews>
    <sheetView tabSelected="1" workbookViewId="0" topLeftCell="A1">
      <pane ySplit="5" topLeftCell="BM1327" activePane="bottomLeft" state="frozen"/>
      <selection pane="topLeft" activeCell="E18" sqref="E18"/>
      <selection pane="bottomLeft" activeCell="H1331" sqref="H1331"/>
    </sheetView>
  </sheetViews>
  <sheetFormatPr defaultColWidth="11.421875" defaultRowHeight="12.75"/>
  <cols>
    <col min="1" max="1" width="14.140625" style="103" customWidth="1"/>
    <col min="2" max="2" width="20.57421875" style="103" customWidth="1"/>
    <col min="3" max="3" width="16.28125" style="163" customWidth="1"/>
    <col min="4" max="4" width="13.57421875" style="129" customWidth="1"/>
    <col min="5" max="5" width="15.7109375" style="103" customWidth="1"/>
    <col min="6" max="6" width="12.7109375" style="136" customWidth="1"/>
    <col min="7" max="7" width="13.57421875" style="137" customWidth="1"/>
    <col min="8" max="8" width="42.140625" style="110" customWidth="1"/>
    <col min="9" max="9" width="31.8515625" style="110" customWidth="1"/>
    <col min="10" max="10" width="14.421875" style="93" customWidth="1"/>
    <col min="11" max="11" width="18.140625" style="176" customWidth="1"/>
    <col min="12" max="16384" width="11.421875" style="14" customWidth="1"/>
  </cols>
  <sheetData>
    <row r="1" spans="3:11" s="1" customFormat="1" ht="15">
      <c r="C1" s="161"/>
      <c r="D1" s="21"/>
      <c r="F1" s="10"/>
      <c r="G1" s="7"/>
      <c r="H1" s="8"/>
      <c r="I1" s="6"/>
      <c r="J1" s="91"/>
      <c r="K1" s="174"/>
    </row>
    <row r="2" spans="1:11" s="1" customFormat="1" ht="16.5" thickBot="1">
      <c r="A2" s="196" t="s">
        <v>1139</v>
      </c>
      <c r="B2" s="196"/>
      <c r="C2" s="197"/>
      <c r="D2" s="196"/>
      <c r="E2" s="196"/>
      <c r="F2" s="196"/>
      <c r="G2" s="196"/>
      <c r="H2" s="196"/>
      <c r="I2" s="196"/>
      <c r="J2" s="196"/>
      <c r="K2" s="175"/>
    </row>
    <row r="3" spans="1:11" s="1" customFormat="1" ht="15.75">
      <c r="A3" s="126"/>
      <c r="B3" s="126"/>
      <c r="C3" s="162"/>
      <c r="D3" s="127"/>
      <c r="E3" s="127"/>
      <c r="F3" s="128"/>
      <c r="G3" s="127"/>
      <c r="H3" s="127"/>
      <c r="I3" s="127"/>
      <c r="J3" s="92"/>
      <c r="K3" s="176"/>
    </row>
    <row r="4" spans="1:11" s="1" customFormat="1" ht="14.25" thickBot="1">
      <c r="A4" s="103"/>
      <c r="B4" s="103"/>
      <c r="C4" s="163"/>
      <c r="D4" s="129"/>
      <c r="E4" s="103"/>
      <c r="F4" s="130"/>
      <c r="G4" s="131"/>
      <c r="H4" s="14"/>
      <c r="I4" s="14"/>
      <c r="J4" s="93"/>
      <c r="K4" s="176"/>
    </row>
    <row r="5" spans="1:11" s="1" customFormat="1" ht="45" customHeight="1" thickBot="1">
      <c r="A5" s="132" t="s">
        <v>957</v>
      </c>
      <c r="B5" s="133" t="s">
        <v>958</v>
      </c>
      <c r="C5" s="164" t="s">
        <v>959</v>
      </c>
      <c r="D5" s="134" t="s">
        <v>960</v>
      </c>
      <c r="E5" s="132" t="s">
        <v>961</v>
      </c>
      <c r="F5" s="132" t="s">
        <v>962</v>
      </c>
      <c r="G5" s="135" t="s">
        <v>963</v>
      </c>
      <c r="H5" s="133" t="s">
        <v>964</v>
      </c>
      <c r="I5" s="132" t="s">
        <v>965</v>
      </c>
      <c r="J5" s="95" t="s">
        <v>1002</v>
      </c>
      <c r="K5" s="177" t="s">
        <v>966</v>
      </c>
    </row>
    <row r="6" spans="1:11" s="152" customFormat="1" ht="30">
      <c r="A6" s="144" t="s">
        <v>815</v>
      </c>
      <c r="B6" s="144" t="s">
        <v>969</v>
      </c>
      <c r="C6" s="145" t="s">
        <v>816</v>
      </c>
      <c r="D6" s="145" t="s">
        <v>816</v>
      </c>
      <c r="E6" s="146" t="s">
        <v>817</v>
      </c>
      <c r="F6" s="147">
        <v>20130100</v>
      </c>
      <c r="G6" s="148">
        <v>41549</v>
      </c>
      <c r="H6" s="149" t="s">
        <v>818</v>
      </c>
      <c r="I6" s="150" t="s">
        <v>819</v>
      </c>
      <c r="J6" s="151" t="s">
        <v>820</v>
      </c>
      <c r="K6" s="178">
        <v>119000</v>
      </c>
    </row>
    <row r="7" spans="1:11" s="152" customFormat="1" ht="45">
      <c r="A7" s="144" t="s">
        <v>815</v>
      </c>
      <c r="B7" s="144" t="s">
        <v>1638</v>
      </c>
      <c r="C7" s="145" t="s">
        <v>816</v>
      </c>
      <c r="D7" s="145" t="s">
        <v>816</v>
      </c>
      <c r="E7" s="146" t="s">
        <v>817</v>
      </c>
      <c r="F7" s="147">
        <v>20130101</v>
      </c>
      <c r="G7" s="148">
        <v>41549</v>
      </c>
      <c r="H7" s="149" t="s">
        <v>821</v>
      </c>
      <c r="I7" s="150" t="s">
        <v>822</v>
      </c>
      <c r="J7" s="151" t="s">
        <v>973</v>
      </c>
      <c r="K7" s="178">
        <v>5037834</v>
      </c>
    </row>
    <row r="8" spans="1:11" s="152" customFormat="1" ht="30">
      <c r="A8" s="144" t="s">
        <v>815</v>
      </c>
      <c r="B8" s="144" t="s">
        <v>969</v>
      </c>
      <c r="C8" s="145" t="s">
        <v>816</v>
      </c>
      <c r="D8" s="145" t="s">
        <v>816</v>
      </c>
      <c r="E8" s="153" t="s">
        <v>823</v>
      </c>
      <c r="F8" s="147">
        <v>20130075</v>
      </c>
      <c r="G8" s="148">
        <v>41549</v>
      </c>
      <c r="H8" s="149" t="s">
        <v>824</v>
      </c>
      <c r="I8" s="150" t="s">
        <v>825</v>
      </c>
      <c r="J8" s="151" t="s">
        <v>826</v>
      </c>
      <c r="K8" s="178">
        <v>286895</v>
      </c>
    </row>
    <row r="9" spans="1:11" s="152" customFormat="1" ht="30">
      <c r="A9" s="144" t="s">
        <v>815</v>
      </c>
      <c r="B9" s="144" t="s">
        <v>969</v>
      </c>
      <c r="C9" s="145" t="s">
        <v>816</v>
      </c>
      <c r="D9" s="145" t="s">
        <v>816</v>
      </c>
      <c r="E9" s="153" t="s">
        <v>823</v>
      </c>
      <c r="F9" s="147">
        <v>20130076</v>
      </c>
      <c r="G9" s="148">
        <v>41549</v>
      </c>
      <c r="H9" s="149" t="s">
        <v>827</v>
      </c>
      <c r="I9" s="150" t="s">
        <v>825</v>
      </c>
      <c r="J9" s="151" t="s">
        <v>826</v>
      </c>
      <c r="K9" s="178">
        <v>728318</v>
      </c>
    </row>
    <row r="10" spans="1:11" s="152" customFormat="1" ht="30">
      <c r="A10" s="144" t="s">
        <v>815</v>
      </c>
      <c r="B10" s="144" t="s">
        <v>969</v>
      </c>
      <c r="C10" s="145" t="s">
        <v>816</v>
      </c>
      <c r="D10" s="145" t="s">
        <v>816</v>
      </c>
      <c r="E10" s="146" t="s">
        <v>817</v>
      </c>
      <c r="F10" s="147">
        <v>20130102</v>
      </c>
      <c r="G10" s="148">
        <v>41554</v>
      </c>
      <c r="H10" s="149" t="s">
        <v>828</v>
      </c>
      <c r="I10" s="150" t="s">
        <v>829</v>
      </c>
      <c r="J10" s="151" t="s">
        <v>830</v>
      </c>
      <c r="K10" s="178">
        <v>172550</v>
      </c>
    </row>
    <row r="11" spans="1:11" s="152" customFormat="1" ht="15">
      <c r="A11" s="144" t="s">
        <v>815</v>
      </c>
      <c r="B11" s="144" t="s">
        <v>1162</v>
      </c>
      <c r="C11" s="145" t="s">
        <v>816</v>
      </c>
      <c r="D11" s="145" t="s">
        <v>816</v>
      </c>
      <c r="E11" s="146" t="s">
        <v>1131</v>
      </c>
      <c r="F11" s="147">
        <v>759</v>
      </c>
      <c r="G11" s="148">
        <v>41558</v>
      </c>
      <c r="H11" s="149" t="s">
        <v>831</v>
      </c>
      <c r="I11" s="154" t="s">
        <v>832</v>
      </c>
      <c r="J11" s="155" t="s">
        <v>833</v>
      </c>
      <c r="K11" s="178">
        <v>553600</v>
      </c>
    </row>
    <row r="12" spans="1:11" s="152" customFormat="1" ht="15">
      <c r="A12" s="144" t="s">
        <v>815</v>
      </c>
      <c r="B12" s="144" t="s">
        <v>1162</v>
      </c>
      <c r="C12" s="145" t="s">
        <v>816</v>
      </c>
      <c r="D12" s="145" t="s">
        <v>816</v>
      </c>
      <c r="E12" s="146" t="s">
        <v>1131</v>
      </c>
      <c r="F12" s="147">
        <v>759</v>
      </c>
      <c r="G12" s="148">
        <v>41558</v>
      </c>
      <c r="H12" s="149" t="s">
        <v>834</v>
      </c>
      <c r="I12" s="154" t="s">
        <v>832</v>
      </c>
      <c r="J12" s="155" t="s">
        <v>833</v>
      </c>
      <c r="K12" s="178">
        <v>165800</v>
      </c>
    </row>
    <row r="13" spans="1:11" s="152" customFormat="1" ht="30">
      <c r="A13" s="144" t="s">
        <v>815</v>
      </c>
      <c r="B13" s="144" t="s">
        <v>1162</v>
      </c>
      <c r="C13" s="145" t="s">
        <v>816</v>
      </c>
      <c r="D13" s="145" t="s">
        <v>816</v>
      </c>
      <c r="E13" s="146" t="s">
        <v>1131</v>
      </c>
      <c r="F13" s="147">
        <v>759</v>
      </c>
      <c r="G13" s="148">
        <v>41558</v>
      </c>
      <c r="H13" s="149" t="s">
        <v>835</v>
      </c>
      <c r="I13" s="154" t="s">
        <v>832</v>
      </c>
      <c r="J13" s="155" t="s">
        <v>833</v>
      </c>
      <c r="K13" s="178">
        <v>351000</v>
      </c>
    </row>
    <row r="14" spans="1:32" s="157" customFormat="1" ht="30">
      <c r="A14" s="144" t="s">
        <v>815</v>
      </c>
      <c r="B14" s="144" t="s">
        <v>1162</v>
      </c>
      <c r="C14" s="145" t="s">
        <v>816</v>
      </c>
      <c r="D14" s="145" t="s">
        <v>816</v>
      </c>
      <c r="E14" s="146" t="s">
        <v>1131</v>
      </c>
      <c r="F14" s="147">
        <v>759</v>
      </c>
      <c r="G14" s="148">
        <v>41558</v>
      </c>
      <c r="H14" s="149" t="s">
        <v>836</v>
      </c>
      <c r="I14" s="156" t="s">
        <v>832</v>
      </c>
      <c r="J14" s="155" t="s">
        <v>833</v>
      </c>
      <c r="K14" s="178">
        <v>179400</v>
      </c>
      <c r="AC14" s="158"/>
      <c r="AD14" s="158"/>
      <c r="AE14" s="159"/>
      <c r="AF14" s="159"/>
    </row>
    <row r="15" spans="1:32" s="157" customFormat="1" ht="30">
      <c r="A15" s="144" t="s">
        <v>815</v>
      </c>
      <c r="B15" s="144" t="s">
        <v>1162</v>
      </c>
      <c r="C15" s="145" t="s">
        <v>816</v>
      </c>
      <c r="D15" s="145" t="s">
        <v>816</v>
      </c>
      <c r="E15" s="146" t="s">
        <v>1131</v>
      </c>
      <c r="F15" s="147">
        <v>759</v>
      </c>
      <c r="G15" s="148">
        <v>41558</v>
      </c>
      <c r="H15" s="149" t="s">
        <v>837</v>
      </c>
      <c r="I15" s="156" t="s">
        <v>832</v>
      </c>
      <c r="J15" s="155" t="s">
        <v>833</v>
      </c>
      <c r="K15" s="178">
        <v>233800</v>
      </c>
      <c r="AC15" s="158"/>
      <c r="AD15" s="158"/>
      <c r="AE15" s="159"/>
      <c r="AF15" s="159"/>
    </row>
    <row r="16" spans="1:11" s="152" customFormat="1" ht="15">
      <c r="A16" s="144" t="s">
        <v>815</v>
      </c>
      <c r="B16" s="144" t="s">
        <v>1162</v>
      </c>
      <c r="C16" s="145" t="s">
        <v>816</v>
      </c>
      <c r="D16" s="145" t="s">
        <v>816</v>
      </c>
      <c r="E16" s="146" t="s">
        <v>1131</v>
      </c>
      <c r="F16" s="147">
        <v>760</v>
      </c>
      <c r="G16" s="148">
        <v>41558</v>
      </c>
      <c r="H16" s="149" t="s">
        <v>838</v>
      </c>
      <c r="I16" s="154" t="s">
        <v>839</v>
      </c>
      <c r="J16" s="155" t="s">
        <v>840</v>
      </c>
      <c r="K16" s="178">
        <v>46000</v>
      </c>
    </row>
    <row r="17" spans="1:11" s="152" customFormat="1" ht="15">
      <c r="A17" s="144" t="s">
        <v>815</v>
      </c>
      <c r="B17" s="144" t="s">
        <v>1162</v>
      </c>
      <c r="C17" s="145" t="s">
        <v>816</v>
      </c>
      <c r="D17" s="145" t="s">
        <v>816</v>
      </c>
      <c r="E17" s="146" t="s">
        <v>1131</v>
      </c>
      <c r="F17" s="147">
        <v>760</v>
      </c>
      <c r="G17" s="148">
        <v>41558</v>
      </c>
      <c r="H17" s="149" t="s">
        <v>841</v>
      </c>
      <c r="I17" s="154" t="s">
        <v>839</v>
      </c>
      <c r="J17" s="155" t="s">
        <v>840</v>
      </c>
      <c r="K17" s="178">
        <v>10700</v>
      </c>
    </row>
    <row r="18" spans="1:11" s="152" customFormat="1" ht="30">
      <c r="A18" s="144" t="s">
        <v>815</v>
      </c>
      <c r="B18" s="144" t="s">
        <v>1162</v>
      </c>
      <c r="C18" s="145" t="s">
        <v>816</v>
      </c>
      <c r="D18" s="145" t="s">
        <v>816</v>
      </c>
      <c r="E18" s="146" t="s">
        <v>1131</v>
      </c>
      <c r="F18" s="147">
        <v>760</v>
      </c>
      <c r="G18" s="148">
        <v>41558</v>
      </c>
      <c r="H18" s="149" t="s">
        <v>842</v>
      </c>
      <c r="I18" s="154" t="s">
        <v>839</v>
      </c>
      <c r="J18" s="155" t="s">
        <v>840</v>
      </c>
      <c r="K18" s="178">
        <v>68600</v>
      </c>
    </row>
    <row r="19" spans="1:11" s="152" customFormat="1" ht="30">
      <c r="A19" s="144" t="s">
        <v>815</v>
      </c>
      <c r="B19" s="144" t="s">
        <v>1162</v>
      </c>
      <c r="C19" s="145" t="s">
        <v>816</v>
      </c>
      <c r="D19" s="145" t="s">
        <v>816</v>
      </c>
      <c r="E19" s="146" t="s">
        <v>1131</v>
      </c>
      <c r="F19" s="147">
        <v>760</v>
      </c>
      <c r="G19" s="148">
        <v>41558</v>
      </c>
      <c r="H19" s="149" t="s">
        <v>843</v>
      </c>
      <c r="I19" s="154" t="s">
        <v>839</v>
      </c>
      <c r="J19" s="155" t="s">
        <v>840</v>
      </c>
      <c r="K19" s="178">
        <v>5700</v>
      </c>
    </row>
    <row r="20" spans="1:11" s="152" customFormat="1" ht="30">
      <c r="A20" s="144" t="s">
        <v>815</v>
      </c>
      <c r="B20" s="144" t="s">
        <v>969</v>
      </c>
      <c r="C20" s="145" t="s">
        <v>816</v>
      </c>
      <c r="D20" s="145" t="s">
        <v>816</v>
      </c>
      <c r="E20" s="153" t="s">
        <v>823</v>
      </c>
      <c r="F20" s="147">
        <v>20130078</v>
      </c>
      <c r="G20" s="148">
        <v>41561</v>
      </c>
      <c r="H20" s="149" t="s">
        <v>844</v>
      </c>
      <c r="I20" s="150" t="s">
        <v>845</v>
      </c>
      <c r="J20" s="151" t="s">
        <v>846</v>
      </c>
      <c r="K20" s="178">
        <v>99300</v>
      </c>
    </row>
    <row r="21" spans="1:11" s="152" customFormat="1" ht="30">
      <c r="A21" s="144" t="s">
        <v>815</v>
      </c>
      <c r="B21" s="144" t="s">
        <v>969</v>
      </c>
      <c r="C21" s="145" t="s">
        <v>816</v>
      </c>
      <c r="D21" s="145" t="s">
        <v>816</v>
      </c>
      <c r="E21" s="146" t="s">
        <v>817</v>
      </c>
      <c r="F21" s="147">
        <v>20130079</v>
      </c>
      <c r="G21" s="148">
        <v>41561</v>
      </c>
      <c r="H21" s="168" t="s">
        <v>2510</v>
      </c>
      <c r="I21" s="150" t="s">
        <v>847</v>
      </c>
      <c r="J21" s="151" t="s">
        <v>848</v>
      </c>
      <c r="K21" s="178">
        <v>1470126</v>
      </c>
    </row>
    <row r="22" spans="1:11" s="152" customFormat="1" ht="30">
      <c r="A22" s="144" t="s">
        <v>815</v>
      </c>
      <c r="B22" s="144" t="s">
        <v>969</v>
      </c>
      <c r="C22" s="145" t="s">
        <v>816</v>
      </c>
      <c r="D22" s="145" t="s">
        <v>816</v>
      </c>
      <c r="E22" s="146" t="s">
        <v>817</v>
      </c>
      <c r="F22" s="147">
        <v>20130103</v>
      </c>
      <c r="G22" s="148">
        <v>41561</v>
      </c>
      <c r="H22" s="149" t="s">
        <v>849</v>
      </c>
      <c r="I22" s="150" t="s">
        <v>850</v>
      </c>
      <c r="J22" s="151" t="s">
        <v>851</v>
      </c>
      <c r="K22" s="178">
        <v>1000000</v>
      </c>
    </row>
    <row r="23" spans="1:11" s="152" customFormat="1" ht="45">
      <c r="A23" s="144" t="s">
        <v>815</v>
      </c>
      <c r="B23" s="144" t="s">
        <v>1638</v>
      </c>
      <c r="C23" s="145" t="s">
        <v>816</v>
      </c>
      <c r="D23" s="145" t="s">
        <v>816</v>
      </c>
      <c r="E23" s="146" t="s">
        <v>817</v>
      </c>
      <c r="F23" s="147">
        <v>20130104</v>
      </c>
      <c r="G23" s="148">
        <v>41562</v>
      </c>
      <c r="H23" s="149" t="s">
        <v>852</v>
      </c>
      <c r="I23" s="150" t="s">
        <v>853</v>
      </c>
      <c r="J23" s="151" t="s">
        <v>1042</v>
      </c>
      <c r="K23" s="178">
        <v>269956</v>
      </c>
    </row>
    <row r="24" spans="1:11" s="152" customFormat="1" ht="45">
      <c r="A24" s="144" t="s">
        <v>815</v>
      </c>
      <c r="B24" s="144" t="s">
        <v>969</v>
      </c>
      <c r="C24" s="145" t="s">
        <v>816</v>
      </c>
      <c r="D24" s="145" t="s">
        <v>816</v>
      </c>
      <c r="E24" s="146" t="s">
        <v>817</v>
      </c>
      <c r="F24" s="147">
        <v>20130080</v>
      </c>
      <c r="G24" s="148">
        <v>41564</v>
      </c>
      <c r="H24" s="149" t="s">
        <v>58</v>
      </c>
      <c r="I24" s="150" t="s">
        <v>59</v>
      </c>
      <c r="J24" s="151" t="s">
        <v>60</v>
      </c>
      <c r="K24" s="178">
        <v>918347</v>
      </c>
    </row>
    <row r="25" spans="1:30" s="157" customFormat="1" ht="15">
      <c r="A25" s="144" t="s">
        <v>815</v>
      </c>
      <c r="B25" s="144" t="s">
        <v>1162</v>
      </c>
      <c r="C25" s="145" t="s">
        <v>816</v>
      </c>
      <c r="D25" s="145" t="s">
        <v>816</v>
      </c>
      <c r="E25" s="146" t="s">
        <v>1131</v>
      </c>
      <c r="F25" s="147">
        <v>788</v>
      </c>
      <c r="G25" s="148">
        <v>41568</v>
      </c>
      <c r="H25" s="149" t="s">
        <v>61</v>
      </c>
      <c r="I25" s="154" t="s">
        <v>2481</v>
      </c>
      <c r="J25" s="155" t="s">
        <v>2482</v>
      </c>
      <c r="K25" s="178">
        <v>454397</v>
      </c>
      <c r="AC25" s="160"/>
      <c r="AD25" s="160"/>
    </row>
    <row r="26" spans="1:11" s="152" customFormat="1" ht="30">
      <c r="A26" s="144" t="s">
        <v>815</v>
      </c>
      <c r="B26" s="144" t="s">
        <v>969</v>
      </c>
      <c r="C26" s="145" t="s">
        <v>816</v>
      </c>
      <c r="D26" s="145" t="s">
        <v>816</v>
      </c>
      <c r="E26" s="146" t="s">
        <v>817</v>
      </c>
      <c r="F26" s="147">
        <v>20130106</v>
      </c>
      <c r="G26" s="148">
        <v>41569</v>
      </c>
      <c r="H26" s="149" t="s">
        <v>62</v>
      </c>
      <c r="I26" s="150" t="s">
        <v>829</v>
      </c>
      <c r="J26" s="151" t="s">
        <v>830</v>
      </c>
      <c r="K26" s="178">
        <v>77350</v>
      </c>
    </row>
    <row r="27" spans="1:11" s="152" customFormat="1" ht="30">
      <c r="A27" s="144" t="s">
        <v>815</v>
      </c>
      <c r="B27" s="144" t="s">
        <v>969</v>
      </c>
      <c r="C27" s="145" t="s">
        <v>816</v>
      </c>
      <c r="D27" s="145" t="s">
        <v>816</v>
      </c>
      <c r="E27" s="146" t="s">
        <v>817</v>
      </c>
      <c r="F27" s="147">
        <v>20130107</v>
      </c>
      <c r="G27" s="148">
        <v>41569</v>
      </c>
      <c r="H27" s="149" t="s">
        <v>63</v>
      </c>
      <c r="I27" s="150" t="s">
        <v>829</v>
      </c>
      <c r="J27" s="151" t="s">
        <v>830</v>
      </c>
      <c r="K27" s="178">
        <v>390320</v>
      </c>
    </row>
    <row r="28" spans="1:11" s="152" customFormat="1" ht="45">
      <c r="A28" s="144" t="s">
        <v>815</v>
      </c>
      <c r="B28" s="144" t="s">
        <v>1638</v>
      </c>
      <c r="C28" s="145" t="s">
        <v>816</v>
      </c>
      <c r="D28" s="145" t="s">
        <v>816</v>
      </c>
      <c r="E28" s="146" t="s">
        <v>817</v>
      </c>
      <c r="F28" s="147">
        <v>20130081</v>
      </c>
      <c r="G28" s="148">
        <v>41569</v>
      </c>
      <c r="H28" s="149" t="s">
        <v>64</v>
      </c>
      <c r="I28" s="150" t="s">
        <v>65</v>
      </c>
      <c r="J28" s="151" t="s">
        <v>66</v>
      </c>
      <c r="K28" s="178">
        <v>32000</v>
      </c>
    </row>
    <row r="29" spans="1:11" s="152" customFormat="1" ht="30">
      <c r="A29" s="144" t="s">
        <v>815</v>
      </c>
      <c r="B29" s="144" t="s">
        <v>969</v>
      </c>
      <c r="C29" s="145" t="s">
        <v>816</v>
      </c>
      <c r="D29" s="145" t="s">
        <v>816</v>
      </c>
      <c r="E29" s="146" t="s">
        <v>817</v>
      </c>
      <c r="F29" s="147">
        <v>20130108</v>
      </c>
      <c r="G29" s="148">
        <v>41569</v>
      </c>
      <c r="H29" s="149" t="s">
        <v>67</v>
      </c>
      <c r="I29" s="150" t="s">
        <v>68</v>
      </c>
      <c r="J29" s="151" t="s">
        <v>69</v>
      </c>
      <c r="K29" s="178">
        <v>1828920</v>
      </c>
    </row>
    <row r="30" spans="1:11" s="152" customFormat="1" ht="30">
      <c r="A30" s="144" t="s">
        <v>815</v>
      </c>
      <c r="B30" s="144" t="s">
        <v>969</v>
      </c>
      <c r="C30" s="145" t="s">
        <v>816</v>
      </c>
      <c r="D30" s="145" t="s">
        <v>816</v>
      </c>
      <c r="E30" s="153" t="s">
        <v>823</v>
      </c>
      <c r="F30" s="147">
        <v>20130082</v>
      </c>
      <c r="G30" s="148">
        <v>41572</v>
      </c>
      <c r="H30" s="149" t="s">
        <v>70</v>
      </c>
      <c r="I30" s="150" t="s">
        <v>71</v>
      </c>
      <c r="J30" s="151" t="s">
        <v>72</v>
      </c>
      <c r="K30" s="178">
        <v>271960</v>
      </c>
    </row>
    <row r="31" spans="1:11" s="152" customFormat="1" ht="30">
      <c r="A31" s="144" t="s">
        <v>815</v>
      </c>
      <c r="B31" s="144" t="s">
        <v>1162</v>
      </c>
      <c r="C31" s="145" t="s">
        <v>816</v>
      </c>
      <c r="D31" s="145" t="s">
        <v>816</v>
      </c>
      <c r="E31" s="153" t="s">
        <v>1131</v>
      </c>
      <c r="F31" s="147">
        <v>803</v>
      </c>
      <c r="G31" s="148">
        <v>41575</v>
      </c>
      <c r="H31" s="149" t="s">
        <v>73</v>
      </c>
      <c r="I31" s="150" t="s">
        <v>839</v>
      </c>
      <c r="J31" s="151" t="s">
        <v>840</v>
      </c>
      <c r="K31" s="178">
        <v>33550</v>
      </c>
    </row>
    <row r="32" spans="1:11" s="152" customFormat="1" ht="30">
      <c r="A32" s="144" t="s">
        <v>815</v>
      </c>
      <c r="B32" s="144" t="s">
        <v>969</v>
      </c>
      <c r="C32" s="145" t="s">
        <v>816</v>
      </c>
      <c r="D32" s="145" t="s">
        <v>816</v>
      </c>
      <c r="E32" s="153" t="s">
        <v>817</v>
      </c>
      <c r="F32" s="147">
        <v>20130109</v>
      </c>
      <c r="G32" s="148">
        <v>41576</v>
      </c>
      <c r="H32" s="149" t="s">
        <v>74</v>
      </c>
      <c r="I32" s="150" t="s">
        <v>75</v>
      </c>
      <c r="J32" s="151" t="s">
        <v>76</v>
      </c>
      <c r="K32" s="178">
        <v>446250</v>
      </c>
    </row>
    <row r="33" spans="1:11" s="152" customFormat="1" ht="30">
      <c r="A33" s="144" t="s">
        <v>815</v>
      </c>
      <c r="B33" s="144" t="s">
        <v>969</v>
      </c>
      <c r="C33" s="145" t="s">
        <v>816</v>
      </c>
      <c r="D33" s="145" t="s">
        <v>816</v>
      </c>
      <c r="E33" s="153" t="s">
        <v>817</v>
      </c>
      <c r="F33" s="147">
        <v>20130110</v>
      </c>
      <c r="G33" s="148">
        <v>41577</v>
      </c>
      <c r="H33" s="149" t="s">
        <v>77</v>
      </c>
      <c r="I33" s="150" t="s">
        <v>78</v>
      </c>
      <c r="J33" s="151" t="s">
        <v>79</v>
      </c>
      <c r="K33" s="178">
        <v>510510</v>
      </c>
    </row>
    <row r="34" spans="1:11" s="152" customFormat="1" ht="30">
      <c r="A34" s="144" t="s">
        <v>815</v>
      </c>
      <c r="B34" s="144" t="s">
        <v>969</v>
      </c>
      <c r="C34" s="145" t="s">
        <v>816</v>
      </c>
      <c r="D34" s="145" t="s">
        <v>816</v>
      </c>
      <c r="E34" s="153" t="s">
        <v>817</v>
      </c>
      <c r="F34" s="147">
        <v>20130111</v>
      </c>
      <c r="G34" s="148">
        <v>41577</v>
      </c>
      <c r="H34" s="149" t="s">
        <v>80</v>
      </c>
      <c r="I34" s="150" t="s">
        <v>81</v>
      </c>
      <c r="J34" s="151" t="s">
        <v>82</v>
      </c>
      <c r="K34" s="178">
        <v>1000000</v>
      </c>
    </row>
    <row r="35" spans="1:11" s="152" customFormat="1" ht="30">
      <c r="A35" s="144" t="s">
        <v>974</v>
      </c>
      <c r="B35" s="144" t="s">
        <v>969</v>
      </c>
      <c r="C35" s="145" t="s">
        <v>967</v>
      </c>
      <c r="D35" s="145" t="s">
        <v>967</v>
      </c>
      <c r="E35" s="153" t="s">
        <v>1003</v>
      </c>
      <c r="F35" s="147">
        <v>20130051</v>
      </c>
      <c r="G35" s="148">
        <v>41575</v>
      </c>
      <c r="H35" s="149" t="s">
        <v>1111</v>
      </c>
      <c r="I35" s="150" t="s">
        <v>1055</v>
      </c>
      <c r="J35" s="151" t="s">
        <v>1140</v>
      </c>
      <c r="K35" s="178">
        <v>93590</v>
      </c>
    </row>
    <row r="36" spans="1:11" s="152" customFormat="1" ht="45">
      <c r="A36" s="144" t="s">
        <v>974</v>
      </c>
      <c r="B36" s="144" t="s">
        <v>1638</v>
      </c>
      <c r="C36" s="145" t="s">
        <v>967</v>
      </c>
      <c r="D36" s="145" t="s">
        <v>967</v>
      </c>
      <c r="E36" s="153" t="s">
        <v>1003</v>
      </c>
      <c r="F36" s="147">
        <v>20130047</v>
      </c>
      <c r="G36" s="148">
        <v>41572</v>
      </c>
      <c r="H36" s="149" t="s">
        <v>83</v>
      </c>
      <c r="I36" s="150" t="s">
        <v>1049</v>
      </c>
      <c r="J36" s="151" t="s">
        <v>1052</v>
      </c>
      <c r="K36" s="178">
        <f>1100000+800000+700000+600000+300000</f>
        <v>3500000</v>
      </c>
    </row>
    <row r="37" spans="1:11" s="152" customFormat="1" ht="30">
      <c r="A37" s="144" t="s">
        <v>974</v>
      </c>
      <c r="B37" s="144" t="s">
        <v>969</v>
      </c>
      <c r="C37" s="145" t="s">
        <v>967</v>
      </c>
      <c r="D37" s="145" t="s">
        <v>967</v>
      </c>
      <c r="E37" s="153" t="s">
        <v>1003</v>
      </c>
      <c r="F37" s="147">
        <v>20130043</v>
      </c>
      <c r="G37" s="148">
        <v>41558</v>
      </c>
      <c r="H37" s="149" t="s">
        <v>1113</v>
      </c>
      <c r="I37" s="150" t="s">
        <v>1050</v>
      </c>
      <c r="J37" s="151" t="s">
        <v>1053</v>
      </c>
      <c r="K37" s="178">
        <v>59619</v>
      </c>
    </row>
    <row r="38" spans="1:11" s="152" customFormat="1" ht="30">
      <c r="A38" s="144" t="s">
        <v>974</v>
      </c>
      <c r="B38" s="144" t="s">
        <v>969</v>
      </c>
      <c r="C38" s="145" t="s">
        <v>967</v>
      </c>
      <c r="D38" s="145" t="s">
        <v>967</v>
      </c>
      <c r="E38" s="153" t="s">
        <v>1003</v>
      </c>
      <c r="F38" s="147">
        <v>20130045</v>
      </c>
      <c r="G38" s="148">
        <v>41569</v>
      </c>
      <c r="H38" s="149" t="s">
        <v>84</v>
      </c>
      <c r="I38" s="150" t="s">
        <v>1009</v>
      </c>
      <c r="J38" s="151" t="s">
        <v>1000</v>
      </c>
      <c r="K38" s="178">
        <f>1606407+399352</f>
        <v>2005759</v>
      </c>
    </row>
    <row r="39" spans="1:11" s="152" customFormat="1" ht="30">
      <c r="A39" s="144" t="s">
        <v>974</v>
      </c>
      <c r="B39" s="144" t="s">
        <v>969</v>
      </c>
      <c r="C39" s="145" t="s">
        <v>967</v>
      </c>
      <c r="D39" s="145" t="s">
        <v>967</v>
      </c>
      <c r="E39" s="153" t="s">
        <v>1003</v>
      </c>
      <c r="F39" s="147">
        <v>20130046</v>
      </c>
      <c r="G39" s="148">
        <v>41569</v>
      </c>
      <c r="H39" s="149" t="s">
        <v>85</v>
      </c>
      <c r="I39" s="150" t="s">
        <v>1009</v>
      </c>
      <c r="J39" s="151" t="s">
        <v>1000</v>
      </c>
      <c r="K39" s="178">
        <v>284331</v>
      </c>
    </row>
    <row r="40" spans="1:11" s="152" customFormat="1" ht="30">
      <c r="A40" s="144" t="s">
        <v>974</v>
      </c>
      <c r="B40" s="144" t="s">
        <v>969</v>
      </c>
      <c r="C40" s="145" t="s">
        <v>967</v>
      </c>
      <c r="D40" s="145" t="s">
        <v>967</v>
      </c>
      <c r="E40" s="153" t="s">
        <v>1003</v>
      </c>
      <c r="F40" s="147">
        <v>20130053</v>
      </c>
      <c r="G40" s="148">
        <v>41577</v>
      </c>
      <c r="H40" s="149" t="s">
        <v>86</v>
      </c>
      <c r="I40" s="150" t="s">
        <v>1009</v>
      </c>
      <c r="J40" s="151" t="s">
        <v>1000</v>
      </c>
      <c r="K40" s="178">
        <f>1691535+244843</f>
        <v>1936378</v>
      </c>
    </row>
    <row r="41" spans="1:11" s="152" customFormat="1" ht="30">
      <c r="A41" s="144" t="s">
        <v>974</v>
      </c>
      <c r="B41" s="144" t="s">
        <v>969</v>
      </c>
      <c r="C41" s="145" t="s">
        <v>967</v>
      </c>
      <c r="D41" s="145" t="s">
        <v>967</v>
      </c>
      <c r="E41" s="153" t="s">
        <v>1003</v>
      </c>
      <c r="F41" s="147">
        <v>20130054</v>
      </c>
      <c r="G41" s="148">
        <v>41577</v>
      </c>
      <c r="H41" s="149" t="s">
        <v>87</v>
      </c>
      <c r="I41" s="150" t="s">
        <v>1009</v>
      </c>
      <c r="J41" s="151" t="s">
        <v>1000</v>
      </c>
      <c r="K41" s="178">
        <v>2001003</v>
      </c>
    </row>
    <row r="42" spans="1:11" s="152" customFormat="1" ht="30">
      <c r="A42" s="144" t="s">
        <v>974</v>
      </c>
      <c r="B42" s="144" t="s">
        <v>969</v>
      </c>
      <c r="C42" s="145" t="s">
        <v>967</v>
      </c>
      <c r="D42" s="145" t="s">
        <v>967</v>
      </c>
      <c r="E42" s="153" t="s">
        <v>1003</v>
      </c>
      <c r="F42" s="147">
        <v>20130055</v>
      </c>
      <c r="G42" s="148">
        <v>41577</v>
      </c>
      <c r="H42" s="149" t="s">
        <v>88</v>
      </c>
      <c r="I42" s="150" t="s">
        <v>1009</v>
      </c>
      <c r="J42" s="151" t="s">
        <v>1000</v>
      </c>
      <c r="K42" s="178">
        <v>1392175</v>
      </c>
    </row>
    <row r="43" spans="1:11" s="152" customFormat="1" ht="30">
      <c r="A43" s="144" t="s">
        <v>974</v>
      </c>
      <c r="B43" s="144" t="s">
        <v>969</v>
      </c>
      <c r="C43" s="145" t="s">
        <v>967</v>
      </c>
      <c r="D43" s="145" t="s">
        <v>967</v>
      </c>
      <c r="E43" s="153" t="s">
        <v>1003</v>
      </c>
      <c r="F43" s="147">
        <v>20130056</v>
      </c>
      <c r="G43" s="148">
        <v>41577</v>
      </c>
      <c r="H43" s="149" t="s">
        <v>89</v>
      </c>
      <c r="I43" s="150" t="s">
        <v>1009</v>
      </c>
      <c r="J43" s="151" t="s">
        <v>1000</v>
      </c>
      <c r="K43" s="178">
        <f>1590378+415375</f>
        <v>2005753</v>
      </c>
    </row>
    <row r="44" spans="1:11" s="152" customFormat="1" ht="30">
      <c r="A44" s="144" t="s">
        <v>974</v>
      </c>
      <c r="B44" s="144" t="s">
        <v>969</v>
      </c>
      <c r="C44" s="145" t="s">
        <v>967</v>
      </c>
      <c r="D44" s="145" t="s">
        <v>967</v>
      </c>
      <c r="E44" s="153" t="s">
        <v>1003</v>
      </c>
      <c r="F44" s="147">
        <v>20130046</v>
      </c>
      <c r="G44" s="148">
        <v>41569</v>
      </c>
      <c r="H44" s="149" t="s">
        <v>90</v>
      </c>
      <c r="I44" s="150" t="s">
        <v>1009</v>
      </c>
      <c r="J44" s="151" t="s">
        <v>1000</v>
      </c>
      <c r="K44" s="178">
        <v>28716</v>
      </c>
    </row>
    <row r="45" spans="1:11" s="152" customFormat="1" ht="30">
      <c r="A45" s="144" t="s">
        <v>974</v>
      </c>
      <c r="B45" s="144" t="s">
        <v>969</v>
      </c>
      <c r="C45" s="145" t="s">
        <v>967</v>
      </c>
      <c r="D45" s="145" t="s">
        <v>967</v>
      </c>
      <c r="E45" s="153" t="s">
        <v>1003</v>
      </c>
      <c r="F45" s="147">
        <v>20130048</v>
      </c>
      <c r="G45" s="148">
        <v>41575</v>
      </c>
      <c r="H45" s="149" t="s">
        <v>91</v>
      </c>
      <c r="I45" s="150" t="s">
        <v>1056</v>
      </c>
      <c r="J45" s="151" t="s">
        <v>1141</v>
      </c>
      <c r="K45" s="178">
        <v>539698</v>
      </c>
    </row>
    <row r="46" spans="1:11" s="152" customFormat="1" ht="30">
      <c r="A46" s="144" t="s">
        <v>974</v>
      </c>
      <c r="B46" s="144" t="s">
        <v>969</v>
      </c>
      <c r="C46" s="145" t="s">
        <v>967</v>
      </c>
      <c r="D46" s="145" t="s">
        <v>967</v>
      </c>
      <c r="E46" s="153" t="s">
        <v>1003</v>
      </c>
      <c r="F46" s="147">
        <v>20130038</v>
      </c>
      <c r="G46" s="148">
        <v>41568</v>
      </c>
      <c r="H46" s="149" t="s">
        <v>2559</v>
      </c>
      <c r="I46" s="150" t="s">
        <v>1057</v>
      </c>
      <c r="J46" s="151" t="s">
        <v>1142</v>
      </c>
      <c r="K46" s="178">
        <v>88001</v>
      </c>
    </row>
    <row r="47" spans="1:11" s="152" customFormat="1" ht="30">
      <c r="A47" s="144" t="s">
        <v>974</v>
      </c>
      <c r="B47" s="144" t="s">
        <v>1135</v>
      </c>
      <c r="C47" s="145" t="s">
        <v>1136</v>
      </c>
      <c r="D47" s="145">
        <v>41565</v>
      </c>
      <c r="E47" s="153" t="s">
        <v>968</v>
      </c>
      <c r="F47" s="147">
        <v>20130504</v>
      </c>
      <c r="G47" s="148">
        <v>41575</v>
      </c>
      <c r="H47" s="149" t="s">
        <v>92</v>
      </c>
      <c r="I47" s="150" t="s">
        <v>1058</v>
      </c>
      <c r="J47" s="151" t="s">
        <v>1143</v>
      </c>
      <c r="K47" s="178">
        <v>3660502</v>
      </c>
    </row>
    <row r="48" spans="1:11" s="152" customFormat="1" ht="30">
      <c r="A48" s="144" t="s">
        <v>974</v>
      </c>
      <c r="B48" s="144" t="s">
        <v>969</v>
      </c>
      <c r="C48" s="145" t="s">
        <v>967</v>
      </c>
      <c r="D48" s="145" t="s">
        <v>967</v>
      </c>
      <c r="E48" s="153" t="s">
        <v>968</v>
      </c>
      <c r="F48" s="147">
        <v>20130480</v>
      </c>
      <c r="G48" s="148">
        <v>41562</v>
      </c>
      <c r="H48" s="149" t="s">
        <v>93</v>
      </c>
      <c r="I48" s="150" t="s">
        <v>1059</v>
      </c>
      <c r="J48" s="151" t="s">
        <v>1144</v>
      </c>
      <c r="K48" s="178">
        <v>1370001</v>
      </c>
    </row>
    <row r="49" spans="1:11" s="152" customFormat="1" ht="30">
      <c r="A49" s="144" t="s">
        <v>974</v>
      </c>
      <c r="B49" s="144" t="s">
        <v>969</v>
      </c>
      <c r="C49" s="145" t="s">
        <v>967</v>
      </c>
      <c r="D49" s="145" t="s">
        <v>967</v>
      </c>
      <c r="E49" s="153" t="s">
        <v>968</v>
      </c>
      <c r="F49" s="147">
        <v>20130481</v>
      </c>
      <c r="G49" s="148">
        <v>41562</v>
      </c>
      <c r="H49" s="149" t="s">
        <v>888</v>
      </c>
      <c r="I49" s="150" t="s">
        <v>1060</v>
      </c>
      <c r="J49" s="151" t="s">
        <v>1145</v>
      </c>
      <c r="K49" s="178">
        <v>559776</v>
      </c>
    </row>
    <row r="50" spans="1:11" s="152" customFormat="1" ht="30">
      <c r="A50" s="144" t="s">
        <v>974</v>
      </c>
      <c r="B50" s="144" t="s">
        <v>969</v>
      </c>
      <c r="C50" s="145" t="s">
        <v>967</v>
      </c>
      <c r="D50" s="145" t="s">
        <v>967</v>
      </c>
      <c r="E50" s="153" t="s">
        <v>968</v>
      </c>
      <c r="F50" s="147">
        <v>20130465</v>
      </c>
      <c r="G50" s="148">
        <v>41558</v>
      </c>
      <c r="H50" s="149" t="s">
        <v>889</v>
      </c>
      <c r="I50" s="150" t="s">
        <v>1062</v>
      </c>
      <c r="J50" s="151" t="s">
        <v>1146</v>
      </c>
      <c r="K50" s="178">
        <v>297500</v>
      </c>
    </row>
    <row r="51" spans="1:11" s="152" customFormat="1" ht="30">
      <c r="A51" s="144" t="s">
        <v>974</v>
      </c>
      <c r="B51" s="144" t="s">
        <v>969</v>
      </c>
      <c r="C51" s="145" t="s">
        <v>967</v>
      </c>
      <c r="D51" s="145" t="s">
        <v>967</v>
      </c>
      <c r="E51" s="153" t="s">
        <v>1003</v>
      </c>
      <c r="F51" s="147">
        <v>20130049</v>
      </c>
      <c r="G51" s="148">
        <v>41575</v>
      </c>
      <c r="H51" s="149" t="s">
        <v>2560</v>
      </c>
      <c r="I51" s="150" t="s">
        <v>1063</v>
      </c>
      <c r="J51" s="151" t="s">
        <v>1147</v>
      </c>
      <c r="K51" s="178">
        <v>167790</v>
      </c>
    </row>
    <row r="52" spans="1:11" s="152" customFormat="1" ht="30">
      <c r="A52" s="144" t="s">
        <v>974</v>
      </c>
      <c r="B52" s="144" t="s">
        <v>969</v>
      </c>
      <c r="C52" s="145" t="s">
        <v>967</v>
      </c>
      <c r="D52" s="145" t="s">
        <v>967</v>
      </c>
      <c r="E52" s="153" t="s">
        <v>1003</v>
      </c>
      <c r="F52" s="147">
        <v>20130044</v>
      </c>
      <c r="G52" s="148">
        <v>41563</v>
      </c>
      <c r="H52" s="149" t="s">
        <v>2560</v>
      </c>
      <c r="I52" s="150" t="s">
        <v>1064</v>
      </c>
      <c r="J52" s="151" t="s">
        <v>1148</v>
      </c>
      <c r="K52" s="178">
        <v>77350</v>
      </c>
    </row>
    <row r="53" spans="1:11" s="152" customFormat="1" ht="30">
      <c r="A53" s="144" t="s">
        <v>974</v>
      </c>
      <c r="B53" s="144" t="s">
        <v>969</v>
      </c>
      <c r="C53" s="145" t="s">
        <v>967</v>
      </c>
      <c r="D53" s="145" t="s">
        <v>967</v>
      </c>
      <c r="E53" s="153" t="s">
        <v>968</v>
      </c>
      <c r="F53" s="147">
        <v>20130479</v>
      </c>
      <c r="G53" s="148">
        <v>41562</v>
      </c>
      <c r="H53" s="149" t="s">
        <v>890</v>
      </c>
      <c r="I53" s="150" t="s">
        <v>1065</v>
      </c>
      <c r="J53" s="151" t="s">
        <v>1149</v>
      </c>
      <c r="K53" s="178">
        <v>300000</v>
      </c>
    </row>
    <row r="54" spans="1:11" s="152" customFormat="1" ht="30">
      <c r="A54" s="144" t="s">
        <v>974</v>
      </c>
      <c r="B54" s="144" t="s">
        <v>969</v>
      </c>
      <c r="C54" s="145" t="s">
        <v>967</v>
      </c>
      <c r="D54" s="145" t="s">
        <v>967</v>
      </c>
      <c r="E54" s="153" t="s">
        <v>968</v>
      </c>
      <c r="F54" s="147">
        <v>20130461</v>
      </c>
      <c r="G54" s="148">
        <v>41557</v>
      </c>
      <c r="H54" s="149" t="s">
        <v>1118</v>
      </c>
      <c r="I54" s="150" t="s">
        <v>1066</v>
      </c>
      <c r="J54" s="151" t="s">
        <v>1150</v>
      </c>
      <c r="K54" s="178">
        <v>350000</v>
      </c>
    </row>
    <row r="55" spans="1:11" s="152" customFormat="1" ht="30">
      <c r="A55" s="144" t="s">
        <v>974</v>
      </c>
      <c r="B55" s="144" t="s">
        <v>969</v>
      </c>
      <c r="C55" s="145" t="s">
        <v>967</v>
      </c>
      <c r="D55" s="145" t="s">
        <v>967</v>
      </c>
      <c r="E55" s="153" t="s">
        <v>968</v>
      </c>
      <c r="F55" s="147">
        <v>20130457</v>
      </c>
      <c r="G55" s="148">
        <v>41554</v>
      </c>
      <c r="H55" s="149" t="s">
        <v>994</v>
      </c>
      <c r="I55" s="150" t="s">
        <v>989</v>
      </c>
      <c r="J55" s="151" t="s">
        <v>973</v>
      </c>
      <c r="K55" s="178">
        <v>342800</v>
      </c>
    </row>
    <row r="56" spans="1:11" s="152" customFormat="1" ht="30">
      <c r="A56" s="144" t="s">
        <v>974</v>
      </c>
      <c r="B56" s="144" t="s">
        <v>969</v>
      </c>
      <c r="C56" s="145" t="s">
        <v>967</v>
      </c>
      <c r="D56" s="145" t="s">
        <v>967</v>
      </c>
      <c r="E56" s="153" t="s">
        <v>968</v>
      </c>
      <c r="F56" s="147">
        <v>20130458</v>
      </c>
      <c r="G56" s="148">
        <v>41554</v>
      </c>
      <c r="H56" s="149" t="s">
        <v>994</v>
      </c>
      <c r="I56" s="150" t="s">
        <v>989</v>
      </c>
      <c r="J56" s="151" t="s">
        <v>973</v>
      </c>
      <c r="K56" s="178">
        <v>145800</v>
      </c>
    </row>
    <row r="57" spans="1:11" s="152" customFormat="1" ht="30">
      <c r="A57" s="144" t="s">
        <v>974</v>
      </c>
      <c r="B57" s="144" t="s">
        <v>969</v>
      </c>
      <c r="C57" s="145" t="s">
        <v>967</v>
      </c>
      <c r="D57" s="145" t="s">
        <v>967</v>
      </c>
      <c r="E57" s="153" t="s">
        <v>968</v>
      </c>
      <c r="F57" s="147">
        <v>20130460</v>
      </c>
      <c r="G57" s="148">
        <v>41557</v>
      </c>
      <c r="H57" s="149" t="s">
        <v>994</v>
      </c>
      <c r="I57" s="150" t="s">
        <v>989</v>
      </c>
      <c r="J57" s="151" t="s">
        <v>973</v>
      </c>
      <c r="K57" s="178">
        <v>181928</v>
      </c>
    </row>
    <row r="58" spans="1:11" s="152" customFormat="1" ht="30">
      <c r="A58" s="144" t="s">
        <v>974</v>
      </c>
      <c r="B58" s="144" t="s">
        <v>969</v>
      </c>
      <c r="C58" s="145" t="s">
        <v>967</v>
      </c>
      <c r="D58" s="145" t="s">
        <v>967</v>
      </c>
      <c r="E58" s="153" t="s">
        <v>968</v>
      </c>
      <c r="F58" s="147">
        <v>20130462</v>
      </c>
      <c r="G58" s="148">
        <v>41557</v>
      </c>
      <c r="H58" s="149" t="s">
        <v>994</v>
      </c>
      <c r="I58" s="150" t="s">
        <v>989</v>
      </c>
      <c r="J58" s="151" t="s">
        <v>973</v>
      </c>
      <c r="K58" s="178">
        <v>145928</v>
      </c>
    </row>
    <row r="59" spans="1:11" s="152" customFormat="1" ht="30">
      <c r="A59" s="144" t="s">
        <v>974</v>
      </c>
      <c r="B59" s="144" t="s">
        <v>969</v>
      </c>
      <c r="C59" s="145" t="s">
        <v>967</v>
      </c>
      <c r="D59" s="145" t="s">
        <v>967</v>
      </c>
      <c r="E59" s="153" t="s">
        <v>968</v>
      </c>
      <c r="F59" s="147">
        <v>20130463</v>
      </c>
      <c r="G59" s="148">
        <v>41557</v>
      </c>
      <c r="H59" s="149" t="s">
        <v>994</v>
      </c>
      <c r="I59" s="150" t="s">
        <v>989</v>
      </c>
      <c r="J59" s="151" t="s">
        <v>973</v>
      </c>
      <c r="K59" s="178">
        <v>145928</v>
      </c>
    </row>
    <row r="60" spans="1:11" s="152" customFormat="1" ht="30">
      <c r="A60" s="144" t="s">
        <v>974</v>
      </c>
      <c r="B60" s="144" t="s">
        <v>969</v>
      </c>
      <c r="C60" s="145" t="s">
        <v>967</v>
      </c>
      <c r="D60" s="145" t="s">
        <v>967</v>
      </c>
      <c r="E60" s="153" t="s">
        <v>968</v>
      </c>
      <c r="F60" s="147">
        <v>20130469</v>
      </c>
      <c r="G60" s="148">
        <v>41558</v>
      </c>
      <c r="H60" s="149" t="s">
        <v>994</v>
      </c>
      <c r="I60" s="150" t="s">
        <v>989</v>
      </c>
      <c r="J60" s="151" t="s">
        <v>973</v>
      </c>
      <c r="K60" s="178">
        <v>207300</v>
      </c>
    </row>
    <row r="61" spans="1:11" s="152" customFormat="1" ht="30">
      <c r="A61" s="144" t="s">
        <v>974</v>
      </c>
      <c r="B61" s="144" t="s">
        <v>969</v>
      </c>
      <c r="C61" s="145" t="s">
        <v>967</v>
      </c>
      <c r="D61" s="145" t="s">
        <v>967</v>
      </c>
      <c r="E61" s="153" t="s">
        <v>968</v>
      </c>
      <c r="F61" s="147">
        <v>20130477</v>
      </c>
      <c r="G61" s="148">
        <v>41561</v>
      </c>
      <c r="H61" s="149" t="s">
        <v>994</v>
      </c>
      <c r="I61" s="150" t="s">
        <v>989</v>
      </c>
      <c r="J61" s="151" t="s">
        <v>973</v>
      </c>
      <c r="K61" s="178">
        <v>327856</v>
      </c>
    </row>
    <row r="62" spans="1:11" s="152" customFormat="1" ht="30">
      <c r="A62" s="144" t="s">
        <v>974</v>
      </c>
      <c r="B62" s="144" t="s">
        <v>969</v>
      </c>
      <c r="C62" s="145" t="s">
        <v>967</v>
      </c>
      <c r="D62" s="145" t="s">
        <v>967</v>
      </c>
      <c r="E62" s="153" t="s">
        <v>968</v>
      </c>
      <c r="F62" s="147">
        <v>20130478</v>
      </c>
      <c r="G62" s="148">
        <v>41561</v>
      </c>
      <c r="H62" s="149" t="s">
        <v>994</v>
      </c>
      <c r="I62" s="150" t="s">
        <v>989</v>
      </c>
      <c r="J62" s="151" t="s">
        <v>973</v>
      </c>
      <c r="K62" s="178">
        <v>217928</v>
      </c>
    </row>
    <row r="63" spans="1:11" s="152" customFormat="1" ht="30">
      <c r="A63" s="144" t="s">
        <v>974</v>
      </c>
      <c r="B63" s="144" t="s">
        <v>969</v>
      </c>
      <c r="C63" s="145" t="s">
        <v>967</v>
      </c>
      <c r="D63" s="145" t="s">
        <v>967</v>
      </c>
      <c r="E63" s="153" t="s">
        <v>968</v>
      </c>
      <c r="F63" s="147">
        <v>20130482</v>
      </c>
      <c r="G63" s="148">
        <v>41563</v>
      </c>
      <c r="H63" s="149" t="s">
        <v>994</v>
      </c>
      <c r="I63" s="150" t="s">
        <v>989</v>
      </c>
      <c r="J63" s="151" t="s">
        <v>973</v>
      </c>
      <c r="K63" s="178">
        <v>145928</v>
      </c>
    </row>
    <row r="64" spans="1:11" s="152" customFormat="1" ht="30">
      <c r="A64" s="144" t="s">
        <v>974</v>
      </c>
      <c r="B64" s="144" t="s">
        <v>969</v>
      </c>
      <c r="C64" s="145" t="s">
        <v>967</v>
      </c>
      <c r="D64" s="145" t="s">
        <v>967</v>
      </c>
      <c r="E64" s="153" t="s">
        <v>968</v>
      </c>
      <c r="F64" s="147">
        <v>20130483</v>
      </c>
      <c r="G64" s="148">
        <v>41563</v>
      </c>
      <c r="H64" s="149" t="s">
        <v>994</v>
      </c>
      <c r="I64" s="150" t="s">
        <v>989</v>
      </c>
      <c r="J64" s="151" t="s">
        <v>973</v>
      </c>
      <c r="K64" s="178">
        <v>379819</v>
      </c>
    </row>
    <row r="65" spans="1:11" s="152" customFormat="1" ht="30">
      <c r="A65" s="144" t="s">
        <v>974</v>
      </c>
      <c r="B65" s="144" t="s">
        <v>969</v>
      </c>
      <c r="C65" s="145" t="s">
        <v>967</v>
      </c>
      <c r="D65" s="145" t="s">
        <v>967</v>
      </c>
      <c r="E65" s="153" t="s">
        <v>968</v>
      </c>
      <c r="F65" s="147">
        <v>20130489</v>
      </c>
      <c r="G65" s="148">
        <v>41563</v>
      </c>
      <c r="H65" s="149" t="s">
        <v>994</v>
      </c>
      <c r="I65" s="150" t="s">
        <v>989</v>
      </c>
      <c r="J65" s="151" t="s">
        <v>973</v>
      </c>
      <c r="K65" s="178">
        <v>243428</v>
      </c>
    </row>
    <row r="66" spans="1:11" s="152" customFormat="1" ht="30">
      <c r="A66" s="144" t="s">
        <v>974</v>
      </c>
      <c r="B66" s="144" t="s">
        <v>969</v>
      </c>
      <c r="C66" s="145" t="s">
        <v>967</v>
      </c>
      <c r="D66" s="145" t="s">
        <v>967</v>
      </c>
      <c r="E66" s="153" t="s">
        <v>968</v>
      </c>
      <c r="F66" s="147">
        <v>20130491</v>
      </c>
      <c r="G66" s="148">
        <v>41569</v>
      </c>
      <c r="H66" s="149" t="s">
        <v>994</v>
      </c>
      <c r="I66" s="150" t="s">
        <v>989</v>
      </c>
      <c r="J66" s="151" t="s">
        <v>973</v>
      </c>
      <c r="K66" s="178">
        <v>31500</v>
      </c>
    </row>
    <row r="67" spans="1:11" s="152" customFormat="1" ht="30">
      <c r="A67" s="144" t="s">
        <v>974</v>
      </c>
      <c r="B67" s="144" t="s">
        <v>969</v>
      </c>
      <c r="C67" s="145" t="s">
        <v>967</v>
      </c>
      <c r="D67" s="145" t="s">
        <v>967</v>
      </c>
      <c r="E67" s="153" t="s">
        <v>968</v>
      </c>
      <c r="F67" s="147">
        <v>20130496</v>
      </c>
      <c r="G67" s="148">
        <v>41571</v>
      </c>
      <c r="H67" s="149" t="s">
        <v>994</v>
      </c>
      <c r="I67" s="150" t="s">
        <v>989</v>
      </c>
      <c r="J67" s="151" t="s">
        <v>973</v>
      </c>
      <c r="K67" s="178">
        <v>291856</v>
      </c>
    </row>
    <row r="68" spans="1:11" s="152" customFormat="1" ht="30">
      <c r="A68" s="144" t="s">
        <v>974</v>
      </c>
      <c r="B68" s="144" t="s">
        <v>969</v>
      </c>
      <c r="C68" s="145" t="s">
        <v>967</v>
      </c>
      <c r="D68" s="145" t="s">
        <v>967</v>
      </c>
      <c r="E68" s="153" t="s">
        <v>968</v>
      </c>
      <c r="F68" s="147">
        <v>20130498</v>
      </c>
      <c r="G68" s="148">
        <v>41571</v>
      </c>
      <c r="H68" s="149" t="s">
        <v>994</v>
      </c>
      <c r="I68" s="150" t="s">
        <v>989</v>
      </c>
      <c r="J68" s="151" t="s">
        <v>973</v>
      </c>
      <c r="K68" s="178">
        <v>596319</v>
      </c>
    </row>
    <row r="69" spans="1:11" s="152" customFormat="1" ht="30">
      <c r="A69" s="144" t="s">
        <v>974</v>
      </c>
      <c r="B69" s="144" t="s">
        <v>969</v>
      </c>
      <c r="C69" s="145" t="s">
        <v>967</v>
      </c>
      <c r="D69" s="145" t="s">
        <v>967</v>
      </c>
      <c r="E69" s="153" t="s">
        <v>968</v>
      </c>
      <c r="F69" s="147">
        <v>20130499</v>
      </c>
      <c r="G69" s="148">
        <v>41572</v>
      </c>
      <c r="H69" s="149" t="s">
        <v>994</v>
      </c>
      <c r="I69" s="150" t="s">
        <v>989</v>
      </c>
      <c r="J69" s="151" t="s">
        <v>973</v>
      </c>
      <c r="K69" s="178">
        <v>123000</v>
      </c>
    </row>
    <row r="70" spans="1:11" s="152" customFormat="1" ht="30">
      <c r="A70" s="144" t="s">
        <v>974</v>
      </c>
      <c r="B70" s="144" t="s">
        <v>969</v>
      </c>
      <c r="C70" s="145" t="s">
        <v>967</v>
      </c>
      <c r="D70" s="145" t="s">
        <v>967</v>
      </c>
      <c r="E70" s="153" t="s">
        <v>968</v>
      </c>
      <c r="F70" s="147">
        <v>20130500</v>
      </c>
      <c r="G70" s="148">
        <v>41575</v>
      </c>
      <c r="H70" s="149" t="s">
        <v>994</v>
      </c>
      <c r="I70" s="150" t="s">
        <v>989</v>
      </c>
      <c r="J70" s="151" t="s">
        <v>973</v>
      </c>
      <c r="K70" s="178">
        <v>678784</v>
      </c>
    </row>
    <row r="71" spans="1:11" s="152" customFormat="1" ht="30">
      <c r="A71" s="144" t="s">
        <v>974</v>
      </c>
      <c r="B71" s="144" t="s">
        <v>969</v>
      </c>
      <c r="C71" s="145" t="s">
        <v>967</v>
      </c>
      <c r="D71" s="145" t="s">
        <v>967</v>
      </c>
      <c r="E71" s="153" t="s">
        <v>968</v>
      </c>
      <c r="F71" s="147">
        <v>20130501</v>
      </c>
      <c r="G71" s="148">
        <v>41575</v>
      </c>
      <c r="H71" s="149" t="s">
        <v>994</v>
      </c>
      <c r="I71" s="150" t="s">
        <v>989</v>
      </c>
      <c r="J71" s="151" t="s">
        <v>973</v>
      </c>
      <c r="K71" s="178">
        <v>389356</v>
      </c>
    </row>
    <row r="72" spans="1:11" s="152" customFormat="1" ht="30">
      <c r="A72" s="144" t="s">
        <v>974</v>
      </c>
      <c r="B72" s="144" t="s">
        <v>969</v>
      </c>
      <c r="C72" s="145" t="s">
        <v>967</v>
      </c>
      <c r="D72" s="145" t="s">
        <v>967</v>
      </c>
      <c r="E72" s="153" t="s">
        <v>968</v>
      </c>
      <c r="F72" s="147">
        <v>20130505</v>
      </c>
      <c r="G72" s="148">
        <v>41577</v>
      </c>
      <c r="H72" s="149" t="s">
        <v>994</v>
      </c>
      <c r="I72" s="150" t="s">
        <v>989</v>
      </c>
      <c r="J72" s="151" t="s">
        <v>973</v>
      </c>
      <c r="K72" s="178">
        <v>213928</v>
      </c>
    </row>
    <row r="73" spans="1:11" s="152" customFormat="1" ht="30">
      <c r="A73" s="144" t="s">
        <v>974</v>
      </c>
      <c r="B73" s="144" t="s">
        <v>969</v>
      </c>
      <c r="C73" s="145" t="s">
        <v>967</v>
      </c>
      <c r="D73" s="145" t="s">
        <v>967</v>
      </c>
      <c r="E73" s="153" t="s">
        <v>968</v>
      </c>
      <c r="F73" s="147">
        <v>20130484</v>
      </c>
      <c r="G73" s="148">
        <v>41563</v>
      </c>
      <c r="H73" s="149" t="s">
        <v>2503</v>
      </c>
      <c r="I73" s="150" t="s">
        <v>1051</v>
      </c>
      <c r="J73" s="151" t="s">
        <v>1151</v>
      </c>
      <c r="K73" s="178">
        <v>42500</v>
      </c>
    </row>
    <row r="74" spans="1:11" s="152" customFormat="1" ht="30">
      <c r="A74" s="144" t="s">
        <v>974</v>
      </c>
      <c r="B74" s="144" t="s">
        <v>969</v>
      </c>
      <c r="C74" s="145" t="s">
        <v>967</v>
      </c>
      <c r="D74" s="145" t="s">
        <v>967</v>
      </c>
      <c r="E74" s="153" t="s">
        <v>968</v>
      </c>
      <c r="F74" s="147">
        <v>20130485</v>
      </c>
      <c r="G74" s="148">
        <v>41563</v>
      </c>
      <c r="H74" s="149" t="s">
        <v>891</v>
      </c>
      <c r="I74" s="150" t="s">
        <v>1051</v>
      </c>
      <c r="J74" s="151" t="s">
        <v>1151</v>
      </c>
      <c r="K74" s="178">
        <v>51000</v>
      </c>
    </row>
    <row r="75" spans="1:11" s="152" customFormat="1" ht="30">
      <c r="A75" s="144" t="s">
        <v>974</v>
      </c>
      <c r="B75" s="144" t="s">
        <v>969</v>
      </c>
      <c r="C75" s="145" t="s">
        <v>967</v>
      </c>
      <c r="D75" s="145" t="s">
        <v>967</v>
      </c>
      <c r="E75" s="153" t="s">
        <v>968</v>
      </c>
      <c r="F75" s="147">
        <v>20130493</v>
      </c>
      <c r="G75" s="148">
        <v>41569</v>
      </c>
      <c r="H75" s="149" t="s">
        <v>892</v>
      </c>
      <c r="I75" s="150" t="s">
        <v>1051</v>
      </c>
      <c r="J75" s="151" t="s">
        <v>1151</v>
      </c>
      <c r="K75" s="178">
        <v>58000</v>
      </c>
    </row>
    <row r="76" spans="1:11" s="152" customFormat="1" ht="30">
      <c r="A76" s="144" t="s">
        <v>974</v>
      </c>
      <c r="B76" s="144" t="s">
        <v>969</v>
      </c>
      <c r="C76" s="145" t="s">
        <v>967</v>
      </c>
      <c r="D76" s="145" t="s">
        <v>967</v>
      </c>
      <c r="E76" s="153" t="s">
        <v>968</v>
      </c>
      <c r="F76" s="147">
        <v>20130494</v>
      </c>
      <c r="G76" s="148">
        <v>41569</v>
      </c>
      <c r="H76" s="149" t="s">
        <v>892</v>
      </c>
      <c r="I76" s="150" t="s">
        <v>1051</v>
      </c>
      <c r="J76" s="151" t="s">
        <v>1151</v>
      </c>
      <c r="K76" s="178">
        <v>58000</v>
      </c>
    </row>
    <row r="77" spans="1:11" s="152" customFormat="1" ht="30">
      <c r="A77" s="144" t="s">
        <v>974</v>
      </c>
      <c r="B77" s="144" t="s">
        <v>969</v>
      </c>
      <c r="C77" s="145" t="s">
        <v>967</v>
      </c>
      <c r="D77" s="145" t="s">
        <v>967</v>
      </c>
      <c r="E77" s="153" t="s">
        <v>968</v>
      </c>
      <c r="F77" s="147">
        <v>20130459</v>
      </c>
      <c r="G77" s="148">
        <v>41554</v>
      </c>
      <c r="H77" s="149" t="s">
        <v>892</v>
      </c>
      <c r="I77" s="150" t="s">
        <v>1068</v>
      </c>
      <c r="J77" s="151" t="s">
        <v>1152</v>
      </c>
      <c r="K77" s="178">
        <v>435000</v>
      </c>
    </row>
    <row r="78" spans="1:11" s="152" customFormat="1" ht="30">
      <c r="A78" s="144" t="s">
        <v>974</v>
      </c>
      <c r="B78" s="144" t="s">
        <v>969</v>
      </c>
      <c r="C78" s="145" t="s">
        <v>967</v>
      </c>
      <c r="D78" s="145" t="s">
        <v>967</v>
      </c>
      <c r="E78" s="153" t="s">
        <v>968</v>
      </c>
      <c r="F78" s="147">
        <v>20130455</v>
      </c>
      <c r="G78" s="148">
        <v>41554</v>
      </c>
      <c r="H78" s="149" t="s">
        <v>893</v>
      </c>
      <c r="I78" s="150" t="s">
        <v>1069</v>
      </c>
      <c r="J78" s="151" t="s">
        <v>1153</v>
      </c>
      <c r="K78" s="178">
        <v>388889</v>
      </c>
    </row>
    <row r="79" spans="1:11" s="152" customFormat="1" ht="45">
      <c r="A79" s="144" t="s">
        <v>974</v>
      </c>
      <c r="B79" s="144" t="s">
        <v>969</v>
      </c>
      <c r="C79" s="145" t="s">
        <v>967</v>
      </c>
      <c r="D79" s="145" t="s">
        <v>967</v>
      </c>
      <c r="E79" s="153" t="s">
        <v>968</v>
      </c>
      <c r="F79" s="147">
        <v>20130475</v>
      </c>
      <c r="G79" s="148">
        <v>41561</v>
      </c>
      <c r="H79" s="149" t="s">
        <v>2486</v>
      </c>
      <c r="I79" s="150" t="s">
        <v>1070</v>
      </c>
      <c r="J79" s="151" t="s">
        <v>1154</v>
      </c>
      <c r="K79" s="178">
        <v>119000</v>
      </c>
    </row>
    <row r="80" spans="1:11" s="152" customFormat="1" ht="30">
      <c r="A80" s="144" t="s">
        <v>974</v>
      </c>
      <c r="B80" s="144" t="s">
        <v>969</v>
      </c>
      <c r="C80" s="145" t="s">
        <v>967</v>
      </c>
      <c r="D80" s="145" t="s">
        <v>967</v>
      </c>
      <c r="E80" s="153" t="s">
        <v>968</v>
      </c>
      <c r="F80" s="147">
        <v>20130476</v>
      </c>
      <c r="G80" s="148">
        <v>41561</v>
      </c>
      <c r="H80" s="149" t="s">
        <v>2561</v>
      </c>
      <c r="I80" s="150" t="s">
        <v>1071</v>
      </c>
      <c r="J80" s="151" t="s">
        <v>1155</v>
      </c>
      <c r="K80" s="178">
        <v>119000</v>
      </c>
    </row>
    <row r="81" spans="1:11" s="152" customFormat="1" ht="30">
      <c r="A81" s="144" t="s">
        <v>974</v>
      </c>
      <c r="B81" s="144" t="s">
        <v>969</v>
      </c>
      <c r="C81" s="145" t="s">
        <v>967</v>
      </c>
      <c r="D81" s="145" t="s">
        <v>967</v>
      </c>
      <c r="E81" s="153" t="s">
        <v>968</v>
      </c>
      <c r="F81" s="147">
        <v>20130490</v>
      </c>
      <c r="G81" s="148">
        <v>41563</v>
      </c>
      <c r="H81" s="149" t="s">
        <v>894</v>
      </c>
      <c r="I81" s="150" t="s">
        <v>990</v>
      </c>
      <c r="J81" s="151" t="s">
        <v>1006</v>
      </c>
      <c r="K81" s="178">
        <v>180393</v>
      </c>
    </row>
    <row r="82" spans="1:11" s="152" customFormat="1" ht="30">
      <c r="A82" s="144" t="s">
        <v>974</v>
      </c>
      <c r="B82" s="144" t="s">
        <v>969</v>
      </c>
      <c r="C82" s="145" t="s">
        <v>967</v>
      </c>
      <c r="D82" s="145" t="s">
        <v>967</v>
      </c>
      <c r="E82" s="153" t="s">
        <v>991</v>
      </c>
      <c r="F82" s="147">
        <v>29</v>
      </c>
      <c r="G82" s="148">
        <v>41572</v>
      </c>
      <c r="H82" s="149" t="s">
        <v>2488</v>
      </c>
      <c r="I82" s="150" t="s">
        <v>1072</v>
      </c>
      <c r="J82" s="151" t="s">
        <v>1156</v>
      </c>
      <c r="K82" s="178">
        <v>480000</v>
      </c>
    </row>
    <row r="83" spans="1:11" s="152" customFormat="1" ht="30">
      <c r="A83" s="144" t="s">
        <v>974</v>
      </c>
      <c r="B83" s="144" t="s">
        <v>969</v>
      </c>
      <c r="C83" s="145" t="s">
        <v>992</v>
      </c>
      <c r="D83" s="145">
        <v>41183</v>
      </c>
      <c r="E83" s="153" t="s">
        <v>968</v>
      </c>
      <c r="F83" s="147">
        <v>20130466</v>
      </c>
      <c r="G83" s="148">
        <v>41558</v>
      </c>
      <c r="H83" s="149" t="s">
        <v>2487</v>
      </c>
      <c r="I83" s="150" t="s">
        <v>996</v>
      </c>
      <c r="J83" s="151" t="s">
        <v>955</v>
      </c>
      <c r="K83" s="178">
        <v>138574</v>
      </c>
    </row>
    <row r="84" spans="1:11" s="152" customFormat="1" ht="30">
      <c r="A84" s="144" t="s">
        <v>974</v>
      </c>
      <c r="B84" s="144" t="s">
        <v>969</v>
      </c>
      <c r="C84" s="145" t="s">
        <v>992</v>
      </c>
      <c r="D84" s="145">
        <v>41183</v>
      </c>
      <c r="E84" s="153" t="s">
        <v>968</v>
      </c>
      <c r="F84" s="147">
        <v>20130467</v>
      </c>
      <c r="G84" s="148">
        <v>41558</v>
      </c>
      <c r="H84" s="149" t="s">
        <v>2487</v>
      </c>
      <c r="I84" s="150" t="s">
        <v>996</v>
      </c>
      <c r="J84" s="151" t="s">
        <v>955</v>
      </c>
      <c r="K84" s="178">
        <v>138574</v>
      </c>
    </row>
    <row r="85" spans="1:11" s="152" customFormat="1" ht="30">
      <c r="A85" s="144" t="s">
        <v>974</v>
      </c>
      <c r="B85" s="144" t="s">
        <v>969</v>
      </c>
      <c r="C85" s="145" t="s">
        <v>992</v>
      </c>
      <c r="D85" s="145">
        <v>41183</v>
      </c>
      <c r="E85" s="153" t="s">
        <v>1131</v>
      </c>
      <c r="F85" s="147" t="s">
        <v>1073</v>
      </c>
      <c r="G85" s="148">
        <v>41570</v>
      </c>
      <c r="H85" s="149" t="s">
        <v>2487</v>
      </c>
      <c r="I85" s="150" t="s">
        <v>996</v>
      </c>
      <c r="J85" s="151" t="s">
        <v>955</v>
      </c>
      <c r="K85" s="178">
        <v>120000</v>
      </c>
    </row>
    <row r="86" spans="1:11" s="152" customFormat="1" ht="30">
      <c r="A86" s="144" t="s">
        <v>974</v>
      </c>
      <c r="B86" s="144" t="s">
        <v>969</v>
      </c>
      <c r="C86" s="145" t="s">
        <v>992</v>
      </c>
      <c r="D86" s="145">
        <v>41183</v>
      </c>
      <c r="E86" s="153" t="s">
        <v>1131</v>
      </c>
      <c r="F86" s="147" t="s">
        <v>1074</v>
      </c>
      <c r="G86" s="148">
        <v>41570</v>
      </c>
      <c r="H86" s="149" t="s">
        <v>2487</v>
      </c>
      <c r="I86" s="150" t="s">
        <v>996</v>
      </c>
      <c r="J86" s="151" t="s">
        <v>955</v>
      </c>
      <c r="K86" s="178">
        <v>120000</v>
      </c>
    </row>
    <row r="87" spans="1:11" s="152" customFormat="1" ht="30">
      <c r="A87" s="144" t="s">
        <v>974</v>
      </c>
      <c r="B87" s="144" t="s">
        <v>969</v>
      </c>
      <c r="C87" s="145" t="s">
        <v>992</v>
      </c>
      <c r="D87" s="145">
        <v>41183</v>
      </c>
      <c r="E87" s="153" t="s">
        <v>1131</v>
      </c>
      <c r="F87" s="147" t="s">
        <v>1075</v>
      </c>
      <c r="G87" s="148">
        <v>41570</v>
      </c>
      <c r="H87" s="149" t="s">
        <v>2487</v>
      </c>
      <c r="I87" s="150" t="s">
        <v>996</v>
      </c>
      <c r="J87" s="151" t="s">
        <v>955</v>
      </c>
      <c r="K87" s="178">
        <v>120000</v>
      </c>
    </row>
    <row r="88" spans="1:11" s="152" customFormat="1" ht="30">
      <c r="A88" s="144" t="s">
        <v>974</v>
      </c>
      <c r="B88" s="144" t="s">
        <v>969</v>
      </c>
      <c r="C88" s="145" t="s">
        <v>992</v>
      </c>
      <c r="D88" s="145">
        <v>41183</v>
      </c>
      <c r="E88" s="153" t="s">
        <v>1131</v>
      </c>
      <c r="F88" s="147" t="s">
        <v>1076</v>
      </c>
      <c r="G88" s="148">
        <v>41570</v>
      </c>
      <c r="H88" s="149" t="s">
        <v>2487</v>
      </c>
      <c r="I88" s="150" t="s">
        <v>996</v>
      </c>
      <c r="J88" s="151" t="s">
        <v>955</v>
      </c>
      <c r="K88" s="178">
        <v>120000</v>
      </c>
    </row>
    <row r="89" spans="1:11" s="152" customFormat="1" ht="30">
      <c r="A89" s="144" t="s">
        <v>974</v>
      </c>
      <c r="B89" s="144" t="s">
        <v>969</v>
      </c>
      <c r="C89" s="145" t="s">
        <v>992</v>
      </c>
      <c r="D89" s="145">
        <v>41183</v>
      </c>
      <c r="E89" s="153" t="s">
        <v>968</v>
      </c>
      <c r="F89" s="147">
        <v>20130468</v>
      </c>
      <c r="G89" s="148">
        <v>41558</v>
      </c>
      <c r="H89" s="149" t="s">
        <v>2487</v>
      </c>
      <c r="I89" s="150" t="s">
        <v>1047</v>
      </c>
      <c r="J89" s="151" t="s">
        <v>955</v>
      </c>
      <c r="K89" s="178">
        <v>138574</v>
      </c>
    </row>
    <row r="90" spans="1:11" s="152" customFormat="1" ht="30">
      <c r="A90" s="144" t="s">
        <v>974</v>
      </c>
      <c r="B90" s="144" t="s">
        <v>969</v>
      </c>
      <c r="C90" s="145" t="s">
        <v>992</v>
      </c>
      <c r="D90" s="145">
        <v>41183</v>
      </c>
      <c r="E90" s="153" t="s">
        <v>968</v>
      </c>
      <c r="F90" s="147">
        <v>20130471</v>
      </c>
      <c r="G90" s="148">
        <v>41558</v>
      </c>
      <c r="H90" s="149" t="s">
        <v>2487</v>
      </c>
      <c r="I90" s="150" t="s">
        <v>1047</v>
      </c>
      <c r="J90" s="151" t="s">
        <v>955</v>
      </c>
      <c r="K90" s="178">
        <v>138500</v>
      </c>
    </row>
    <row r="91" spans="1:11" s="152" customFormat="1" ht="30">
      <c r="A91" s="144" t="s">
        <v>974</v>
      </c>
      <c r="B91" s="144" t="s">
        <v>969</v>
      </c>
      <c r="C91" s="145" t="s">
        <v>992</v>
      </c>
      <c r="D91" s="145">
        <v>41183</v>
      </c>
      <c r="E91" s="153" t="s">
        <v>968</v>
      </c>
      <c r="F91" s="147">
        <v>20130502</v>
      </c>
      <c r="G91" s="148">
        <v>41577</v>
      </c>
      <c r="H91" s="149" t="s">
        <v>2487</v>
      </c>
      <c r="I91" s="150" t="s">
        <v>1047</v>
      </c>
      <c r="J91" s="151" t="s">
        <v>955</v>
      </c>
      <c r="K91" s="178">
        <v>138986</v>
      </c>
    </row>
    <row r="92" spans="1:11" s="152" customFormat="1" ht="30">
      <c r="A92" s="144" t="s">
        <v>974</v>
      </c>
      <c r="B92" s="144" t="s">
        <v>969</v>
      </c>
      <c r="C92" s="145" t="s">
        <v>992</v>
      </c>
      <c r="D92" s="145">
        <v>41183</v>
      </c>
      <c r="E92" s="153" t="s">
        <v>1131</v>
      </c>
      <c r="F92" s="147" t="s">
        <v>1077</v>
      </c>
      <c r="G92" s="148">
        <v>41575</v>
      </c>
      <c r="H92" s="149" t="s">
        <v>2487</v>
      </c>
      <c r="I92" s="150" t="s">
        <v>1047</v>
      </c>
      <c r="J92" s="151" t="s">
        <v>955</v>
      </c>
      <c r="K92" s="178">
        <v>138986</v>
      </c>
    </row>
    <row r="93" spans="1:11" s="152" customFormat="1" ht="30">
      <c r="A93" s="144" t="s">
        <v>974</v>
      </c>
      <c r="B93" s="144" t="s">
        <v>969</v>
      </c>
      <c r="C93" s="145" t="s">
        <v>992</v>
      </c>
      <c r="D93" s="145">
        <v>41183</v>
      </c>
      <c r="E93" s="153" t="s">
        <v>968</v>
      </c>
      <c r="F93" s="147">
        <v>20130470</v>
      </c>
      <c r="G93" s="148">
        <v>41558</v>
      </c>
      <c r="H93" s="149" t="s">
        <v>2487</v>
      </c>
      <c r="I93" s="150" t="s">
        <v>997</v>
      </c>
      <c r="J93" s="151" t="s">
        <v>956</v>
      </c>
      <c r="K93" s="178">
        <v>184422</v>
      </c>
    </row>
    <row r="94" spans="1:11" s="152" customFormat="1" ht="30">
      <c r="A94" s="144" t="s">
        <v>974</v>
      </c>
      <c r="B94" s="144" t="s">
        <v>969</v>
      </c>
      <c r="C94" s="145" t="s">
        <v>992</v>
      </c>
      <c r="D94" s="145">
        <v>41183</v>
      </c>
      <c r="E94" s="153" t="s">
        <v>968</v>
      </c>
      <c r="F94" s="147">
        <v>20130472</v>
      </c>
      <c r="G94" s="148">
        <v>41558</v>
      </c>
      <c r="H94" s="149" t="s">
        <v>2487</v>
      </c>
      <c r="I94" s="150" t="s">
        <v>997</v>
      </c>
      <c r="J94" s="151" t="s">
        <v>956</v>
      </c>
      <c r="K94" s="178">
        <v>138547</v>
      </c>
    </row>
    <row r="95" spans="1:11" s="152" customFormat="1" ht="30">
      <c r="A95" s="144" t="s">
        <v>974</v>
      </c>
      <c r="B95" s="144" t="s">
        <v>969</v>
      </c>
      <c r="C95" s="145" t="s">
        <v>992</v>
      </c>
      <c r="D95" s="145">
        <v>41183</v>
      </c>
      <c r="E95" s="153" t="s">
        <v>968</v>
      </c>
      <c r="F95" s="147">
        <v>20130486</v>
      </c>
      <c r="G95" s="148">
        <v>41563</v>
      </c>
      <c r="H95" s="149" t="s">
        <v>2487</v>
      </c>
      <c r="I95" s="150" t="s">
        <v>997</v>
      </c>
      <c r="J95" s="151" t="s">
        <v>956</v>
      </c>
      <c r="K95" s="178">
        <v>138741</v>
      </c>
    </row>
    <row r="96" spans="1:11" s="152" customFormat="1" ht="30">
      <c r="A96" s="144" t="s">
        <v>974</v>
      </c>
      <c r="B96" s="144" t="s">
        <v>969</v>
      </c>
      <c r="C96" s="145" t="s">
        <v>992</v>
      </c>
      <c r="D96" s="145">
        <v>41183</v>
      </c>
      <c r="E96" s="153" t="s">
        <v>968</v>
      </c>
      <c r="F96" s="147">
        <v>20130487</v>
      </c>
      <c r="G96" s="148">
        <v>41563</v>
      </c>
      <c r="H96" s="149" t="s">
        <v>2487</v>
      </c>
      <c r="I96" s="150" t="s">
        <v>997</v>
      </c>
      <c r="J96" s="151" t="s">
        <v>956</v>
      </c>
      <c r="K96" s="178">
        <v>277482</v>
      </c>
    </row>
    <row r="97" spans="1:11" s="152" customFormat="1" ht="30">
      <c r="A97" s="144" t="s">
        <v>974</v>
      </c>
      <c r="B97" s="144" t="s">
        <v>969</v>
      </c>
      <c r="C97" s="145" t="s">
        <v>992</v>
      </c>
      <c r="D97" s="145">
        <v>41183</v>
      </c>
      <c r="E97" s="153" t="s">
        <v>1131</v>
      </c>
      <c r="F97" s="147" t="s">
        <v>1078</v>
      </c>
      <c r="G97" s="148">
        <v>41571</v>
      </c>
      <c r="H97" s="149" t="s">
        <v>2487</v>
      </c>
      <c r="I97" s="150" t="s">
        <v>998</v>
      </c>
      <c r="J97" s="151" t="s">
        <v>993</v>
      </c>
      <c r="K97" s="178">
        <v>60000</v>
      </c>
    </row>
    <row r="98" spans="1:11" s="152" customFormat="1" ht="30">
      <c r="A98" s="144" t="s">
        <v>974</v>
      </c>
      <c r="B98" s="144" t="s">
        <v>969</v>
      </c>
      <c r="C98" s="145" t="s">
        <v>992</v>
      </c>
      <c r="D98" s="145">
        <v>41183</v>
      </c>
      <c r="E98" s="153" t="s">
        <v>968</v>
      </c>
      <c r="F98" s="147">
        <v>20130495</v>
      </c>
      <c r="G98" s="148">
        <v>41572</v>
      </c>
      <c r="H98" s="149" t="s">
        <v>2487</v>
      </c>
      <c r="I98" s="150" t="s">
        <v>1079</v>
      </c>
      <c r="J98" s="151" t="s">
        <v>1157</v>
      </c>
      <c r="K98" s="178">
        <v>138942</v>
      </c>
    </row>
    <row r="99" spans="1:11" s="152" customFormat="1" ht="30">
      <c r="A99" s="144" t="s">
        <v>974</v>
      </c>
      <c r="B99" s="144" t="s">
        <v>969</v>
      </c>
      <c r="C99" s="145" t="s">
        <v>992</v>
      </c>
      <c r="D99" s="145">
        <v>41183</v>
      </c>
      <c r="E99" s="153" t="s">
        <v>968</v>
      </c>
      <c r="F99" s="147">
        <v>20130488</v>
      </c>
      <c r="G99" s="148">
        <v>41563</v>
      </c>
      <c r="H99" s="149" t="s">
        <v>2487</v>
      </c>
      <c r="I99" s="150" t="s">
        <v>1080</v>
      </c>
      <c r="J99" s="151" t="s">
        <v>1158</v>
      </c>
      <c r="K99" s="178">
        <v>277482</v>
      </c>
    </row>
    <row r="100" spans="1:11" s="152" customFormat="1" ht="30">
      <c r="A100" s="144" t="s">
        <v>974</v>
      </c>
      <c r="B100" s="144" t="s">
        <v>969</v>
      </c>
      <c r="C100" s="145" t="s">
        <v>992</v>
      </c>
      <c r="D100" s="145">
        <v>41183</v>
      </c>
      <c r="E100" s="153" t="s">
        <v>968</v>
      </c>
      <c r="F100" s="147">
        <v>20130473</v>
      </c>
      <c r="G100" s="148">
        <v>41558</v>
      </c>
      <c r="H100" s="149" t="s">
        <v>2487</v>
      </c>
      <c r="I100" s="150" t="s">
        <v>1081</v>
      </c>
      <c r="J100" s="151" t="s">
        <v>1159</v>
      </c>
      <c r="K100" s="178">
        <v>138491</v>
      </c>
    </row>
    <row r="101" spans="1:11" s="152" customFormat="1" ht="30">
      <c r="A101" s="144" t="s">
        <v>974</v>
      </c>
      <c r="B101" s="144" t="s">
        <v>969</v>
      </c>
      <c r="C101" s="145" t="s">
        <v>967</v>
      </c>
      <c r="D101" s="145" t="s">
        <v>967</v>
      </c>
      <c r="E101" s="153" t="s">
        <v>1003</v>
      </c>
      <c r="F101" s="147">
        <v>20130052</v>
      </c>
      <c r="G101" s="148">
        <v>41575</v>
      </c>
      <c r="H101" s="149" t="s">
        <v>1132</v>
      </c>
      <c r="I101" s="150" t="s">
        <v>1082</v>
      </c>
      <c r="J101" s="151" t="s">
        <v>1160</v>
      </c>
      <c r="K101" s="178">
        <v>189210</v>
      </c>
    </row>
    <row r="102" spans="1:11" s="152" customFormat="1" ht="30">
      <c r="A102" s="144" t="s">
        <v>974</v>
      </c>
      <c r="B102" s="144" t="s">
        <v>969</v>
      </c>
      <c r="C102" s="145" t="s">
        <v>967</v>
      </c>
      <c r="D102" s="145" t="s">
        <v>967</v>
      </c>
      <c r="E102" s="153" t="s">
        <v>1003</v>
      </c>
      <c r="F102" s="147">
        <v>20130050</v>
      </c>
      <c r="G102" s="148">
        <v>41575</v>
      </c>
      <c r="H102" s="149" t="s">
        <v>1508</v>
      </c>
      <c r="I102" s="150" t="s">
        <v>1055</v>
      </c>
      <c r="J102" s="151" t="s">
        <v>1140</v>
      </c>
      <c r="K102" s="178">
        <v>421128</v>
      </c>
    </row>
    <row r="103" spans="1:11" s="152" customFormat="1" ht="30">
      <c r="A103" s="144" t="s">
        <v>974</v>
      </c>
      <c r="B103" s="144" t="s">
        <v>1162</v>
      </c>
      <c r="C103" s="145" t="s">
        <v>967</v>
      </c>
      <c r="D103" s="145" t="s">
        <v>967</v>
      </c>
      <c r="E103" s="153" t="s">
        <v>999</v>
      </c>
      <c r="F103" s="147">
        <v>29358505</v>
      </c>
      <c r="G103" s="148">
        <v>41562</v>
      </c>
      <c r="H103" s="149" t="s">
        <v>2499</v>
      </c>
      <c r="I103" s="150" t="s">
        <v>1046</v>
      </c>
      <c r="J103" s="151" t="s">
        <v>970</v>
      </c>
      <c r="K103" s="178">
        <v>975500</v>
      </c>
    </row>
    <row r="104" spans="1:11" s="152" customFormat="1" ht="30">
      <c r="A104" s="144" t="s">
        <v>974</v>
      </c>
      <c r="B104" s="144" t="s">
        <v>1162</v>
      </c>
      <c r="C104" s="145" t="s">
        <v>967</v>
      </c>
      <c r="D104" s="145" t="s">
        <v>967</v>
      </c>
      <c r="E104" s="153" t="s">
        <v>991</v>
      </c>
      <c r="F104" s="147">
        <v>15549900</v>
      </c>
      <c r="G104" s="148">
        <v>41572</v>
      </c>
      <c r="H104" s="149" t="s">
        <v>1138</v>
      </c>
      <c r="I104" s="150" t="s">
        <v>1048</v>
      </c>
      <c r="J104" s="151" t="s">
        <v>971</v>
      </c>
      <c r="K104" s="178">
        <v>235841</v>
      </c>
    </row>
    <row r="105" spans="1:11" s="152" customFormat="1" ht="60">
      <c r="A105" s="144" t="s">
        <v>1161</v>
      </c>
      <c r="B105" s="144" t="s">
        <v>1162</v>
      </c>
      <c r="C105" s="145" t="s">
        <v>967</v>
      </c>
      <c r="D105" s="145" t="s">
        <v>967</v>
      </c>
      <c r="E105" s="153" t="s">
        <v>967</v>
      </c>
      <c r="F105" s="147" t="s">
        <v>967</v>
      </c>
      <c r="G105" s="148">
        <v>41569</v>
      </c>
      <c r="H105" s="149" t="s">
        <v>2176</v>
      </c>
      <c r="I105" s="150" t="s">
        <v>1163</v>
      </c>
      <c r="J105" s="151" t="s">
        <v>1164</v>
      </c>
      <c r="K105" s="178">
        <v>97300</v>
      </c>
    </row>
    <row r="106" spans="1:11" s="152" customFormat="1" ht="60">
      <c r="A106" s="144" t="s">
        <v>1161</v>
      </c>
      <c r="B106" s="144" t="s">
        <v>1162</v>
      </c>
      <c r="C106" s="145" t="s">
        <v>967</v>
      </c>
      <c r="D106" s="145" t="s">
        <v>967</v>
      </c>
      <c r="E106" s="153" t="s">
        <v>967</v>
      </c>
      <c r="F106" s="147" t="s">
        <v>967</v>
      </c>
      <c r="G106" s="148">
        <v>41569</v>
      </c>
      <c r="H106" s="149" t="s">
        <v>2177</v>
      </c>
      <c r="I106" s="150" t="s">
        <v>1163</v>
      </c>
      <c r="J106" s="151" t="s">
        <v>1164</v>
      </c>
      <c r="K106" s="178">
        <v>48800</v>
      </c>
    </row>
    <row r="107" spans="1:11" s="152" customFormat="1" ht="45">
      <c r="A107" s="144" t="s">
        <v>1161</v>
      </c>
      <c r="B107" s="144" t="s">
        <v>1162</v>
      </c>
      <c r="C107" s="145" t="s">
        <v>967</v>
      </c>
      <c r="D107" s="145" t="s">
        <v>967</v>
      </c>
      <c r="E107" s="153" t="s">
        <v>967</v>
      </c>
      <c r="F107" s="147" t="s">
        <v>967</v>
      </c>
      <c r="G107" s="148">
        <v>41576</v>
      </c>
      <c r="H107" s="149" t="s">
        <v>2178</v>
      </c>
      <c r="I107" s="150" t="s">
        <v>1163</v>
      </c>
      <c r="J107" s="151" t="s">
        <v>1164</v>
      </c>
      <c r="K107" s="178">
        <v>152700</v>
      </c>
    </row>
    <row r="108" spans="1:11" s="152" customFormat="1" ht="60">
      <c r="A108" s="144" t="s">
        <v>1161</v>
      </c>
      <c r="B108" s="144" t="s">
        <v>1162</v>
      </c>
      <c r="C108" s="145" t="s">
        <v>967</v>
      </c>
      <c r="D108" s="145" t="s">
        <v>967</v>
      </c>
      <c r="E108" s="153" t="s">
        <v>967</v>
      </c>
      <c r="F108" s="147" t="s">
        <v>967</v>
      </c>
      <c r="G108" s="148">
        <v>41576</v>
      </c>
      <c r="H108" s="149" t="s">
        <v>2179</v>
      </c>
      <c r="I108" s="150" t="s">
        <v>1163</v>
      </c>
      <c r="J108" s="151" t="s">
        <v>1164</v>
      </c>
      <c r="K108" s="178">
        <v>524700</v>
      </c>
    </row>
    <row r="109" spans="1:11" s="152" customFormat="1" ht="60">
      <c r="A109" s="144" t="s">
        <v>1161</v>
      </c>
      <c r="B109" s="144" t="s">
        <v>1162</v>
      </c>
      <c r="C109" s="145" t="s">
        <v>967</v>
      </c>
      <c r="D109" s="145" t="s">
        <v>967</v>
      </c>
      <c r="E109" s="153" t="s">
        <v>967</v>
      </c>
      <c r="F109" s="147" t="s">
        <v>967</v>
      </c>
      <c r="G109" s="148">
        <v>41576</v>
      </c>
      <c r="H109" s="149" t="s">
        <v>2180</v>
      </c>
      <c r="I109" s="150" t="s">
        <v>1163</v>
      </c>
      <c r="J109" s="151" t="s">
        <v>1164</v>
      </c>
      <c r="K109" s="178">
        <v>279300</v>
      </c>
    </row>
    <row r="110" spans="1:11" s="152" customFormat="1" ht="60">
      <c r="A110" s="144" t="s">
        <v>1161</v>
      </c>
      <c r="B110" s="144" t="s">
        <v>1162</v>
      </c>
      <c r="C110" s="145" t="s">
        <v>967</v>
      </c>
      <c r="D110" s="145" t="s">
        <v>967</v>
      </c>
      <c r="E110" s="153" t="s">
        <v>967</v>
      </c>
      <c r="F110" s="147" t="s">
        <v>967</v>
      </c>
      <c r="G110" s="148">
        <v>41576</v>
      </c>
      <c r="H110" s="149" t="s">
        <v>2181</v>
      </c>
      <c r="I110" s="150" t="s">
        <v>1163</v>
      </c>
      <c r="J110" s="151" t="s">
        <v>1164</v>
      </c>
      <c r="K110" s="178">
        <v>661700</v>
      </c>
    </row>
    <row r="111" spans="1:11" s="152" customFormat="1" ht="60">
      <c r="A111" s="144" t="s">
        <v>1161</v>
      </c>
      <c r="B111" s="144" t="s">
        <v>1162</v>
      </c>
      <c r="C111" s="145" t="s">
        <v>967</v>
      </c>
      <c r="D111" s="145" t="s">
        <v>967</v>
      </c>
      <c r="E111" s="153" t="s">
        <v>967</v>
      </c>
      <c r="F111" s="147" t="s">
        <v>967</v>
      </c>
      <c r="G111" s="148">
        <v>41569</v>
      </c>
      <c r="H111" s="149" t="s">
        <v>2182</v>
      </c>
      <c r="I111" s="150" t="s">
        <v>1163</v>
      </c>
      <c r="J111" s="151" t="s">
        <v>1164</v>
      </c>
      <c r="K111" s="178">
        <v>92900</v>
      </c>
    </row>
    <row r="112" spans="1:11" s="152" customFormat="1" ht="60">
      <c r="A112" s="144" t="s">
        <v>1161</v>
      </c>
      <c r="B112" s="144" t="s">
        <v>1162</v>
      </c>
      <c r="C112" s="145" t="s">
        <v>967</v>
      </c>
      <c r="D112" s="145" t="s">
        <v>967</v>
      </c>
      <c r="E112" s="153" t="s">
        <v>967</v>
      </c>
      <c r="F112" s="147" t="s">
        <v>967</v>
      </c>
      <c r="G112" s="148">
        <v>41556</v>
      </c>
      <c r="H112" s="149" t="s">
        <v>2183</v>
      </c>
      <c r="I112" s="150" t="s">
        <v>2473</v>
      </c>
      <c r="J112" s="151" t="s">
        <v>2474</v>
      </c>
      <c r="K112" s="178">
        <v>1323011</v>
      </c>
    </row>
    <row r="113" spans="1:11" s="152" customFormat="1" ht="60">
      <c r="A113" s="144" t="s">
        <v>1161</v>
      </c>
      <c r="B113" s="144" t="s">
        <v>1162</v>
      </c>
      <c r="C113" s="145" t="s">
        <v>967</v>
      </c>
      <c r="D113" s="145" t="s">
        <v>967</v>
      </c>
      <c r="E113" s="153" t="s">
        <v>967</v>
      </c>
      <c r="F113" s="147" t="s">
        <v>967</v>
      </c>
      <c r="G113" s="148">
        <v>41556</v>
      </c>
      <c r="H113" s="149" t="s">
        <v>2184</v>
      </c>
      <c r="I113" s="150" t="s">
        <v>2473</v>
      </c>
      <c r="J113" s="151" t="s">
        <v>2474</v>
      </c>
      <c r="K113" s="178">
        <v>2142806</v>
      </c>
    </row>
    <row r="114" spans="1:11" s="152" customFormat="1" ht="60">
      <c r="A114" s="144" t="s">
        <v>1161</v>
      </c>
      <c r="B114" s="144" t="s">
        <v>1162</v>
      </c>
      <c r="C114" s="145" t="s">
        <v>967</v>
      </c>
      <c r="D114" s="145" t="s">
        <v>967</v>
      </c>
      <c r="E114" s="153" t="s">
        <v>967</v>
      </c>
      <c r="F114" s="147" t="s">
        <v>967</v>
      </c>
      <c r="G114" s="148">
        <v>41577</v>
      </c>
      <c r="H114" s="149" t="s">
        <v>2185</v>
      </c>
      <c r="I114" s="150" t="s">
        <v>2473</v>
      </c>
      <c r="J114" s="151" t="s">
        <v>2474</v>
      </c>
      <c r="K114" s="178">
        <v>1325675</v>
      </c>
    </row>
    <row r="115" spans="1:11" s="152" customFormat="1" ht="60">
      <c r="A115" s="144" t="s">
        <v>1161</v>
      </c>
      <c r="B115" s="144" t="s">
        <v>1162</v>
      </c>
      <c r="C115" s="145" t="s">
        <v>967</v>
      </c>
      <c r="D115" s="145" t="s">
        <v>967</v>
      </c>
      <c r="E115" s="153" t="s">
        <v>967</v>
      </c>
      <c r="F115" s="147" t="s">
        <v>967</v>
      </c>
      <c r="G115" s="148">
        <v>41577</v>
      </c>
      <c r="H115" s="149" t="s">
        <v>2186</v>
      </c>
      <c r="I115" s="150" t="s">
        <v>2473</v>
      </c>
      <c r="J115" s="151" t="s">
        <v>2474</v>
      </c>
      <c r="K115" s="178">
        <v>2147607</v>
      </c>
    </row>
    <row r="116" spans="1:11" s="152" customFormat="1" ht="45">
      <c r="A116" s="144" t="s">
        <v>1161</v>
      </c>
      <c r="B116" s="144" t="s">
        <v>1162</v>
      </c>
      <c r="C116" s="145" t="s">
        <v>967</v>
      </c>
      <c r="D116" s="145" t="s">
        <v>967</v>
      </c>
      <c r="E116" s="153" t="s">
        <v>967</v>
      </c>
      <c r="F116" s="147" t="s">
        <v>967</v>
      </c>
      <c r="G116" s="148">
        <v>41577</v>
      </c>
      <c r="H116" s="149" t="s">
        <v>2475</v>
      </c>
      <c r="I116" s="150" t="s">
        <v>2476</v>
      </c>
      <c r="J116" s="151" t="s">
        <v>2477</v>
      </c>
      <c r="K116" s="178">
        <v>71208</v>
      </c>
    </row>
    <row r="117" spans="1:11" s="152" customFormat="1" ht="60">
      <c r="A117" s="144" t="s">
        <v>1161</v>
      </c>
      <c r="B117" s="144" t="s">
        <v>1162</v>
      </c>
      <c r="C117" s="145" t="s">
        <v>967</v>
      </c>
      <c r="D117" s="145" t="s">
        <v>967</v>
      </c>
      <c r="E117" s="153" t="s">
        <v>967</v>
      </c>
      <c r="F117" s="147" t="s">
        <v>967</v>
      </c>
      <c r="G117" s="148">
        <v>41563</v>
      </c>
      <c r="H117" s="149" t="s">
        <v>2187</v>
      </c>
      <c r="I117" s="150" t="s">
        <v>2478</v>
      </c>
      <c r="J117" s="151" t="s">
        <v>2479</v>
      </c>
      <c r="K117" s="178">
        <v>17209</v>
      </c>
    </row>
    <row r="118" spans="1:11" s="152" customFormat="1" ht="60">
      <c r="A118" s="144" t="s">
        <v>1161</v>
      </c>
      <c r="B118" s="144" t="s">
        <v>1162</v>
      </c>
      <c r="C118" s="145" t="s">
        <v>967</v>
      </c>
      <c r="D118" s="145" t="s">
        <v>967</v>
      </c>
      <c r="E118" s="153" t="s">
        <v>967</v>
      </c>
      <c r="F118" s="147" t="s">
        <v>967</v>
      </c>
      <c r="G118" s="148">
        <v>41563</v>
      </c>
      <c r="H118" s="149" t="s">
        <v>2188</v>
      </c>
      <c r="I118" s="150" t="s">
        <v>2478</v>
      </c>
      <c r="J118" s="151" t="s">
        <v>2479</v>
      </c>
      <c r="K118" s="178">
        <v>9140</v>
      </c>
    </row>
    <row r="119" spans="1:11" s="152" customFormat="1" ht="60">
      <c r="A119" s="144" t="s">
        <v>1161</v>
      </c>
      <c r="B119" s="144" t="s">
        <v>1162</v>
      </c>
      <c r="C119" s="145" t="s">
        <v>967</v>
      </c>
      <c r="D119" s="145" t="s">
        <v>967</v>
      </c>
      <c r="E119" s="153" t="s">
        <v>967</v>
      </c>
      <c r="F119" s="147" t="s">
        <v>967</v>
      </c>
      <c r="G119" s="148">
        <v>41563</v>
      </c>
      <c r="H119" s="149" t="s">
        <v>2189</v>
      </c>
      <c r="I119" s="150" t="s">
        <v>2478</v>
      </c>
      <c r="J119" s="151" t="s">
        <v>2479</v>
      </c>
      <c r="K119" s="178">
        <v>45750</v>
      </c>
    </row>
    <row r="120" spans="1:11" s="152" customFormat="1" ht="60">
      <c r="A120" s="144" t="s">
        <v>1161</v>
      </c>
      <c r="B120" s="144" t="s">
        <v>1162</v>
      </c>
      <c r="C120" s="145" t="s">
        <v>967</v>
      </c>
      <c r="D120" s="145" t="s">
        <v>967</v>
      </c>
      <c r="E120" s="153" t="s">
        <v>967</v>
      </c>
      <c r="F120" s="147" t="s">
        <v>967</v>
      </c>
      <c r="G120" s="148">
        <v>41563</v>
      </c>
      <c r="H120" s="149" t="s">
        <v>2190</v>
      </c>
      <c r="I120" s="150" t="s">
        <v>2478</v>
      </c>
      <c r="J120" s="151" t="s">
        <v>2479</v>
      </c>
      <c r="K120" s="178">
        <v>49010</v>
      </c>
    </row>
    <row r="121" spans="1:11" s="152" customFormat="1" ht="60">
      <c r="A121" s="144" t="s">
        <v>1161</v>
      </c>
      <c r="B121" s="144" t="s">
        <v>1162</v>
      </c>
      <c r="C121" s="145" t="s">
        <v>967</v>
      </c>
      <c r="D121" s="145" t="s">
        <v>967</v>
      </c>
      <c r="E121" s="153" t="s">
        <v>967</v>
      </c>
      <c r="F121" s="147" t="s">
        <v>967</v>
      </c>
      <c r="G121" s="148">
        <v>41563</v>
      </c>
      <c r="H121" s="149" t="s">
        <v>2539</v>
      </c>
      <c r="I121" s="150" t="s">
        <v>2478</v>
      </c>
      <c r="J121" s="151" t="s">
        <v>2479</v>
      </c>
      <c r="K121" s="178">
        <v>22756</v>
      </c>
    </row>
    <row r="122" spans="1:11" s="152" customFormat="1" ht="60">
      <c r="A122" s="144" t="s">
        <v>1161</v>
      </c>
      <c r="B122" s="144" t="s">
        <v>1162</v>
      </c>
      <c r="C122" s="145" t="s">
        <v>967</v>
      </c>
      <c r="D122" s="145" t="s">
        <v>967</v>
      </c>
      <c r="E122" s="153" t="s">
        <v>967</v>
      </c>
      <c r="F122" s="147" t="s">
        <v>967</v>
      </c>
      <c r="G122" s="148">
        <v>41570</v>
      </c>
      <c r="H122" s="149" t="s">
        <v>2480</v>
      </c>
      <c r="I122" s="150" t="s">
        <v>2481</v>
      </c>
      <c r="J122" s="151" t="s">
        <v>2482</v>
      </c>
      <c r="K122" s="178">
        <v>319766</v>
      </c>
    </row>
    <row r="123" spans="1:11" s="152" customFormat="1" ht="60">
      <c r="A123" s="144" t="s">
        <v>1161</v>
      </c>
      <c r="B123" s="144" t="s">
        <v>1162</v>
      </c>
      <c r="C123" s="145" t="s">
        <v>967</v>
      </c>
      <c r="D123" s="145" t="s">
        <v>967</v>
      </c>
      <c r="E123" s="153" t="s">
        <v>967</v>
      </c>
      <c r="F123" s="147" t="s">
        <v>967</v>
      </c>
      <c r="G123" s="148">
        <v>41570</v>
      </c>
      <c r="H123" s="149" t="s">
        <v>1495</v>
      </c>
      <c r="I123" s="150" t="s">
        <v>2481</v>
      </c>
      <c r="J123" s="151" t="s">
        <v>2482</v>
      </c>
      <c r="K123" s="178">
        <v>206271</v>
      </c>
    </row>
    <row r="124" spans="1:11" s="152" customFormat="1" ht="60">
      <c r="A124" s="144" t="s">
        <v>1161</v>
      </c>
      <c r="B124" s="144" t="s">
        <v>1162</v>
      </c>
      <c r="C124" s="145" t="s">
        <v>967</v>
      </c>
      <c r="D124" s="145" t="s">
        <v>967</v>
      </c>
      <c r="E124" s="153" t="s">
        <v>967</v>
      </c>
      <c r="F124" s="147" t="s">
        <v>967</v>
      </c>
      <c r="G124" s="148">
        <v>41570</v>
      </c>
      <c r="H124" s="149" t="s">
        <v>1496</v>
      </c>
      <c r="I124" s="150" t="s">
        <v>2481</v>
      </c>
      <c r="J124" s="151" t="s">
        <v>2482</v>
      </c>
      <c r="K124" s="178">
        <v>496572</v>
      </c>
    </row>
    <row r="125" spans="1:11" s="152" customFormat="1" ht="45">
      <c r="A125" s="144" t="s">
        <v>1161</v>
      </c>
      <c r="B125" s="144" t="s">
        <v>1638</v>
      </c>
      <c r="C125" s="145" t="s">
        <v>967</v>
      </c>
      <c r="D125" s="145" t="s">
        <v>967</v>
      </c>
      <c r="E125" s="153" t="s">
        <v>1003</v>
      </c>
      <c r="F125" s="147">
        <v>20130169</v>
      </c>
      <c r="G125" s="148">
        <v>41570</v>
      </c>
      <c r="H125" s="149" t="s">
        <v>1497</v>
      </c>
      <c r="I125" s="150" t="s">
        <v>1498</v>
      </c>
      <c r="J125" s="151" t="s">
        <v>1052</v>
      </c>
      <c r="K125" s="178">
        <v>500000</v>
      </c>
    </row>
    <row r="126" spans="1:11" s="152" customFormat="1" ht="45">
      <c r="A126" s="144" t="s">
        <v>1161</v>
      </c>
      <c r="B126" s="144" t="s">
        <v>1638</v>
      </c>
      <c r="C126" s="145" t="s">
        <v>967</v>
      </c>
      <c r="D126" s="145" t="s">
        <v>967</v>
      </c>
      <c r="E126" s="153" t="s">
        <v>1003</v>
      </c>
      <c r="F126" s="147">
        <v>20130144</v>
      </c>
      <c r="G126" s="148">
        <v>41577</v>
      </c>
      <c r="H126" s="149" t="s">
        <v>1497</v>
      </c>
      <c r="I126" s="150" t="s">
        <v>1498</v>
      </c>
      <c r="J126" s="151" t="s">
        <v>1052</v>
      </c>
      <c r="K126" s="178">
        <v>500000</v>
      </c>
    </row>
    <row r="127" spans="1:11" s="152" customFormat="1" ht="60">
      <c r="A127" s="144" t="s">
        <v>1161</v>
      </c>
      <c r="B127" s="144" t="s">
        <v>1638</v>
      </c>
      <c r="C127" s="145" t="s">
        <v>967</v>
      </c>
      <c r="D127" s="145" t="s">
        <v>967</v>
      </c>
      <c r="E127" s="153" t="s">
        <v>1499</v>
      </c>
      <c r="F127" s="147">
        <v>20130126</v>
      </c>
      <c r="G127" s="148">
        <v>41571</v>
      </c>
      <c r="H127" s="149" t="s">
        <v>1500</v>
      </c>
      <c r="I127" s="150" t="s">
        <v>1501</v>
      </c>
      <c r="J127" s="151" t="s">
        <v>1502</v>
      </c>
      <c r="K127" s="178">
        <v>158860</v>
      </c>
    </row>
    <row r="128" spans="1:11" s="152" customFormat="1" ht="60">
      <c r="A128" s="144" t="s">
        <v>1161</v>
      </c>
      <c r="B128" s="144" t="s">
        <v>1638</v>
      </c>
      <c r="C128" s="145" t="s">
        <v>967</v>
      </c>
      <c r="D128" s="145" t="s">
        <v>967</v>
      </c>
      <c r="E128" s="153" t="s">
        <v>1499</v>
      </c>
      <c r="F128" s="147">
        <v>20130127</v>
      </c>
      <c r="G128" s="148">
        <v>41571</v>
      </c>
      <c r="H128" s="149" t="s">
        <v>1503</v>
      </c>
      <c r="I128" s="150" t="s">
        <v>1501</v>
      </c>
      <c r="J128" s="151" t="s">
        <v>1502</v>
      </c>
      <c r="K128" s="178">
        <v>115635</v>
      </c>
    </row>
    <row r="129" spans="1:11" s="152" customFormat="1" ht="60">
      <c r="A129" s="144" t="s">
        <v>1161</v>
      </c>
      <c r="B129" s="144" t="s">
        <v>1638</v>
      </c>
      <c r="C129" s="145" t="s">
        <v>967</v>
      </c>
      <c r="D129" s="145" t="s">
        <v>967</v>
      </c>
      <c r="E129" s="153" t="s">
        <v>1499</v>
      </c>
      <c r="F129" s="147">
        <v>20130129</v>
      </c>
      <c r="G129" s="148">
        <v>41571</v>
      </c>
      <c r="H129" s="149" t="s">
        <v>1504</v>
      </c>
      <c r="I129" s="150" t="s">
        <v>1501</v>
      </c>
      <c r="J129" s="151" t="s">
        <v>1502</v>
      </c>
      <c r="K129" s="178">
        <v>297361</v>
      </c>
    </row>
    <row r="130" spans="1:11" s="152" customFormat="1" ht="75">
      <c r="A130" s="144" t="s">
        <v>1161</v>
      </c>
      <c r="B130" s="144" t="s">
        <v>1638</v>
      </c>
      <c r="C130" s="145" t="s">
        <v>967</v>
      </c>
      <c r="D130" s="145" t="s">
        <v>967</v>
      </c>
      <c r="E130" s="153" t="s">
        <v>1499</v>
      </c>
      <c r="F130" s="147">
        <v>20130133</v>
      </c>
      <c r="G130" s="148">
        <v>41564</v>
      </c>
      <c r="H130" s="149" t="s">
        <v>1505</v>
      </c>
      <c r="I130" s="150" t="s">
        <v>1501</v>
      </c>
      <c r="J130" s="151" t="s">
        <v>1502</v>
      </c>
      <c r="K130" s="178">
        <v>218435</v>
      </c>
    </row>
    <row r="131" spans="1:11" s="152" customFormat="1" ht="75">
      <c r="A131" s="144" t="s">
        <v>1161</v>
      </c>
      <c r="B131" s="144" t="s">
        <v>1638</v>
      </c>
      <c r="C131" s="145" t="s">
        <v>967</v>
      </c>
      <c r="D131" s="145" t="s">
        <v>967</v>
      </c>
      <c r="E131" s="153" t="s">
        <v>1499</v>
      </c>
      <c r="F131" s="147">
        <v>20130134</v>
      </c>
      <c r="G131" s="148">
        <v>41571</v>
      </c>
      <c r="H131" s="149" t="s">
        <v>1509</v>
      </c>
      <c r="I131" s="150" t="s">
        <v>1501</v>
      </c>
      <c r="J131" s="151" t="s">
        <v>1502</v>
      </c>
      <c r="K131" s="178">
        <v>474870</v>
      </c>
    </row>
    <row r="132" spans="1:11" s="152" customFormat="1" ht="60">
      <c r="A132" s="144" t="s">
        <v>1161</v>
      </c>
      <c r="B132" s="144" t="s">
        <v>1638</v>
      </c>
      <c r="C132" s="145" t="s">
        <v>967</v>
      </c>
      <c r="D132" s="145" t="s">
        <v>967</v>
      </c>
      <c r="E132" s="153" t="s">
        <v>1499</v>
      </c>
      <c r="F132" s="147">
        <v>20130135</v>
      </c>
      <c r="G132" s="148">
        <v>41571</v>
      </c>
      <c r="H132" s="149" t="s">
        <v>1506</v>
      </c>
      <c r="I132" s="150" t="s">
        <v>1501</v>
      </c>
      <c r="J132" s="151" t="s">
        <v>1502</v>
      </c>
      <c r="K132" s="178">
        <v>210635</v>
      </c>
    </row>
    <row r="133" spans="1:11" s="152" customFormat="1" ht="60">
      <c r="A133" s="144" t="s">
        <v>1161</v>
      </c>
      <c r="B133" s="144" t="s">
        <v>1638</v>
      </c>
      <c r="C133" s="145" t="s">
        <v>967</v>
      </c>
      <c r="D133" s="145" t="s">
        <v>967</v>
      </c>
      <c r="E133" s="153" t="s">
        <v>1499</v>
      </c>
      <c r="F133" s="147">
        <v>20130137</v>
      </c>
      <c r="G133" s="148">
        <v>41571</v>
      </c>
      <c r="H133" s="149" t="s">
        <v>1507</v>
      </c>
      <c r="I133" s="150" t="s">
        <v>1501</v>
      </c>
      <c r="J133" s="151" t="s">
        <v>1502</v>
      </c>
      <c r="K133" s="178">
        <v>115763</v>
      </c>
    </row>
    <row r="134" spans="1:11" s="152" customFormat="1" ht="60">
      <c r="A134" s="144" t="s">
        <v>1161</v>
      </c>
      <c r="B134" s="144" t="s">
        <v>1638</v>
      </c>
      <c r="C134" s="145" t="s">
        <v>967</v>
      </c>
      <c r="D134" s="145" t="s">
        <v>967</v>
      </c>
      <c r="E134" s="153" t="s">
        <v>1499</v>
      </c>
      <c r="F134" s="147">
        <v>20130138</v>
      </c>
      <c r="G134" s="148">
        <v>41568</v>
      </c>
      <c r="H134" s="149" t="s">
        <v>2489</v>
      </c>
      <c r="I134" s="150" t="s">
        <v>1501</v>
      </c>
      <c r="J134" s="151" t="s">
        <v>1502</v>
      </c>
      <c r="K134" s="178">
        <v>193635</v>
      </c>
    </row>
    <row r="135" spans="1:11" s="152" customFormat="1" ht="60">
      <c r="A135" s="144" t="s">
        <v>1161</v>
      </c>
      <c r="B135" s="144" t="s">
        <v>1638</v>
      </c>
      <c r="C135" s="145" t="s">
        <v>967</v>
      </c>
      <c r="D135" s="145" t="s">
        <v>967</v>
      </c>
      <c r="E135" s="153" t="s">
        <v>1499</v>
      </c>
      <c r="F135" s="147">
        <v>20130140</v>
      </c>
      <c r="G135" s="148">
        <v>41571</v>
      </c>
      <c r="H135" s="149" t="s">
        <v>1262</v>
      </c>
      <c r="I135" s="150" t="s">
        <v>1501</v>
      </c>
      <c r="J135" s="151" t="s">
        <v>1502</v>
      </c>
      <c r="K135" s="178">
        <v>142763</v>
      </c>
    </row>
    <row r="136" spans="1:11" s="152" customFormat="1" ht="75">
      <c r="A136" s="144" t="s">
        <v>1161</v>
      </c>
      <c r="B136" s="144" t="s">
        <v>1638</v>
      </c>
      <c r="C136" s="145" t="s">
        <v>967</v>
      </c>
      <c r="D136" s="145" t="s">
        <v>967</v>
      </c>
      <c r="E136" s="153" t="s">
        <v>1499</v>
      </c>
      <c r="F136" s="147">
        <v>20130142</v>
      </c>
      <c r="G136" s="148">
        <v>41575</v>
      </c>
      <c r="H136" s="149" t="s">
        <v>1263</v>
      </c>
      <c r="I136" s="150" t="s">
        <v>1501</v>
      </c>
      <c r="J136" s="151" t="s">
        <v>1502</v>
      </c>
      <c r="K136" s="178">
        <v>251263</v>
      </c>
    </row>
    <row r="137" spans="1:11" s="152" customFormat="1" ht="45">
      <c r="A137" s="144" t="s">
        <v>1161</v>
      </c>
      <c r="B137" s="144" t="s">
        <v>1638</v>
      </c>
      <c r="C137" s="145" t="s">
        <v>967</v>
      </c>
      <c r="D137" s="145" t="s">
        <v>967</v>
      </c>
      <c r="E137" s="153" t="s">
        <v>1499</v>
      </c>
      <c r="F137" s="147">
        <v>20130120</v>
      </c>
      <c r="G137" s="148">
        <v>41571</v>
      </c>
      <c r="H137" s="149" t="s">
        <v>1264</v>
      </c>
      <c r="I137" s="150" t="s">
        <v>1501</v>
      </c>
      <c r="J137" s="151" t="s">
        <v>1502</v>
      </c>
      <c r="K137" s="178">
        <v>282856</v>
      </c>
    </row>
    <row r="138" spans="1:11" s="152" customFormat="1" ht="30">
      <c r="A138" s="144" t="s">
        <v>1161</v>
      </c>
      <c r="B138" s="144" t="s">
        <v>969</v>
      </c>
      <c r="C138" s="145" t="s">
        <v>967</v>
      </c>
      <c r="D138" s="145" t="s">
        <v>967</v>
      </c>
      <c r="E138" s="153" t="s">
        <v>1499</v>
      </c>
      <c r="F138" s="147">
        <v>20130130</v>
      </c>
      <c r="G138" s="148">
        <v>41571</v>
      </c>
      <c r="H138" s="149" t="s">
        <v>1265</v>
      </c>
      <c r="I138" s="150" t="s">
        <v>1266</v>
      </c>
      <c r="J138" s="151" t="s">
        <v>1267</v>
      </c>
      <c r="K138" s="178">
        <v>119000</v>
      </c>
    </row>
    <row r="139" spans="1:11" s="152" customFormat="1" ht="60">
      <c r="A139" s="144" t="s">
        <v>1161</v>
      </c>
      <c r="B139" s="144" t="s">
        <v>969</v>
      </c>
      <c r="C139" s="145" t="s">
        <v>967</v>
      </c>
      <c r="D139" s="145" t="s">
        <v>967</v>
      </c>
      <c r="E139" s="153" t="s">
        <v>1499</v>
      </c>
      <c r="F139" s="147">
        <v>20130143</v>
      </c>
      <c r="G139" s="148">
        <v>41577</v>
      </c>
      <c r="H139" s="149" t="s">
        <v>1268</v>
      </c>
      <c r="I139" s="150" t="s">
        <v>1269</v>
      </c>
      <c r="J139" s="151" t="s">
        <v>1270</v>
      </c>
      <c r="K139" s="178">
        <v>70001</v>
      </c>
    </row>
    <row r="140" spans="1:11" s="152" customFormat="1" ht="75">
      <c r="A140" s="144" t="s">
        <v>1161</v>
      </c>
      <c r="B140" s="144" t="s">
        <v>969</v>
      </c>
      <c r="C140" s="145" t="s">
        <v>967</v>
      </c>
      <c r="D140" s="145" t="s">
        <v>967</v>
      </c>
      <c r="E140" s="153" t="s">
        <v>1499</v>
      </c>
      <c r="F140" s="147">
        <v>20130146</v>
      </c>
      <c r="G140" s="148">
        <v>41577</v>
      </c>
      <c r="H140" s="149" t="s">
        <v>2562</v>
      </c>
      <c r="I140" s="150" t="s">
        <v>2520</v>
      </c>
      <c r="J140" s="151" t="s">
        <v>2521</v>
      </c>
      <c r="K140" s="178">
        <v>317135</v>
      </c>
    </row>
    <row r="141" spans="1:11" s="152" customFormat="1" ht="75">
      <c r="A141" s="144" t="s">
        <v>1161</v>
      </c>
      <c r="B141" s="144" t="s">
        <v>969</v>
      </c>
      <c r="C141" s="145" t="s">
        <v>967</v>
      </c>
      <c r="D141" s="145" t="s">
        <v>967</v>
      </c>
      <c r="E141" s="153" t="s">
        <v>1499</v>
      </c>
      <c r="F141" s="147">
        <v>20130147</v>
      </c>
      <c r="G141" s="148">
        <v>41577</v>
      </c>
      <c r="H141" s="149" t="s">
        <v>2522</v>
      </c>
      <c r="I141" s="150" t="s">
        <v>2523</v>
      </c>
      <c r="J141" s="151" t="s">
        <v>2524</v>
      </c>
      <c r="K141" s="178">
        <v>144000</v>
      </c>
    </row>
    <row r="142" spans="1:11" s="152" customFormat="1" ht="60">
      <c r="A142" s="144" t="s">
        <v>1161</v>
      </c>
      <c r="B142" s="144" t="s">
        <v>969</v>
      </c>
      <c r="C142" s="145" t="s">
        <v>967</v>
      </c>
      <c r="D142" s="145" t="s">
        <v>967</v>
      </c>
      <c r="E142" s="153" t="s">
        <v>1499</v>
      </c>
      <c r="F142" s="147">
        <v>20130136</v>
      </c>
      <c r="G142" s="148">
        <v>41556</v>
      </c>
      <c r="H142" s="149" t="s">
        <v>2525</v>
      </c>
      <c r="I142" s="150" t="s">
        <v>2526</v>
      </c>
      <c r="J142" s="151" t="s">
        <v>2527</v>
      </c>
      <c r="K142" s="178">
        <v>40001</v>
      </c>
    </row>
    <row r="143" spans="1:11" s="152" customFormat="1" ht="45">
      <c r="A143" s="144" t="s">
        <v>1161</v>
      </c>
      <c r="B143" s="144" t="s">
        <v>969</v>
      </c>
      <c r="C143" s="145" t="s">
        <v>967</v>
      </c>
      <c r="D143" s="145" t="s">
        <v>967</v>
      </c>
      <c r="E143" s="153" t="s">
        <v>1499</v>
      </c>
      <c r="F143" s="147">
        <v>20130145</v>
      </c>
      <c r="G143" s="148">
        <v>41577</v>
      </c>
      <c r="H143" s="149" t="s">
        <v>2528</v>
      </c>
      <c r="I143" s="150" t="s">
        <v>2529</v>
      </c>
      <c r="J143" s="151" t="s">
        <v>2530</v>
      </c>
      <c r="K143" s="178">
        <v>128641</v>
      </c>
    </row>
    <row r="144" spans="1:11" s="152" customFormat="1" ht="30">
      <c r="A144" s="144" t="s">
        <v>1161</v>
      </c>
      <c r="B144" s="144" t="s">
        <v>969</v>
      </c>
      <c r="C144" s="145" t="s">
        <v>967</v>
      </c>
      <c r="D144" s="145" t="s">
        <v>967</v>
      </c>
      <c r="E144" s="153" t="s">
        <v>1499</v>
      </c>
      <c r="F144" s="147">
        <v>20130131</v>
      </c>
      <c r="G144" s="148">
        <v>41562</v>
      </c>
      <c r="H144" s="149" t="s">
        <v>2531</v>
      </c>
      <c r="I144" s="150" t="s">
        <v>2532</v>
      </c>
      <c r="J144" s="151" t="s">
        <v>2533</v>
      </c>
      <c r="K144" s="178">
        <v>190000</v>
      </c>
    </row>
    <row r="145" spans="1:11" s="152" customFormat="1" ht="75">
      <c r="A145" s="144" t="s">
        <v>1161</v>
      </c>
      <c r="B145" s="144" t="s">
        <v>969</v>
      </c>
      <c r="C145" s="145" t="s">
        <v>967</v>
      </c>
      <c r="D145" s="145" t="s">
        <v>967</v>
      </c>
      <c r="E145" s="153" t="s">
        <v>1003</v>
      </c>
      <c r="F145" s="147">
        <v>20130135</v>
      </c>
      <c r="G145" s="148">
        <v>41577</v>
      </c>
      <c r="H145" s="149" t="s">
        <v>2534</v>
      </c>
      <c r="I145" s="150" t="s">
        <v>2535</v>
      </c>
      <c r="J145" s="151" t="s">
        <v>2536</v>
      </c>
      <c r="K145" s="178">
        <v>94241</v>
      </c>
    </row>
    <row r="146" spans="1:11" s="152" customFormat="1" ht="60">
      <c r="A146" s="144" t="s">
        <v>1161</v>
      </c>
      <c r="B146" s="144" t="s">
        <v>969</v>
      </c>
      <c r="C146" s="145" t="s">
        <v>967</v>
      </c>
      <c r="D146" s="145" t="s">
        <v>967</v>
      </c>
      <c r="E146" s="153" t="s">
        <v>1003</v>
      </c>
      <c r="F146" s="147">
        <v>20130118</v>
      </c>
      <c r="G146" s="148">
        <v>41548</v>
      </c>
      <c r="H146" s="149" t="s">
        <v>1510</v>
      </c>
      <c r="I146" s="150" t="s">
        <v>2537</v>
      </c>
      <c r="J146" s="151" t="s">
        <v>2538</v>
      </c>
      <c r="K146" s="178">
        <v>42820</v>
      </c>
    </row>
    <row r="147" spans="1:11" s="152" customFormat="1" ht="60">
      <c r="A147" s="144" t="s">
        <v>1161</v>
      </c>
      <c r="B147" s="144" t="s">
        <v>969</v>
      </c>
      <c r="C147" s="145" t="s">
        <v>967</v>
      </c>
      <c r="D147" s="145" t="s">
        <v>967</v>
      </c>
      <c r="E147" s="153" t="s">
        <v>1003</v>
      </c>
      <c r="F147" s="147">
        <v>20130134</v>
      </c>
      <c r="G147" s="148">
        <v>41577</v>
      </c>
      <c r="H147" s="149" t="s">
        <v>1564</v>
      </c>
      <c r="I147" s="150" t="s">
        <v>1565</v>
      </c>
      <c r="J147" s="151" t="s">
        <v>1566</v>
      </c>
      <c r="K147" s="178">
        <v>59500</v>
      </c>
    </row>
    <row r="148" spans="1:11" s="152" customFormat="1" ht="45">
      <c r="A148" s="144" t="s">
        <v>1161</v>
      </c>
      <c r="B148" s="144" t="s">
        <v>1638</v>
      </c>
      <c r="C148" s="145" t="s">
        <v>967</v>
      </c>
      <c r="D148" s="145" t="s">
        <v>967</v>
      </c>
      <c r="E148" s="153" t="s">
        <v>967</v>
      </c>
      <c r="F148" s="147" t="s">
        <v>967</v>
      </c>
      <c r="G148" s="148">
        <v>41571</v>
      </c>
      <c r="H148" s="149" t="s">
        <v>1567</v>
      </c>
      <c r="I148" s="150" t="s">
        <v>1568</v>
      </c>
      <c r="J148" s="151" t="s">
        <v>1569</v>
      </c>
      <c r="K148" s="178">
        <v>92643</v>
      </c>
    </row>
    <row r="149" spans="1:11" s="152" customFormat="1" ht="45">
      <c r="A149" s="144" t="s">
        <v>1161</v>
      </c>
      <c r="B149" s="144" t="s">
        <v>1638</v>
      </c>
      <c r="C149" s="145" t="s">
        <v>967</v>
      </c>
      <c r="D149" s="145" t="s">
        <v>967</v>
      </c>
      <c r="E149" s="153" t="s">
        <v>967</v>
      </c>
      <c r="F149" s="147" t="s">
        <v>967</v>
      </c>
      <c r="G149" s="148">
        <v>41551</v>
      </c>
      <c r="H149" s="149" t="s">
        <v>1570</v>
      </c>
      <c r="I149" s="150" t="s">
        <v>1081</v>
      </c>
      <c r="J149" s="151" t="s">
        <v>1571</v>
      </c>
      <c r="K149" s="178">
        <v>138583</v>
      </c>
    </row>
    <row r="150" spans="1:11" s="152" customFormat="1" ht="45">
      <c r="A150" s="144" t="s">
        <v>1161</v>
      </c>
      <c r="B150" s="144" t="s">
        <v>1638</v>
      </c>
      <c r="C150" s="145" t="s">
        <v>967</v>
      </c>
      <c r="D150" s="145" t="s">
        <v>967</v>
      </c>
      <c r="E150" s="153" t="s">
        <v>967</v>
      </c>
      <c r="F150" s="147" t="s">
        <v>967</v>
      </c>
      <c r="G150" s="148">
        <v>41572</v>
      </c>
      <c r="H150" s="149" t="s">
        <v>1572</v>
      </c>
      <c r="I150" s="150" t="s">
        <v>1568</v>
      </c>
      <c r="J150" s="151" t="s">
        <v>1569</v>
      </c>
      <c r="K150" s="178">
        <v>26180</v>
      </c>
    </row>
    <row r="151" spans="1:11" s="152" customFormat="1" ht="45">
      <c r="A151" s="144" t="s">
        <v>1573</v>
      </c>
      <c r="B151" s="144" t="s">
        <v>969</v>
      </c>
      <c r="C151" s="145" t="s">
        <v>967</v>
      </c>
      <c r="D151" s="145" t="s">
        <v>967</v>
      </c>
      <c r="E151" s="153" t="s">
        <v>1574</v>
      </c>
      <c r="F151" s="147">
        <v>20130050</v>
      </c>
      <c r="G151" s="148">
        <v>41548</v>
      </c>
      <c r="H151" s="149" t="s">
        <v>1575</v>
      </c>
      <c r="I151" s="150" t="s">
        <v>1576</v>
      </c>
      <c r="J151" s="151" t="s">
        <v>1577</v>
      </c>
      <c r="K151" s="178">
        <v>1880676</v>
      </c>
    </row>
    <row r="152" spans="1:11" s="152" customFormat="1" ht="45">
      <c r="A152" s="144" t="s">
        <v>1573</v>
      </c>
      <c r="B152" s="144" t="s">
        <v>1638</v>
      </c>
      <c r="C152" s="145" t="s">
        <v>967</v>
      </c>
      <c r="D152" s="145" t="s">
        <v>967</v>
      </c>
      <c r="E152" s="153" t="s">
        <v>1578</v>
      </c>
      <c r="F152" s="147">
        <v>20130378</v>
      </c>
      <c r="G152" s="148">
        <v>41548</v>
      </c>
      <c r="H152" s="149" t="s">
        <v>1579</v>
      </c>
      <c r="I152" s="150" t="s">
        <v>1580</v>
      </c>
      <c r="J152" s="151" t="s">
        <v>973</v>
      </c>
      <c r="K152" s="178">
        <v>21500</v>
      </c>
    </row>
    <row r="153" spans="1:11" s="152" customFormat="1" ht="30">
      <c r="A153" s="144" t="s">
        <v>1573</v>
      </c>
      <c r="B153" s="144" t="s">
        <v>969</v>
      </c>
      <c r="C153" s="145" t="s">
        <v>967</v>
      </c>
      <c r="D153" s="145" t="s">
        <v>967</v>
      </c>
      <c r="E153" s="153" t="s">
        <v>1578</v>
      </c>
      <c r="F153" s="147">
        <v>20130376</v>
      </c>
      <c r="G153" s="148">
        <v>41549</v>
      </c>
      <c r="H153" s="149" t="s">
        <v>1581</v>
      </c>
      <c r="I153" s="150" t="s">
        <v>1582</v>
      </c>
      <c r="J153" s="151" t="s">
        <v>1583</v>
      </c>
      <c r="K153" s="178">
        <v>172550</v>
      </c>
    </row>
    <row r="154" spans="1:11" s="152" customFormat="1" ht="45">
      <c r="A154" s="144" t="s">
        <v>1573</v>
      </c>
      <c r="B154" s="144" t="s">
        <v>969</v>
      </c>
      <c r="C154" s="145" t="s">
        <v>967</v>
      </c>
      <c r="D154" s="145" t="s">
        <v>967</v>
      </c>
      <c r="E154" s="153" t="s">
        <v>1578</v>
      </c>
      <c r="F154" s="147">
        <v>20130377</v>
      </c>
      <c r="G154" s="148">
        <v>41549</v>
      </c>
      <c r="H154" s="149" t="s">
        <v>1584</v>
      </c>
      <c r="I154" s="150" t="s">
        <v>1585</v>
      </c>
      <c r="J154" s="151" t="s">
        <v>1586</v>
      </c>
      <c r="K154" s="178">
        <v>500000</v>
      </c>
    </row>
    <row r="155" spans="1:11" s="152" customFormat="1" ht="30">
      <c r="A155" s="144" t="s">
        <v>1573</v>
      </c>
      <c r="B155" s="144" t="s">
        <v>969</v>
      </c>
      <c r="C155" s="145" t="s">
        <v>967</v>
      </c>
      <c r="D155" s="145" t="s">
        <v>967</v>
      </c>
      <c r="E155" s="153" t="s">
        <v>1574</v>
      </c>
      <c r="F155" s="147">
        <v>20130052</v>
      </c>
      <c r="G155" s="148">
        <v>41551</v>
      </c>
      <c r="H155" s="149" t="s">
        <v>1587</v>
      </c>
      <c r="I155" s="150" t="s">
        <v>1588</v>
      </c>
      <c r="J155" s="151" t="s">
        <v>1589</v>
      </c>
      <c r="K155" s="178">
        <v>261800</v>
      </c>
    </row>
    <row r="156" spans="1:11" s="152" customFormat="1" ht="45">
      <c r="A156" s="144" t="s">
        <v>1573</v>
      </c>
      <c r="B156" s="144" t="s">
        <v>969</v>
      </c>
      <c r="C156" s="145" t="s">
        <v>967</v>
      </c>
      <c r="D156" s="145" t="s">
        <v>967</v>
      </c>
      <c r="E156" s="153" t="s">
        <v>1574</v>
      </c>
      <c r="F156" s="147">
        <v>20130051</v>
      </c>
      <c r="G156" s="148">
        <v>41551</v>
      </c>
      <c r="H156" s="149" t="s">
        <v>1590</v>
      </c>
      <c r="I156" s="150" t="s">
        <v>1591</v>
      </c>
      <c r="J156" s="151" t="s">
        <v>1592</v>
      </c>
      <c r="K156" s="178">
        <v>104750</v>
      </c>
    </row>
    <row r="157" spans="1:11" s="152" customFormat="1" ht="45">
      <c r="A157" s="144" t="s">
        <v>1573</v>
      </c>
      <c r="B157" s="144" t="s">
        <v>1638</v>
      </c>
      <c r="C157" s="145" t="s">
        <v>967</v>
      </c>
      <c r="D157" s="145" t="s">
        <v>967</v>
      </c>
      <c r="E157" s="153" t="s">
        <v>1578</v>
      </c>
      <c r="F157" s="147">
        <v>20130380</v>
      </c>
      <c r="G157" s="148">
        <v>41554</v>
      </c>
      <c r="H157" s="149" t="s">
        <v>1593</v>
      </c>
      <c r="I157" s="150" t="s">
        <v>1580</v>
      </c>
      <c r="J157" s="151" t="s">
        <v>973</v>
      </c>
      <c r="K157" s="178">
        <v>83540</v>
      </c>
    </row>
    <row r="158" spans="1:11" s="152" customFormat="1" ht="60">
      <c r="A158" s="144" t="s">
        <v>1573</v>
      </c>
      <c r="B158" s="144" t="s">
        <v>1638</v>
      </c>
      <c r="C158" s="145" t="s">
        <v>967</v>
      </c>
      <c r="D158" s="145" t="s">
        <v>967</v>
      </c>
      <c r="E158" s="153" t="s">
        <v>1578</v>
      </c>
      <c r="F158" s="147">
        <v>20130381</v>
      </c>
      <c r="G158" s="148">
        <v>41554</v>
      </c>
      <c r="H158" s="149" t="s">
        <v>1594</v>
      </c>
      <c r="I158" s="150" t="s">
        <v>1580</v>
      </c>
      <c r="J158" s="151" t="s">
        <v>973</v>
      </c>
      <c r="K158" s="178">
        <v>83540</v>
      </c>
    </row>
    <row r="159" spans="1:11" s="152" customFormat="1" ht="45">
      <c r="A159" s="144" t="s">
        <v>1573</v>
      </c>
      <c r="B159" s="144" t="s">
        <v>1638</v>
      </c>
      <c r="C159" s="145" t="s">
        <v>967</v>
      </c>
      <c r="D159" s="145" t="s">
        <v>967</v>
      </c>
      <c r="E159" s="153" t="s">
        <v>1578</v>
      </c>
      <c r="F159" s="147">
        <v>20130382</v>
      </c>
      <c r="G159" s="148">
        <v>41554</v>
      </c>
      <c r="H159" s="149" t="s">
        <v>2567</v>
      </c>
      <c r="I159" s="150" t="s">
        <v>1580</v>
      </c>
      <c r="J159" s="151" t="s">
        <v>973</v>
      </c>
      <c r="K159" s="178">
        <v>112360</v>
      </c>
    </row>
    <row r="160" spans="1:11" s="152" customFormat="1" ht="60">
      <c r="A160" s="144" t="s">
        <v>1573</v>
      </c>
      <c r="B160" s="144" t="s">
        <v>1638</v>
      </c>
      <c r="C160" s="145" t="s">
        <v>967</v>
      </c>
      <c r="D160" s="145" t="s">
        <v>967</v>
      </c>
      <c r="E160" s="153" t="s">
        <v>1578</v>
      </c>
      <c r="F160" s="147">
        <v>20130383</v>
      </c>
      <c r="G160" s="148">
        <v>41554</v>
      </c>
      <c r="H160" s="149" t="s">
        <v>2568</v>
      </c>
      <c r="I160" s="150" t="s">
        <v>1580</v>
      </c>
      <c r="J160" s="151" t="s">
        <v>973</v>
      </c>
      <c r="K160" s="178">
        <v>272670</v>
      </c>
    </row>
    <row r="161" spans="1:11" s="152" customFormat="1" ht="60">
      <c r="A161" s="144" t="s">
        <v>1573</v>
      </c>
      <c r="B161" s="144" t="s">
        <v>1638</v>
      </c>
      <c r="C161" s="145" t="s">
        <v>967</v>
      </c>
      <c r="D161" s="145" t="s">
        <v>967</v>
      </c>
      <c r="E161" s="153" t="s">
        <v>1578</v>
      </c>
      <c r="F161" s="147">
        <v>20130384</v>
      </c>
      <c r="G161" s="148">
        <v>41554</v>
      </c>
      <c r="H161" s="149" t="s">
        <v>2569</v>
      </c>
      <c r="I161" s="150" t="s">
        <v>1580</v>
      </c>
      <c r="J161" s="151" t="s">
        <v>973</v>
      </c>
      <c r="K161" s="178">
        <v>250620</v>
      </c>
    </row>
    <row r="162" spans="1:11" s="152" customFormat="1" ht="45">
      <c r="A162" s="144" t="s">
        <v>1573</v>
      </c>
      <c r="B162" s="144" t="s">
        <v>1638</v>
      </c>
      <c r="C162" s="145" t="s">
        <v>967</v>
      </c>
      <c r="D162" s="145" t="s">
        <v>967</v>
      </c>
      <c r="E162" s="153" t="s">
        <v>1578</v>
      </c>
      <c r="F162" s="147">
        <v>20130385</v>
      </c>
      <c r="G162" s="148">
        <v>41554</v>
      </c>
      <c r="H162" s="149" t="s">
        <v>2570</v>
      </c>
      <c r="I162" s="150" t="s">
        <v>1580</v>
      </c>
      <c r="J162" s="151" t="s">
        <v>973</v>
      </c>
      <c r="K162" s="178">
        <v>183840</v>
      </c>
    </row>
    <row r="163" spans="1:11" s="152" customFormat="1" ht="30">
      <c r="A163" s="144" t="s">
        <v>1573</v>
      </c>
      <c r="B163" s="144" t="s">
        <v>1162</v>
      </c>
      <c r="C163" s="145" t="s">
        <v>967</v>
      </c>
      <c r="D163" s="145" t="s">
        <v>967</v>
      </c>
      <c r="E163" s="153" t="s">
        <v>2571</v>
      </c>
      <c r="F163" s="147">
        <v>260</v>
      </c>
      <c r="G163" s="148" t="s">
        <v>2572</v>
      </c>
      <c r="H163" s="149" t="s">
        <v>2573</v>
      </c>
      <c r="I163" s="150" t="s">
        <v>2574</v>
      </c>
      <c r="J163" s="151" t="s">
        <v>2575</v>
      </c>
      <c r="K163" s="178">
        <v>163800</v>
      </c>
    </row>
    <row r="164" spans="1:11" s="152" customFormat="1" ht="30">
      <c r="A164" s="144" t="s">
        <v>1573</v>
      </c>
      <c r="B164" s="144" t="s">
        <v>1162</v>
      </c>
      <c r="C164" s="145" t="s">
        <v>967</v>
      </c>
      <c r="D164" s="145" t="s">
        <v>967</v>
      </c>
      <c r="E164" s="153" t="s">
        <v>2571</v>
      </c>
      <c r="F164" s="147">
        <v>261</v>
      </c>
      <c r="G164" s="148">
        <v>41555</v>
      </c>
      <c r="H164" s="149" t="s">
        <v>2576</v>
      </c>
      <c r="I164" s="150" t="s">
        <v>2574</v>
      </c>
      <c r="J164" s="151" t="s">
        <v>2575</v>
      </c>
      <c r="K164" s="178">
        <v>381900</v>
      </c>
    </row>
    <row r="165" spans="1:11" s="152" customFormat="1" ht="30">
      <c r="A165" s="144" t="s">
        <v>1573</v>
      </c>
      <c r="B165" s="144" t="s">
        <v>1162</v>
      </c>
      <c r="C165" s="145" t="s">
        <v>967</v>
      </c>
      <c r="D165" s="145" t="s">
        <v>967</v>
      </c>
      <c r="E165" s="153" t="s">
        <v>2571</v>
      </c>
      <c r="F165" s="147">
        <v>262</v>
      </c>
      <c r="G165" s="148">
        <v>41555</v>
      </c>
      <c r="H165" s="149" t="s">
        <v>2577</v>
      </c>
      <c r="I165" s="150" t="s">
        <v>2574</v>
      </c>
      <c r="J165" s="151" t="s">
        <v>2575</v>
      </c>
      <c r="K165" s="178">
        <v>760300</v>
      </c>
    </row>
    <row r="166" spans="1:11" s="152" customFormat="1" ht="30">
      <c r="A166" s="144" t="s">
        <v>1573</v>
      </c>
      <c r="B166" s="144" t="s">
        <v>1162</v>
      </c>
      <c r="C166" s="145" t="s">
        <v>967</v>
      </c>
      <c r="D166" s="145" t="s">
        <v>967</v>
      </c>
      <c r="E166" s="153" t="s">
        <v>2571</v>
      </c>
      <c r="F166" s="147">
        <v>263</v>
      </c>
      <c r="G166" s="148">
        <v>41555</v>
      </c>
      <c r="H166" s="149" t="s">
        <v>2578</v>
      </c>
      <c r="I166" s="150" t="s">
        <v>2574</v>
      </c>
      <c r="J166" s="151" t="s">
        <v>2575</v>
      </c>
      <c r="K166" s="178">
        <v>453600</v>
      </c>
    </row>
    <row r="167" spans="1:11" s="152" customFormat="1" ht="30">
      <c r="A167" s="144" t="s">
        <v>1573</v>
      </c>
      <c r="B167" s="144" t="s">
        <v>1162</v>
      </c>
      <c r="C167" s="145" t="s">
        <v>967</v>
      </c>
      <c r="D167" s="145" t="s">
        <v>967</v>
      </c>
      <c r="E167" s="153" t="s">
        <v>2571</v>
      </c>
      <c r="F167" s="147">
        <v>264</v>
      </c>
      <c r="G167" s="148">
        <v>41555</v>
      </c>
      <c r="H167" s="149" t="s">
        <v>2579</v>
      </c>
      <c r="I167" s="150" t="s">
        <v>2574</v>
      </c>
      <c r="J167" s="151" t="s">
        <v>2575</v>
      </c>
      <c r="K167" s="178">
        <v>518900</v>
      </c>
    </row>
    <row r="168" spans="1:11" s="152" customFormat="1" ht="30">
      <c r="A168" s="144" t="s">
        <v>1573</v>
      </c>
      <c r="B168" s="144" t="s">
        <v>1162</v>
      </c>
      <c r="C168" s="145" t="s">
        <v>967</v>
      </c>
      <c r="D168" s="145" t="s">
        <v>967</v>
      </c>
      <c r="E168" s="153" t="s">
        <v>2571</v>
      </c>
      <c r="F168" s="147">
        <v>265</v>
      </c>
      <c r="G168" s="148">
        <v>41555</v>
      </c>
      <c r="H168" s="149" t="s">
        <v>2580</v>
      </c>
      <c r="I168" s="150" t="s">
        <v>2574</v>
      </c>
      <c r="J168" s="151" t="s">
        <v>2575</v>
      </c>
      <c r="K168" s="178">
        <v>132500</v>
      </c>
    </row>
    <row r="169" spans="1:11" s="152" customFormat="1" ht="30">
      <c r="A169" s="144" t="s">
        <v>1573</v>
      </c>
      <c r="B169" s="144" t="s">
        <v>1162</v>
      </c>
      <c r="C169" s="145" t="s">
        <v>967</v>
      </c>
      <c r="D169" s="145" t="s">
        <v>967</v>
      </c>
      <c r="E169" s="153" t="s">
        <v>2571</v>
      </c>
      <c r="F169" s="147">
        <v>266</v>
      </c>
      <c r="G169" s="148">
        <v>41555</v>
      </c>
      <c r="H169" s="149" t="s">
        <v>2581</v>
      </c>
      <c r="I169" s="150" t="s">
        <v>2574</v>
      </c>
      <c r="J169" s="151" t="s">
        <v>2575</v>
      </c>
      <c r="K169" s="178">
        <v>82100</v>
      </c>
    </row>
    <row r="170" spans="1:11" s="152" customFormat="1" ht="30">
      <c r="A170" s="144" t="s">
        <v>1573</v>
      </c>
      <c r="B170" s="144" t="s">
        <v>1162</v>
      </c>
      <c r="C170" s="145" t="s">
        <v>967</v>
      </c>
      <c r="D170" s="145" t="s">
        <v>967</v>
      </c>
      <c r="E170" s="153" t="s">
        <v>2571</v>
      </c>
      <c r="F170" s="147">
        <v>267</v>
      </c>
      <c r="G170" s="148">
        <v>41555</v>
      </c>
      <c r="H170" s="149" t="s">
        <v>2582</v>
      </c>
      <c r="I170" s="150" t="s">
        <v>2574</v>
      </c>
      <c r="J170" s="151" t="s">
        <v>2575</v>
      </c>
      <c r="K170" s="178">
        <v>118800</v>
      </c>
    </row>
    <row r="171" spans="1:11" s="152" customFormat="1" ht="30">
      <c r="A171" s="144" t="s">
        <v>1573</v>
      </c>
      <c r="B171" s="144" t="s">
        <v>1162</v>
      </c>
      <c r="C171" s="145" t="s">
        <v>967</v>
      </c>
      <c r="D171" s="145" t="s">
        <v>967</v>
      </c>
      <c r="E171" s="153" t="s">
        <v>2571</v>
      </c>
      <c r="F171" s="147">
        <v>268</v>
      </c>
      <c r="G171" s="148">
        <v>41555</v>
      </c>
      <c r="H171" s="149" t="s">
        <v>2583</v>
      </c>
      <c r="I171" s="150" t="s">
        <v>2574</v>
      </c>
      <c r="J171" s="151" t="s">
        <v>2575</v>
      </c>
      <c r="K171" s="178">
        <v>60100</v>
      </c>
    </row>
    <row r="172" spans="1:11" s="152" customFormat="1" ht="45">
      <c r="A172" s="144" t="s">
        <v>1573</v>
      </c>
      <c r="B172" s="144" t="s">
        <v>969</v>
      </c>
      <c r="C172" s="145" t="s">
        <v>967</v>
      </c>
      <c r="D172" s="145" t="s">
        <v>967</v>
      </c>
      <c r="E172" s="153" t="s">
        <v>1578</v>
      </c>
      <c r="F172" s="147">
        <v>20130388</v>
      </c>
      <c r="G172" s="148">
        <v>41555</v>
      </c>
      <c r="H172" s="149" t="s">
        <v>2584</v>
      </c>
      <c r="I172" s="150" t="s">
        <v>2585</v>
      </c>
      <c r="J172" s="151" t="s">
        <v>2586</v>
      </c>
      <c r="K172" s="178">
        <v>94605</v>
      </c>
    </row>
    <row r="173" spans="1:11" s="152" customFormat="1" ht="45">
      <c r="A173" s="144" t="s">
        <v>1573</v>
      </c>
      <c r="B173" s="144" t="s">
        <v>969</v>
      </c>
      <c r="C173" s="145" t="s">
        <v>967</v>
      </c>
      <c r="D173" s="145" t="s">
        <v>967</v>
      </c>
      <c r="E173" s="153" t="s">
        <v>1578</v>
      </c>
      <c r="F173" s="147">
        <v>20130389</v>
      </c>
      <c r="G173" s="148">
        <v>41555</v>
      </c>
      <c r="H173" s="149" t="s">
        <v>2587</v>
      </c>
      <c r="I173" s="150" t="s">
        <v>2585</v>
      </c>
      <c r="J173" s="151" t="s">
        <v>2586</v>
      </c>
      <c r="K173" s="178">
        <v>159341</v>
      </c>
    </row>
    <row r="174" spans="1:11" s="152" customFormat="1" ht="30">
      <c r="A174" s="144" t="s">
        <v>1573</v>
      </c>
      <c r="B174" s="144" t="s">
        <v>1162</v>
      </c>
      <c r="C174" s="145" t="s">
        <v>967</v>
      </c>
      <c r="D174" s="145" t="s">
        <v>967</v>
      </c>
      <c r="E174" s="153" t="s">
        <v>2571</v>
      </c>
      <c r="F174" s="147">
        <v>269</v>
      </c>
      <c r="G174" s="148">
        <v>41556</v>
      </c>
      <c r="H174" s="149" t="s">
        <v>2588</v>
      </c>
      <c r="I174" s="150" t="s">
        <v>2589</v>
      </c>
      <c r="J174" s="151" t="s">
        <v>2590</v>
      </c>
      <c r="K174" s="178">
        <v>8025</v>
      </c>
    </row>
    <row r="175" spans="1:11" s="152" customFormat="1" ht="30">
      <c r="A175" s="144" t="s">
        <v>1573</v>
      </c>
      <c r="B175" s="144" t="s">
        <v>1162</v>
      </c>
      <c r="C175" s="145" t="s">
        <v>967</v>
      </c>
      <c r="D175" s="145" t="s">
        <v>967</v>
      </c>
      <c r="E175" s="153" t="s">
        <v>2571</v>
      </c>
      <c r="F175" s="147">
        <v>270</v>
      </c>
      <c r="G175" s="148">
        <v>41556</v>
      </c>
      <c r="H175" s="149" t="s">
        <v>2591</v>
      </c>
      <c r="I175" s="150" t="s">
        <v>2473</v>
      </c>
      <c r="J175" s="151" t="s">
        <v>2474</v>
      </c>
      <c r="K175" s="178">
        <v>2423675</v>
      </c>
    </row>
    <row r="176" spans="1:11" s="152" customFormat="1" ht="30">
      <c r="A176" s="144" t="s">
        <v>1573</v>
      </c>
      <c r="B176" s="144" t="s">
        <v>1162</v>
      </c>
      <c r="C176" s="145" t="s">
        <v>967</v>
      </c>
      <c r="D176" s="145" t="s">
        <v>967</v>
      </c>
      <c r="E176" s="153" t="s">
        <v>2571</v>
      </c>
      <c r="F176" s="147">
        <v>271</v>
      </c>
      <c r="G176" s="148">
        <v>41556</v>
      </c>
      <c r="H176" s="149" t="s">
        <v>2592</v>
      </c>
      <c r="I176" s="150" t="s">
        <v>2473</v>
      </c>
      <c r="J176" s="151" t="s">
        <v>2474</v>
      </c>
      <c r="K176" s="178">
        <v>1920923</v>
      </c>
    </row>
    <row r="177" spans="1:11" s="152" customFormat="1" ht="30">
      <c r="A177" s="144" t="s">
        <v>1573</v>
      </c>
      <c r="B177" s="144" t="s">
        <v>1135</v>
      </c>
      <c r="C177" s="145" t="s">
        <v>2593</v>
      </c>
      <c r="D177" s="145">
        <v>40142</v>
      </c>
      <c r="E177" s="153" t="s">
        <v>1578</v>
      </c>
      <c r="F177" s="147">
        <v>20130390</v>
      </c>
      <c r="G177" s="148">
        <v>41556</v>
      </c>
      <c r="H177" s="149" t="s">
        <v>2594</v>
      </c>
      <c r="I177" s="150" t="s">
        <v>2595</v>
      </c>
      <c r="J177" s="151" t="s">
        <v>1630</v>
      </c>
      <c r="K177" s="178">
        <v>828151</v>
      </c>
    </row>
    <row r="178" spans="1:11" s="152" customFormat="1" ht="30">
      <c r="A178" s="144" t="s">
        <v>1573</v>
      </c>
      <c r="B178" s="144" t="s">
        <v>1631</v>
      </c>
      <c r="C178" s="145" t="s">
        <v>1632</v>
      </c>
      <c r="D178" s="145">
        <v>41183</v>
      </c>
      <c r="E178" s="153" t="s">
        <v>1578</v>
      </c>
      <c r="F178" s="147">
        <v>20130391</v>
      </c>
      <c r="G178" s="148">
        <v>41556</v>
      </c>
      <c r="H178" s="149" t="s">
        <v>1633</v>
      </c>
      <c r="I178" s="150" t="s">
        <v>1634</v>
      </c>
      <c r="J178" s="151" t="s">
        <v>1635</v>
      </c>
      <c r="K178" s="178">
        <v>138565</v>
      </c>
    </row>
    <row r="179" spans="1:11" s="152" customFormat="1" ht="30">
      <c r="A179" s="144" t="s">
        <v>1573</v>
      </c>
      <c r="B179" s="144" t="s">
        <v>1631</v>
      </c>
      <c r="C179" s="145" t="s">
        <v>1632</v>
      </c>
      <c r="D179" s="145">
        <v>41183</v>
      </c>
      <c r="E179" s="153" t="s">
        <v>1578</v>
      </c>
      <c r="F179" s="147">
        <v>20130392</v>
      </c>
      <c r="G179" s="148">
        <v>41556</v>
      </c>
      <c r="H179" s="149" t="s">
        <v>1636</v>
      </c>
      <c r="I179" s="150" t="s">
        <v>1637</v>
      </c>
      <c r="J179" s="151" t="s">
        <v>1158</v>
      </c>
      <c r="K179" s="178">
        <v>138573</v>
      </c>
    </row>
    <row r="180" spans="1:11" s="152" customFormat="1" ht="45">
      <c r="A180" s="144" t="s">
        <v>1573</v>
      </c>
      <c r="B180" s="144" t="s">
        <v>1638</v>
      </c>
      <c r="C180" s="145" t="s">
        <v>1639</v>
      </c>
      <c r="D180" s="145">
        <v>41260</v>
      </c>
      <c r="E180" s="153" t="s">
        <v>1578</v>
      </c>
      <c r="F180" s="147">
        <v>20130393</v>
      </c>
      <c r="G180" s="148">
        <v>41556</v>
      </c>
      <c r="H180" s="149" t="s">
        <v>1640</v>
      </c>
      <c r="I180" s="150" t="s">
        <v>1641</v>
      </c>
      <c r="J180" s="151" t="s">
        <v>1157</v>
      </c>
      <c r="K180" s="178">
        <v>138546</v>
      </c>
    </row>
    <row r="181" spans="1:11" s="152" customFormat="1" ht="30">
      <c r="A181" s="144" t="s">
        <v>1573</v>
      </c>
      <c r="B181" s="144" t="s">
        <v>1631</v>
      </c>
      <c r="C181" s="145" t="s">
        <v>1642</v>
      </c>
      <c r="D181" s="145">
        <v>40452</v>
      </c>
      <c r="E181" s="153" t="s">
        <v>1578</v>
      </c>
      <c r="F181" s="147">
        <v>20130394</v>
      </c>
      <c r="G181" s="148">
        <v>41556</v>
      </c>
      <c r="H181" s="149" t="s">
        <v>1643</v>
      </c>
      <c r="I181" s="150" t="s">
        <v>1644</v>
      </c>
      <c r="J181" s="151" t="s">
        <v>1645</v>
      </c>
      <c r="K181" s="178">
        <v>60000</v>
      </c>
    </row>
    <row r="182" spans="1:11" s="152" customFormat="1" ht="45">
      <c r="A182" s="144" t="s">
        <v>1573</v>
      </c>
      <c r="B182" s="144" t="s">
        <v>969</v>
      </c>
      <c r="C182" s="145" t="s">
        <v>967</v>
      </c>
      <c r="D182" s="145" t="s">
        <v>967</v>
      </c>
      <c r="E182" s="153" t="s">
        <v>1578</v>
      </c>
      <c r="F182" s="147">
        <v>20130395</v>
      </c>
      <c r="G182" s="148">
        <v>41557</v>
      </c>
      <c r="H182" s="149" t="s">
        <v>1511</v>
      </c>
      <c r="I182" s="150" t="s">
        <v>1646</v>
      </c>
      <c r="J182" s="151" t="s">
        <v>1647</v>
      </c>
      <c r="K182" s="178">
        <v>213010</v>
      </c>
    </row>
    <row r="183" spans="1:11" s="152" customFormat="1" ht="45">
      <c r="A183" s="144" t="s">
        <v>1573</v>
      </c>
      <c r="B183" s="144" t="s">
        <v>969</v>
      </c>
      <c r="C183" s="145" t="s">
        <v>967</v>
      </c>
      <c r="D183" s="145" t="s">
        <v>967</v>
      </c>
      <c r="E183" s="153" t="s">
        <v>1578</v>
      </c>
      <c r="F183" s="147">
        <v>20130396</v>
      </c>
      <c r="G183" s="148">
        <v>41558</v>
      </c>
      <c r="H183" s="149" t="s">
        <v>1648</v>
      </c>
      <c r="I183" s="150" t="s">
        <v>1649</v>
      </c>
      <c r="J183" s="151" t="s">
        <v>1650</v>
      </c>
      <c r="K183" s="178">
        <v>200000</v>
      </c>
    </row>
    <row r="184" spans="1:11" s="152" customFormat="1" ht="30">
      <c r="A184" s="144" t="s">
        <v>1573</v>
      </c>
      <c r="B184" s="144" t="s">
        <v>1162</v>
      </c>
      <c r="C184" s="145" t="s">
        <v>967</v>
      </c>
      <c r="D184" s="145" t="s">
        <v>967</v>
      </c>
      <c r="E184" s="153" t="s">
        <v>2571</v>
      </c>
      <c r="F184" s="147">
        <v>272</v>
      </c>
      <c r="G184" s="148">
        <v>41561</v>
      </c>
      <c r="H184" s="149" t="s">
        <v>1651</v>
      </c>
      <c r="I184" s="150" t="s">
        <v>2589</v>
      </c>
      <c r="J184" s="151" t="s">
        <v>2590</v>
      </c>
      <c r="K184" s="178">
        <v>53270</v>
      </c>
    </row>
    <row r="185" spans="1:11" s="152" customFormat="1" ht="30">
      <c r="A185" s="144" t="s">
        <v>1573</v>
      </c>
      <c r="B185" s="144" t="s">
        <v>1162</v>
      </c>
      <c r="C185" s="145" t="s">
        <v>967</v>
      </c>
      <c r="D185" s="145" t="s">
        <v>967</v>
      </c>
      <c r="E185" s="153" t="s">
        <v>2571</v>
      </c>
      <c r="F185" s="147">
        <v>273</v>
      </c>
      <c r="G185" s="148">
        <v>41561</v>
      </c>
      <c r="H185" s="149" t="s">
        <v>1652</v>
      </c>
      <c r="I185" s="150" t="s">
        <v>2589</v>
      </c>
      <c r="J185" s="151" t="s">
        <v>2590</v>
      </c>
      <c r="K185" s="178">
        <v>24775</v>
      </c>
    </row>
    <row r="186" spans="1:11" s="152" customFormat="1" ht="30">
      <c r="A186" s="144" t="s">
        <v>1573</v>
      </c>
      <c r="B186" s="144" t="s">
        <v>1162</v>
      </c>
      <c r="C186" s="145" t="s">
        <v>967</v>
      </c>
      <c r="D186" s="145" t="s">
        <v>967</v>
      </c>
      <c r="E186" s="153" t="s">
        <v>2571</v>
      </c>
      <c r="F186" s="147">
        <v>274</v>
      </c>
      <c r="G186" s="148">
        <v>41561</v>
      </c>
      <c r="H186" s="149" t="s">
        <v>1653</v>
      </c>
      <c r="I186" s="150" t="s">
        <v>2589</v>
      </c>
      <c r="J186" s="151" t="s">
        <v>2590</v>
      </c>
      <c r="K186" s="178">
        <v>28177</v>
      </c>
    </row>
    <row r="187" spans="1:11" s="152" customFormat="1" ht="30">
      <c r="A187" s="144" t="s">
        <v>1573</v>
      </c>
      <c r="B187" s="144" t="s">
        <v>1162</v>
      </c>
      <c r="C187" s="145" t="s">
        <v>967</v>
      </c>
      <c r="D187" s="145" t="s">
        <v>967</v>
      </c>
      <c r="E187" s="153" t="s">
        <v>2571</v>
      </c>
      <c r="F187" s="147">
        <v>275</v>
      </c>
      <c r="G187" s="148">
        <v>41561</v>
      </c>
      <c r="H187" s="149" t="s">
        <v>1654</v>
      </c>
      <c r="I187" s="150" t="s">
        <v>1655</v>
      </c>
      <c r="J187" s="151" t="s">
        <v>2477</v>
      </c>
      <c r="K187" s="178">
        <v>69171</v>
      </c>
    </row>
    <row r="188" spans="1:11" s="152" customFormat="1" ht="30">
      <c r="A188" s="144" t="s">
        <v>1573</v>
      </c>
      <c r="B188" s="144" t="s">
        <v>1162</v>
      </c>
      <c r="C188" s="145" t="s">
        <v>967</v>
      </c>
      <c r="D188" s="145" t="s">
        <v>967</v>
      </c>
      <c r="E188" s="153" t="s">
        <v>2571</v>
      </c>
      <c r="F188" s="147">
        <v>276</v>
      </c>
      <c r="G188" s="148">
        <v>41561</v>
      </c>
      <c r="H188" s="149" t="s">
        <v>1656</v>
      </c>
      <c r="I188" s="150" t="s">
        <v>1655</v>
      </c>
      <c r="J188" s="151" t="s">
        <v>2477</v>
      </c>
      <c r="K188" s="178">
        <v>15351</v>
      </c>
    </row>
    <row r="189" spans="1:11" s="152" customFormat="1" ht="30">
      <c r="A189" s="144" t="s">
        <v>1573</v>
      </c>
      <c r="B189" s="144" t="s">
        <v>1162</v>
      </c>
      <c r="C189" s="145" t="s">
        <v>967</v>
      </c>
      <c r="D189" s="145" t="s">
        <v>967</v>
      </c>
      <c r="E189" s="153" t="s">
        <v>2571</v>
      </c>
      <c r="F189" s="147">
        <v>277</v>
      </c>
      <c r="G189" s="148">
        <v>41561</v>
      </c>
      <c r="H189" s="149" t="s">
        <v>1657</v>
      </c>
      <c r="I189" s="150" t="s">
        <v>1655</v>
      </c>
      <c r="J189" s="151" t="s">
        <v>2477</v>
      </c>
      <c r="K189" s="178">
        <v>45623</v>
      </c>
    </row>
    <row r="190" spans="1:11" s="152" customFormat="1" ht="30">
      <c r="A190" s="144" t="s">
        <v>1573</v>
      </c>
      <c r="B190" s="144" t="s">
        <v>1162</v>
      </c>
      <c r="C190" s="145" t="s">
        <v>967</v>
      </c>
      <c r="D190" s="145" t="s">
        <v>967</v>
      </c>
      <c r="E190" s="153" t="s">
        <v>2571</v>
      </c>
      <c r="F190" s="147">
        <v>278</v>
      </c>
      <c r="G190" s="148">
        <v>41561</v>
      </c>
      <c r="H190" s="149" t="s">
        <v>1658</v>
      </c>
      <c r="I190" s="150" t="s">
        <v>1655</v>
      </c>
      <c r="J190" s="151" t="s">
        <v>2477</v>
      </c>
      <c r="K190" s="178">
        <v>14682</v>
      </c>
    </row>
    <row r="191" spans="1:11" s="152" customFormat="1" ht="30">
      <c r="A191" s="144" t="s">
        <v>1573</v>
      </c>
      <c r="B191" s="144" t="s">
        <v>1162</v>
      </c>
      <c r="C191" s="145" t="s">
        <v>967</v>
      </c>
      <c r="D191" s="145" t="s">
        <v>967</v>
      </c>
      <c r="E191" s="153" t="s">
        <v>2571</v>
      </c>
      <c r="F191" s="147">
        <v>279</v>
      </c>
      <c r="G191" s="148">
        <v>41561</v>
      </c>
      <c r="H191" s="149" t="s">
        <v>1659</v>
      </c>
      <c r="I191" s="150" t="s">
        <v>1655</v>
      </c>
      <c r="J191" s="151" t="s">
        <v>2477</v>
      </c>
      <c r="K191" s="178">
        <v>17924</v>
      </c>
    </row>
    <row r="192" spans="1:11" s="152" customFormat="1" ht="30">
      <c r="A192" s="144" t="s">
        <v>1573</v>
      </c>
      <c r="B192" s="144" t="s">
        <v>1162</v>
      </c>
      <c r="C192" s="145" t="s">
        <v>967</v>
      </c>
      <c r="D192" s="145" t="s">
        <v>967</v>
      </c>
      <c r="E192" s="153" t="s">
        <v>2571</v>
      </c>
      <c r="F192" s="147">
        <v>280</v>
      </c>
      <c r="G192" s="148">
        <v>41561</v>
      </c>
      <c r="H192" s="149" t="s">
        <v>1660</v>
      </c>
      <c r="I192" s="150" t="s">
        <v>1655</v>
      </c>
      <c r="J192" s="151" t="s">
        <v>2477</v>
      </c>
      <c r="K192" s="178">
        <v>14541</v>
      </c>
    </row>
    <row r="193" spans="1:11" s="152" customFormat="1" ht="30">
      <c r="A193" s="144" t="s">
        <v>1573</v>
      </c>
      <c r="B193" s="144" t="s">
        <v>1162</v>
      </c>
      <c r="C193" s="145" t="s">
        <v>967</v>
      </c>
      <c r="D193" s="145" t="s">
        <v>967</v>
      </c>
      <c r="E193" s="153" t="s">
        <v>2571</v>
      </c>
      <c r="F193" s="147">
        <v>281</v>
      </c>
      <c r="G193" s="148">
        <v>41561</v>
      </c>
      <c r="H193" s="149" t="s">
        <v>1661</v>
      </c>
      <c r="I193" s="150" t="s">
        <v>1655</v>
      </c>
      <c r="J193" s="151" t="s">
        <v>2477</v>
      </c>
      <c r="K193" s="178">
        <v>14466</v>
      </c>
    </row>
    <row r="194" spans="1:11" s="152" customFormat="1" ht="30">
      <c r="A194" s="144" t="s">
        <v>1573</v>
      </c>
      <c r="B194" s="144" t="s">
        <v>1162</v>
      </c>
      <c r="C194" s="145" t="s">
        <v>967</v>
      </c>
      <c r="D194" s="145" t="s">
        <v>967</v>
      </c>
      <c r="E194" s="153" t="s">
        <v>2571</v>
      </c>
      <c r="F194" s="147">
        <v>282</v>
      </c>
      <c r="G194" s="148">
        <v>41561</v>
      </c>
      <c r="H194" s="149" t="s">
        <v>1662</v>
      </c>
      <c r="I194" s="150" t="s">
        <v>1655</v>
      </c>
      <c r="J194" s="151" t="s">
        <v>2477</v>
      </c>
      <c r="K194" s="178">
        <v>14705</v>
      </c>
    </row>
    <row r="195" spans="1:11" s="152" customFormat="1" ht="30">
      <c r="A195" s="144" t="s">
        <v>1573</v>
      </c>
      <c r="B195" s="144" t="s">
        <v>1631</v>
      </c>
      <c r="C195" s="145" t="s">
        <v>1632</v>
      </c>
      <c r="D195" s="145">
        <v>41183</v>
      </c>
      <c r="E195" s="153" t="s">
        <v>1578</v>
      </c>
      <c r="F195" s="147">
        <v>20130397</v>
      </c>
      <c r="G195" s="148">
        <v>41561</v>
      </c>
      <c r="H195" s="149" t="s">
        <v>1636</v>
      </c>
      <c r="I195" s="150" t="s">
        <v>1663</v>
      </c>
      <c r="J195" s="151" t="s">
        <v>1664</v>
      </c>
      <c r="K195" s="178">
        <v>138674</v>
      </c>
    </row>
    <row r="196" spans="1:11" s="152" customFormat="1" ht="30">
      <c r="A196" s="144" t="s">
        <v>1573</v>
      </c>
      <c r="B196" s="144" t="s">
        <v>1631</v>
      </c>
      <c r="C196" s="145" t="s">
        <v>1632</v>
      </c>
      <c r="D196" s="145">
        <v>41183</v>
      </c>
      <c r="E196" s="153" t="s">
        <v>1578</v>
      </c>
      <c r="F196" s="147">
        <v>20130398</v>
      </c>
      <c r="G196" s="148">
        <v>41562</v>
      </c>
      <c r="H196" s="149" t="s">
        <v>1636</v>
      </c>
      <c r="I196" s="150" t="s">
        <v>1665</v>
      </c>
      <c r="J196" s="151" t="s">
        <v>1664</v>
      </c>
      <c r="K196" s="178">
        <v>138674</v>
      </c>
    </row>
    <row r="197" spans="1:11" s="152" customFormat="1" ht="30">
      <c r="A197" s="144" t="s">
        <v>1573</v>
      </c>
      <c r="B197" s="144" t="s">
        <v>1631</v>
      </c>
      <c r="C197" s="145" t="s">
        <v>1632</v>
      </c>
      <c r="D197" s="145">
        <v>41183</v>
      </c>
      <c r="E197" s="153" t="s">
        <v>1578</v>
      </c>
      <c r="F197" s="147">
        <v>20130399</v>
      </c>
      <c r="G197" s="148">
        <v>41562</v>
      </c>
      <c r="H197" s="149" t="s">
        <v>1636</v>
      </c>
      <c r="I197" s="150" t="s">
        <v>1663</v>
      </c>
      <c r="J197" s="151" t="s">
        <v>1664</v>
      </c>
      <c r="K197" s="178">
        <v>138674</v>
      </c>
    </row>
    <row r="198" spans="1:11" s="152" customFormat="1" ht="30">
      <c r="A198" s="144" t="s">
        <v>1573</v>
      </c>
      <c r="B198" s="144" t="s">
        <v>1631</v>
      </c>
      <c r="C198" s="145" t="s">
        <v>1632</v>
      </c>
      <c r="D198" s="145">
        <v>41183</v>
      </c>
      <c r="E198" s="153" t="s">
        <v>1578</v>
      </c>
      <c r="F198" s="147">
        <v>20130400</v>
      </c>
      <c r="G198" s="148">
        <v>41562</v>
      </c>
      <c r="H198" s="149" t="s">
        <v>1636</v>
      </c>
      <c r="I198" s="150" t="s">
        <v>1663</v>
      </c>
      <c r="J198" s="151" t="s">
        <v>1664</v>
      </c>
      <c r="K198" s="178">
        <v>138674</v>
      </c>
    </row>
    <row r="199" spans="1:11" s="152" customFormat="1" ht="30">
      <c r="A199" s="144" t="s">
        <v>1573</v>
      </c>
      <c r="B199" s="144" t="s">
        <v>1631</v>
      </c>
      <c r="C199" s="145" t="s">
        <v>1632</v>
      </c>
      <c r="D199" s="145">
        <v>41183</v>
      </c>
      <c r="E199" s="153" t="s">
        <v>1578</v>
      </c>
      <c r="F199" s="147">
        <v>20130401</v>
      </c>
      <c r="G199" s="148">
        <v>41562</v>
      </c>
      <c r="H199" s="149" t="s">
        <v>1636</v>
      </c>
      <c r="I199" s="150" t="s">
        <v>1666</v>
      </c>
      <c r="J199" s="151" t="s">
        <v>1667</v>
      </c>
      <c r="K199" s="178">
        <v>92449</v>
      </c>
    </row>
    <row r="200" spans="1:11" s="152" customFormat="1" ht="45">
      <c r="A200" s="144" t="s">
        <v>1573</v>
      </c>
      <c r="B200" s="144" t="s">
        <v>969</v>
      </c>
      <c r="C200" s="145" t="s">
        <v>967</v>
      </c>
      <c r="D200" s="145" t="s">
        <v>967</v>
      </c>
      <c r="E200" s="153" t="s">
        <v>1578</v>
      </c>
      <c r="F200" s="147">
        <v>20130403</v>
      </c>
      <c r="G200" s="148">
        <v>41562</v>
      </c>
      <c r="H200" s="149" t="s">
        <v>2563</v>
      </c>
      <c r="I200" s="150" t="s">
        <v>1668</v>
      </c>
      <c r="J200" s="151" t="s">
        <v>1669</v>
      </c>
      <c r="K200" s="178">
        <v>49329</v>
      </c>
    </row>
    <row r="201" spans="1:11" s="152" customFormat="1" ht="45">
      <c r="A201" s="144" t="s">
        <v>1573</v>
      </c>
      <c r="B201" s="144" t="s">
        <v>1638</v>
      </c>
      <c r="C201" s="145" t="s">
        <v>967</v>
      </c>
      <c r="D201" s="145" t="s">
        <v>967</v>
      </c>
      <c r="E201" s="153" t="s">
        <v>1578</v>
      </c>
      <c r="F201" s="147">
        <v>20130404</v>
      </c>
      <c r="G201" s="148">
        <v>41562</v>
      </c>
      <c r="H201" s="149" t="s">
        <v>1670</v>
      </c>
      <c r="I201" s="150" t="s">
        <v>1671</v>
      </c>
      <c r="J201" s="151" t="s">
        <v>1672</v>
      </c>
      <c r="K201" s="178">
        <v>14304</v>
      </c>
    </row>
    <row r="202" spans="1:11" s="152" customFormat="1" ht="45">
      <c r="A202" s="144" t="s">
        <v>1573</v>
      </c>
      <c r="B202" s="144" t="s">
        <v>1162</v>
      </c>
      <c r="C202" s="145" t="s">
        <v>967</v>
      </c>
      <c r="D202" s="145" t="s">
        <v>967</v>
      </c>
      <c r="E202" s="153" t="s">
        <v>2571</v>
      </c>
      <c r="F202" s="147">
        <v>283</v>
      </c>
      <c r="G202" s="148">
        <v>41563</v>
      </c>
      <c r="H202" s="149" t="s">
        <v>1673</v>
      </c>
      <c r="I202" s="150" t="s">
        <v>2589</v>
      </c>
      <c r="J202" s="151" t="s">
        <v>2590</v>
      </c>
      <c r="K202" s="178">
        <v>108792</v>
      </c>
    </row>
    <row r="203" spans="1:11" s="152" customFormat="1" ht="45">
      <c r="A203" s="144" t="s">
        <v>1573</v>
      </c>
      <c r="B203" s="144" t="s">
        <v>1638</v>
      </c>
      <c r="C203" s="145" t="s">
        <v>967</v>
      </c>
      <c r="D203" s="145" t="s">
        <v>967</v>
      </c>
      <c r="E203" s="153" t="s">
        <v>1578</v>
      </c>
      <c r="F203" s="147">
        <v>20130405</v>
      </c>
      <c r="G203" s="148">
        <v>41563</v>
      </c>
      <c r="H203" s="149" t="s">
        <v>1674</v>
      </c>
      <c r="I203" s="150" t="s">
        <v>1580</v>
      </c>
      <c r="J203" s="151" t="s">
        <v>973</v>
      </c>
      <c r="K203" s="178">
        <v>158028</v>
      </c>
    </row>
    <row r="204" spans="1:11" s="152" customFormat="1" ht="45">
      <c r="A204" s="144" t="s">
        <v>1573</v>
      </c>
      <c r="B204" s="144" t="s">
        <v>1638</v>
      </c>
      <c r="C204" s="145" t="s">
        <v>967</v>
      </c>
      <c r="D204" s="145" t="s">
        <v>967</v>
      </c>
      <c r="E204" s="153" t="s">
        <v>1578</v>
      </c>
      <c r="F204" s="147">
        <v>20130406</v>
      </c>
      <c r="G204" s="148">
        <v>41563</v>
      </c>
      <c r="H204" s="149" t="s">
        <v>1675</v>
      </c>
      <c r="I204" s="150" t="s">
        <v>1580</v>
      </c>
      <c r="J204" s="151" t="s">
        <v>973</v>
      </c>
      <c r="K204" s="178">
        <v>113478</v>
      </c>
    </row>
    <row r="205" spans="1:11" s="152" customFormat="1" ht="60">
      <c r="A205" s="144" t="s">
        <v>1573</v>
      </c>
      <c r="B205" s="144" t="s">
        <v>1638</v>
      </c>
      <c r="C205" s="145" t="s">
        <v>967</v>
      </c>
      <c r="D205" s="145" t="s">
        <v>967</v>
      </c>
      <c r="E205" s="153" t="s">
        <v>1578</v>
      </c>
      <c r="F205" s="147">
        <v>20130407</v>
      </c>
      <c r="G205" s="148">
        <v>41563</v>
      </c>
      <c r="H205" s="149" t="s">
        <v>1676</v>
      </c>
      <c r="I205" s="150" t="s">
        <v>1580</v>
      </c>
      <c r="J205" s="151" t="s">
        <v>973</v>
      </c>
      <c r="K205" s="178">
        <v>414356</v>
      </c>
    </row>
    <row r="206" spans="1:11" s="152" customFormat="1" ht="60">
      <c r="A206" s="144" t="s">
        <v>1573</v>
      </c>
      <c r="B206" s="144" t="s">
        <v>1638</v>
      </c>
      <c r="C206" s="145" t="s">
        <v>967</v>
      </c>
      <c r="D206" s="145" t="s">
        <v>967</v>
      </c>
      <c r="E206" s="153" t="s">
        <v>1578</v>
      </c>
      <c r="F206" s="147">
        <v>20130408</v>
      </c>
      <c r="G206" s="148">
        <v>41563</v>
      </c>
      <c r="H206" s="149" t="s">
        <v>1677</v>
      </c>
      <c r="I206" s="150" t="s">
        <v>1580</v>
      </c>
      <c r="J206" s="151" t="s">
        <v>973</v>
      </c>
      <c r="K206" s="178">
        <v>77968</v>
      </c>
    </row>
    <row r="207" spans="1:11" s="152" customFormat="1" ht="30">
      <c r="A207" s="144" t="s">
        <v>1573</v>
      </c>
      <c r="B207" s="144" t="s">
        <v>1678</v>
      </c>
      <c r="C207" s="145" t="s">
        <v>1679</v>
      </c>
      <c r="D207" s="145">
        <v>38840</v>
      </c>
      <c r="E207" s="153" t="s">
        <v>1578</v>
      </c>
      <c r="F207" s="147">
        <v>20130409</v>
      </c>
      <c r="G207" s="148">
        <v>41564</v>
      </c>
      <c r="H207" s="149" t="s">
        <v>1680</v>
      </c>
      <c r="I207" s="150" t="s">
        <v>1681</v>
      </c>
      <c r="J207" s="151" t="s">
        <v>1682</v>
      </c>
      <c r="K207" s="178">
        <v>157820</v>
      </c>
    </row>
    <row r="208" spans="1:11" s="152" customFormat="1" ht="45">
      <c r="A208" s="144" t="s">
        <v>1573</v>
      </c>
      <c r="B208" s="144" t="s">
        <v>1638</v>
      </c>
      <c r="C208" s="145" t="s">
        <v>967</v>
      </c>
      <c r="D208" s="145" t="s">
        <v>967</v>
      </c>
      <c r="E208" s="153" t="s">
        <v>1578</v>
      </c>
      <c r="F208" s="147">
        <v>20130410</v>
      </c>
      <c r="G208" s="148">
        <v>41565</v>
      </c>
      <c r="H208" s="149" t="s">
        <v>1683</v>
      </c>
      <c r="I208" s="150" t="s">
        <v>1580</v>
      </c>
      <c r="J208" s="151" t="s">
        <v>973</v>
      </c>
      <c r="K208" s="178">
        <v>140428</v>
      </c>
    </row>
    <row r="209" spans="1:11" s="152" customFormat="1" ht="45">
      <c r="A209" s="144" t="s">
        <v>1573</v>
      </c>
      <c r="B209" s="144" t="s">
        <v>1638</v>
      </c>
      <c r="C209" s="145" t="s">
        <v>967</v>
      </c>
      <c r="D209" s="145" t="s">
        <v>967</v>
      </c>
      <c r="E209" s="153" t="s">
        <v>1578</v>
      </c>
      <c r="F209" s="147">
        <v>20130411</v>
      </c>
      <c r="G209" s="148">
        <v>41565</v>
      </c>
      <c r="H209" s="149" t="s">
        <v>1684</v>
      </c>
      <c r="I209" s="150" t="s">
        <v>1580</v>
      </c>
      <c r="J209" s="151" t="s">
        <v>973</v>
      </c>
      <c r="K209" s="178">
        <v>75308</v>
      </c>
    </row>
    <row r="210" spans="1:11" s="152" customFormat="1" ht="45">
      <c r="A210" s="144" t="s">
        <v>1573</v>
      </c>
      <c r="B210" s="144" t="s">
        <v>969</v>
      </c>
      <c r="C210" s="145" t="s">
        <v>967</v>
      </c>
      <c r="D210" s="145" t="s">
        <v>967</v>
      </c>
      <c r="E210" s="153" t="s">
        <v>1578</v>
      </c>
      <c r="F210" s="147">
        <v>20130412</v>
      </c>
      <c r="G210" s="148">
        <v>41565</v>
      </c>
      <c r="H210" s="149" t="s">
        <v>1685</v>
      </c>
      <c r="I210" s="150" t="s">
        <v>1668</v>
      </c>
      <c r="J210" s="151" t="s">
        <v>1669</v>
      </c>
      <c r="K210" s="178">
        <v>49329</v>
      </c>
    </row>
    <row r="211" spans="1:11" s="152" customFormat="1" ht="30">
      <c r="A211" s="144" t="s">
        <v>1573</v>
      </c>
      <c r="B211" s="144" t="s">
        <v>1162</v>
      </c>
      <c r="C211" s="145" t="s">
        <v>967</v>
      </c>
      <c r="D211" s="145" t="s">
        <v>967</v>
      </c>
      <c r="E211" s="153" t="s">
        <v>1578</v>
      </c>
      <c r="F211" s="147">
        <v>20130414</v>
      </c>
      <c r="G211" s="148">
        <v>41568</v>
      </c>
      <c r="H211" s="149" t="s">
        <v>1686</v>
      </c>
      <c r="I211" s="150" t="s">
        <v>1687</v>
      </c>
      <c r="J211" s="151" t="s">
        <v>2482</v>
      </c>
      <c r="K211" s="178">
        <v>1527999</v>
      </c>
    </row>
    <row r="212" spans="1:11" s="152" customFormat="1" ht="30">
      <c r="A212" s="144" t="s">
        <v>1573</v>
      </c>
      <c r="B212" s="144" t="s">
        <v>1135</v>
      </c>
      <c r="C212" s="145" t="s">
        <v>1688</v>
      </c>
      <c r="D212" s="145">
        <v>40343</v>
      </c>
      <c r="E212" s="153" t="s">
        <v>1578</v>
      </c>
      <c r="F212" s="147">
        <v>20130415</v>
      </c>
      <c r="G212" s="148">
        <v>41568</v>
      </c>
      <c r="H212" s="149" t="s">
        <v>1689</v>
      </c>
      <c r="I212" s="150" t="s">
        <v>1687</v>
      </c>
      <c r="J212" s="151" t="s">
        <v>2482</v>
      </c>
      <c r="K212" s="178">
        <v>217602</v>
      </c>
    </row>
    <row r="213" spans="1:11" s="152" customFormat="1" ht="45">
      <c r="A213" s="144" t="s">
        <v>1573</v>
      </c>
      <c r="B213" s="144" t="s">
        <v>969</v>
      </c>
      <c r="C213" s="145" t="s">
        <v>967</v>
      </c>
      <c r="D213" s="145" t="s">
        <v>967</v>
      </c>
      <c r="E213" s="153" t="s">
        <v>1578</v>
      </c>
      <c r="F213" s="147">
        <v>20130417</v>
      </c>
      <c r="G213" s="148">
        <v>41568</v>
      </c>
      <c r="H213" s="149" t="s">
        <v>1690</v>
      </c>
      <c r="I213" s="150" t="s">
        <v>2585</v>
      </c>
      <c r="J213" s="151" t="s">
        <v>2586</v>
      </c>
      <c r="K213" s="178">
        <v>55930</v>
      </c>
    </row>
    <row r="214" spans="1:11" s="152" customFormat="1" ht="30">
      <c r="A214" s="144" t="s">
        <v>1573</v>
      </c>
      <c r="B214" s="144" t="s">
        <v>1162</v>
      </c>
      <c r="C214" s="145" t="s">
        <v>967</v>
      </c>
      <c r="D214" s="145" t="s">
        <v>967</v>
      </c>
      <c r="E214" s="153" t="s">
        <v>2571</v>
      </c>
      <c r="F214" s="147">
        <v>284</v>
      </c>
      <c r="G214" s="148">
        <v>41569</v>
      </c>
      <c r="H214" s="149" t="s">
        <v>1691</v>
      </c>
      <c r="I214" s="150" t="s">
        <v>2589</v>
      </c>
      <c r="J214" s="151" t="s">
        <v>2590</v>
      </c>
      <c r="K214" s="178">
        <v>11670</v>
      </c>
    </row>
    <row r="215" spans="1:11" s="152" customFormat="1" ht="45">
      <c r="A215" s="144" t="s">
        <v>1573</v>
      </c>
      <c r="B215" s="144" t="s">
        <v>1678</v>
      </c>
      <c r="C215" s="145" t="s">
        <v>1692</v>
      </c>
      <c r="D215" s="145">
        <v>41548</v>
      </c>
      <c r="E215" s="153" t="s">
        <v>1578</v>
      </c>
      <c r="F215" s="147">
        <v>20130418</v>
      </c>
      <c r="G215" s="148">
        <v>41569</v>
      </c>
      <c r="H215" s="149" t="s">
        <v>2597</v>
      </c>
      <c r="I215" s="150" t="s">
        <v>1693</v>
      </c>
      <c r="J215" s="151" t="s">
        <v>1694</v>
      </c>
      <c r="K215" s="178">
        <v>1139000</v>
      </c>
    </row>
    <row r="216" spans="1:11" s="152" customFormat="1" ht="30">
      <c r="A216" s="144" t="s">
        <v>1573</v>
      </c>
      <c r="B216" s="144" t="s">
        <v>1631</v>
      </c>
      <c r="C216" s="145" t="s">
        <v>1642</v>
      </c>
      <c r="D216" s="145">
        <v>40452</v>
      </c>
      <c r="E216" s="153" t="s">
        <v>1578</v>
      </c>
      <c r="F216" s="147">
        <v>20130419</v>
      </c>
      <c r="G216" s="148">
        <v>41569</v>
      </c>
      <c r="H216" s="149" t="s">
        <v>1695</v>
      </c>
      <c r="I216" s="150" t="s">
        <v>1644</v>
      </c>
      <c r="J216" s="151" t="s">
        <v>1645</v>
      </c>
      <c r="K216" s="178">
        <v>60000</v>
      </c>
    </row>
    <row r="217" spans="1:11" s="152" customFormat="1" ht="30">
      <c r="A217" s="144" t="s">
        <v>1573</v>
      </c>
      <c r="B217" s="144" t="s">
        <v>1631</v>
      </c>
      <c r="C217" s="145" t="s">
        <v>1642</v>
      </c>
      <c r="D217" s="145">
        <v>40452</v>
      </c>
      <c r="E217" s="153" t="s">
        <v>1578</v>
      </c>
      <c r="F217" s="147">
        <v>20130420</v>
      </c>
      <c r="G217" s="148">
        <v>41569</v>
      </c>
      <c r="H217" s="149" t="s">
        <v>1695</v>
      </c>
      <c r="I217" s="150" t="s">
        <v>1637</v>
      </c>
      <c r="J217" s="151" t="s">
        <v>1158</v>
      </c>
      <c r="K217" s="178">
        <v>60000</v>
      </c>
    </row>
    <row r="218" spans="1:11" s="152" customFormat="1" ht="30">
      <c r="A218" s="144" t="s">
        <v>1573</v>
      </c>
      <c r="B218" s="144" t="s">
        <v>1631</v>
      </c>
      <c r="C218" s="145" t="s">
        <v>1632</v>
      </c>
      <c r="D218" s="145">
        <v>41183</v>
      </c>
      <c r="E218" s="153" t="s">
        <v>1578</v>
      </c>
      <c r="F218" s="147">
        <v>20130421</v>
      </c>
      <c r="G218" s="148">
        <v>41569</v>
      </c>
      <c r="H218" s="149" t="s">
        <v>1696</v>
      </c>
      <c r="I218" s="150" t="s">
        <v>1663</v>
      </c>
      <c r="J218" s="151" t="s">
        <v>1664</v>
      </c>
      <c r="K218" s="178">
        <v>158450</v>
      </c>
    </row>
    <row r="219" spans="1:11" s="152" customFormat="1" ht="30">
      <c r="A219" s="144" t="s">
        <v>1573</v>
      </c>
      <c r="B219" s="144" t="s">
        <v>1631</v>
      </c>
      <c r="C219" s="145" t="s">
        <v>1632</v>
      </c>
      <c r="D219" s="145">
        <v>41183</v>
      </c>
      <c r="E219" s="153" t="s">
        <v>1578</v>
      </c>
      <c r="F219" s="147">
        <v>20130422</v>
      </c>
      <c r="G219" s="148">
        <v>41569</v>
      </c>
      <c r="H219" s="149" t="s">
        <v>1697</v>
      </c>
      <c r="I219" s="150" t="s">
        <v>1644</v>
      </c>
      <c r="J219" s="151" t="s">
        <v>1645</v>
      </c>
      <c r="K219" s="178">
        <v>13605</v>
      </c>
    </row>
    <row r="220" spans="1:11" s="152" customFormat="1" ht="30">
      <c r="A220" s="144" t="s">
        <v>1573</v>
      </c>
      <c r="B220" s="144" t="s">
        <v>1162</v>
      </c>
      <c r="C220" s="145" t="s">
        <v>967</v>
      </c>
      <c r="D220" s="145" t="s">
        <v>967</v>
      </c>
      <c r="E220" s="153" t="s">
        <v>1578</v>
      </c>
      <c r="F220" s="147">
        <v>20130423</v>
      </c>
      <c r="G220" s="148">
        <v>41569</v>
      </c>
      <c r="H220" s="149" t="s">
        <v>1698</v>
      </c>
      <c r="I220" s="150" t="s">
        <v>1057</v>
      </c>
      <c r="J220" s="151" t="s">
        <v>1142</v>
      </c>
      <c r="K220" s="178">
        <v>10930</v>
      </c>
    </row>
    <row r="221" spans="1:11" s="152" customFormat="1" ht="30">
      <c r="A221" s="144" t="s">
        <v>1573</v>
      </c>
      <c r="B221" s="144" t="s">
        <v>1162</v>
      </c>
      <c r="C221" s="145" t="s">
        <v>967</v>
      </c>
      <c r="D221" s="145" t="s">
        <v>967</v>
      </c>
      <c r="E221" s="153" t="s">
        <v>1578</v>
      </c>
      <c r="F221" s="147">
        <v>20130424</v>
      </c>
      <c r="G221" s="148">
        <v>41569</v>
      </c>
      <c r="H221" s="149" t="s">
        <v>1699</v>
      </c>
      <c r="I221" s="150" t="s">
        <v>1057</v>
      </c>
      <c r="J221" s="151" t="s">
        <v>1142</v>
      </c>
      <c r="K221" s="178">
        <v>6954</v>
      </c>
    </row>
    <row r="222" spans="1:11" s="152" customFormat="1" ht="45">
      <c r="A222" s="144" t="s">
        <v>1573</v>
      </c>
      <c r="B222" s="144" t="s">
        <v>1638</v>
      </c>
      <c r="C222" s="145" t="s">
        <v>967</v>
      </c>
      <c r="D222" s="145" t="s">
        <v>967</v>
      </c>
      <c r="E222" s="153" t="s">
        <v>1578</v>
      </c>
      <c r="F222" s="147">
        <v>20130425</v>
      </c>
      <c r="G222" s="148">
        <v>41569</v>
      </c>
      <c r="H222" s="149" t="s">
        <v>1700</v>
      </c>
      <c r="I222" s="150" t="s">
        <v>1671</v>
      </c>
      <c r="J222" s="151" t="s">
        <v>1672</v>
      </c>
      <c r="K222" s="178">
        <v>40108</v>
      </c>
    </row>
    <row r="223" spans="1:11" s="152" customFormat="1" ht="30">
      <c r="A223" s="144" t="s">
        <v>1573</v>
      </c>
      <c r="B223" s="144" t="s">
        <v>1162</v>
      </c>
      <c r="C223" s="145" t="s">
        <v>967</v>
      </c>
      <c r="D223" s="145" t="s">
        <v>967</v>
      </c>
      <c r="E223" s="153" t="s">
        <v>2571</v>
      </c>
      <c r="F223" s="147">
        <v>285</v>
      </c>
      <c r="G223" s="148">
        <v>41570</v>
      </c>
      <c r="H223" s="149" t="s">
        <v>1701</v>
      </c>
      <c r="I223" s="150" t="s">
        <v>2589</v>
      </c>
      <c r="J223" s="151" t="s">
        <v>2590</v>
      </c>
      <c r="K223" s="178">
        <v>21201</v>
      </c>
    </row>
    <row r="224" spans="1:11" s="152" customFormat="1" ht="30">
      <c r="A224" s="144" t="s">
        <v>1573</v>
      </c>
      <c r="B224" s="144" t="s">
        <v>1162</v>
      </c>
      <c r="C224" s="145" t="s">
        <v>967</v>
      </c>
      <c r="D224" s="145" t="s">
        <v>967</v>
      </c>
      <c r="E224" s="153" t="s">
        <v>2571</v>
      </c>
      <c r="F224" s="147">
        <v>286</v>
      </c>
      <c r="G224" s="148">
        <v>41570</v>
      </c>
      <c r="H224" s="149" t="s">
        <v>1702</v>
      </c>
      <c r="I224" s="150" t="s">
        <v>2589</v>
      </c>
      <c r="J224" s="151" t="s">
        <v>2590</v>
      </c>
      <c r="K224" s="178">
        <v>18127</v>
      </c>
    </row>
    <row r="225" spans="1:11" s="152" customFormat="1" ht="45">
      <c r="A225" s="144" t="s">
        <v>1573</v>
      </c>
      <c r="B225" s="144" t="s">
        <v>969</v>
      </c>
      <c r="C225" s="145" t="s">
        <v>1703</v>
      </c>
      <c r="D225" s="145">
        <v>41569</v>
      </c>
      <c r="E225" s="153" t="s">
        <v>1578</v>
      </c>
      <c r="F225" s="147">
        <v>20130402</v>
      </c>
      <c r="G225" s="148">
        <v>41570</v>
      </c>
      <c r="H225" s="149" t="s">
        <v>1704</v>
      </c>
      <c r="I225" s="150" t="s">
        <v>1705</v>
      </c>
      <c r="J225" s="151" t="s">
        <v>1706</v>
      </c>
      <c r="K225" s="178">
        <v>281600</v>
      </c>
    </row>
    <row r="226" spans="1:11" s="152" customFormat="1" ht="30">
      <c r="A226" s="144" t="s">
        <v>1573</v>
      </c>
      <c r="B226" s="144" t="s">
        <v>969</v>
      </c>
      <c r="C226" s="145" t="s">
        <v>967</v>
      </c>
      <c r="D226" s="145" t="s">
        <v>967</v>
      </c>
      <c r="E226" s="153" t="s">
        <v>1574</v>
      </c>
      <c r="F226" s="147">
        <v>20130054</v>
      </c>
      <c r="G226" s="148">
        <v>41571</v>
      </c>
      <c r="H226" s="149" t="s">
        <v>1707</v>
      </c>
      <c r="I226" s="150" t="s">
        <v>1708</v>
      </c>
      <c r="J226" s="151" t="s">
        <v>1709</v>
      </c>
      <c r="K226" s="178">
        <v>527840</v>
      </c>
    </row>
    <row r="227" spans="1:11" s="152" customFormat="1" ht="45">
      <c r="A227" s="144" t="s">
        <v>1573</v>
      </c>
      <c r="B227" s="144" t="s">
        <v>1678</v>
      </c>
      <c r="C227" s="145" t="s">
        <v>1710</v>
      </c>
      <c r="D227" s="145">
        <v>41554</v>
      </c>
      <c r="E227" s="153" t="s">
        <v>1578</v>
      </c>
      <c r="F227" s="147">
        <v>20130427</v>
      </c>
      <c r="G227" s="148">
        <v>41571</v>
      </c>
      <c r="H227" s="149" t="s">
        <v>2598</v>
      </c>
      <c r="I227" s="150" t="s">
        <v>1711</v>
      </c>
      <c r="J227" s="151" t="s">
        <v>1712</v>
      </c>
      <c r="K227" s="178">
        <v>555556</v>
      </c>
    </row>
    <row r="228" spans="1:11" s="152" customFormat="1" ht="60">
      <c r="A228" s="144" t="s">
        <v>1573</v>
      </c>
      <c r="B228" s="144" t="s">
        <v>1638</v>
      </c>
      <c r="C228" s="145" t="s">
        <v>967</v>
      </c>
      <c r="D228" s="145" t="s">
        <v>967</v>
      </c>
      <c r="E228" s="153" t="s">
        <v>1578</v>
      </c>
      <c r="F228" s="147">
        <v>20130428</v>
      </c>
      <c r="G228" s="148">
        <v>41571</v>
      </c>
      <c r="H228" s="149" t="s">
        <v>1713</v>
      </c>
      <c r="I228" s="150" t="s">
        <v>1580</v>
      </c>
      <c r="J228" s="151" t="s">
        <v>973</v>
      </c>
      <c r="K228" s="178">
        <v>69588</v>
      </c>
    </row>
    <row r="229" spans="1:11" s="152" customFormat="1" ht="60">
      <c r="A229" s="144" t="s">
        <v>1573</v>
      </c>
      <c r="B229" s="144" t="s">
        <v>1638</v>
      </c>
      <c r="C229" s="145" t="s">
        <v>967</v>
      </c>
      <c r="D229" s="145" t="s">
        <v>967</v>
      </c>
      <c r="E229" s="153" t="s">
        <v>1578</v>
      </c>
      <c r="F229" s="147">
        <v>20130429</v>
      </c>
      <c r="G229" s="148">
        <v>41571</v>
      </c>
      <c r="H229" s="149" t="s">
        <v>1714</v>
      </c>
      <c r="I229" s="150" t="s">
        <v>1580</v>
      </c>
      <c r="J229" s="151" t="s">
        <v>973</v>
      </c>
      <c r="K229" s="178">
        <v>61228</v>
      </c>
    </row>
    <row r="230" spans="1:11" s="152" customFormat="1" ht="30">
      <c r="A230" s="144" t="s">
        <v>1573</v>
      </c>
      <c r="B230" s="144" t="s">
        <v>1631</v>
      </c>
      <c r="C230" s="145" t="s">
        <v>1632</v>
      </c>
      <c r="D230" s="145">
        <v>41183</v>
      </c>
      <c r="E230" s="153" t="s">
        <v>1578</v>
      </c>
      <c r="F230" s="147">
        <v>20130430</v>
      </c>
      <c r="G230" s="148">
        <v>41571</v>
      </c>
      <c r="H230" s="149" t="s">
        <v>1715</v>
      </c>
      <c r="I230" s="150" t="s">
        <v>1637</v>
      </c>
      <c r="J230" s="151" t="s">
        <v>1158</v>
      </c>
      <c r="K230" s="178">
        <v>138897</v>
      </c>
    </row>
    <row r="231" spans="1:11" s="152" customFormat="1" ht="30">
      <c r="A231" s="144" t="s">
        <v>1573</v>
      </c>
      <c r="B231" s="144" t="s">
        <v>1631</v>
      </c>
      <c r="C231" s="145" t="s">
        <v>1632</v>
      </c>
      <c r="D231" s="145">
        <v>41183</v>
      </c>
      <c r="E231" s="153" t="s">
        <v>1578</v>
      </c>
      <c r="F231" s="147">
        <v>20130431</v>
      </c>
      <c r="G231" s="148">
        <v>41571</v>
      </c>
      <c r="H231" s="149" t="s">
        <v>1715</v>
      </c>
      <c r="I231" s="150" t="s">
        <v>1716</v>
      </c>
      <c r="J231" s="151" t="s">
        <v>1157</v>
      </c>
      <c r="K231" s="178">
        <v>138920</v>
      </c>
    </row>
    <row r="232" spans="1:11" s="152" customFormat="1" ht="30">
      <c r="A232" s="144" t="s">
        <v>1573</v>
      </c>
      <c r="B232" s="144" t="s">
        <v>1631</v>
      </c>
      <c r="C232" s="145" t="s">
        <v>1632</v>
      </c>
      <c r="D232" s="145">
        <v>41183</v>
      </c>
      <c r="E232" s="153" t="s">
        <v>1578</v>
      </c>
      <c r="F232" s="147">
        <v>20130432</v>
      </c>
      <c r="G232" s="148">
        <v>41571</v>
      </c>
      <c r="H232" s="149" t="s">
        <v>1715</v>
      </c>
      <c r="I232" s="150" t="s">
        <v>1716</v>
      </c>
      <c r="J232" s="151" t="s">
        <v>1157</v>
      </c>
      <c r="K232" s="178">
        <v>138920</v>
      </c>
    </row>
    <row r="233" spans="1:11" s="152" customFormat="1" ht="45">
      <c r="A233" s="144" t="s">
        <v>1573</v>
      </c>
      <c r="B233" s="144" t="s">
        <v>1638</v>
      </c>
      <c r="C233" s="145" t="s">
        <v>967</v>
      </c>
      <c r="D233" s="145" t="s">
        <v>967</v>
      </c>
      <c r="E233" s="153" t="s">
        <v>1574</v>
      </c>
      <c r="F233" s="147">
        <v>20130055</v>
      </c>
      <c r="G233" s="148">
        <v>41572</v>
      </c>
      <c r="H233" s="149" t="s">
        <v>2599</v>
      </c>
      <c r="I233" s="150" t="s">
        <v>1717</v>
      </c>
      <c r="J233" s="151" t="s">
        <v>1052</v>
      </c>
      <c r="K233" s="178">
        <v>1000000</v>
      </c>
    </row>
    <row r="234" spans="1:11" s="152" customFormat="1" ht="45">
      <c r="A234" s="144" t="s">
        <v>1573</v>
      </c>
      <c r="B234" s="144" t="s">
        <v>1638</v>
      </c>
      <c r="C234" s="145" t="s">
        <v>967</v>
      </c>
      <c r="D234" s="145" t="s">
        <v>967</v>
      </c>
      <c r="E234" s="153" t="s">
        <v>1578</v>
      </c>
      <c r="F234" s="147">
        <v>20130433</v>
      </c>
      <c r="G234" s="148">
        <v>41575</v>
      </c>
      <c r="H234" s="149" t="s">
        <v>1718</v>
      </c>
      <c r="I234" s="150" t="s">
        <v>1580</v>
      </c>
      <c r="J234" s="151" t="s">
        <v>973</v>
      </c>
      <c r="K234" s="178">
        <v>69588</v>
      </c>
    </row>
    <row r="235" spans="1:11" s="152" customFormat="1" ht="45">
      <c r="A235" s="144" t="s">
        <v>1573</v>
      </c>
      <c r="B235" s="144" t="s">
        <v>1638</v>
      </c>
      <c r="C235" s="145" t="s">
        <v>967</v>
      </c>
      <c r="D235" s="145" t="s">
        <v>967</v>
      </c>
      <c r="E235" s="153" t="s">
        <v>1578</v>
      </c>
      <c r="F235" s="147">
        <v>20130434</v>
      </c>
      <c r="G235" s="148">
        <v>41575</v>
      </c>
      <c r="H235" s="149" t="s">
        <v>1719</v>
      </c>
      <c r="I235" s="150" t="s">
        <v>1580</v>
      </c>
      <c r="J235" s="151" t="s">
        <v>973</v>
      </c>
      <c r="K235" s="178">
        <v>129228</v>
      </c>
    </row>
    <row r="236" spans="1:11" s="152" customFormat="1" ht="45">
      <c r="A236" s="144" t="s">
        <v>1573</v>
      </c>
      <c r="B236" s="144" t="s">
        <v>1638</v>
      </c>
      <c r="C236" s="145" t="s">
        <v>967</v>
      </c>
      <c r="D236" s="145" t="s">
        <v>967</v>
      </c>
      <c r="E236" s="153" t="s">
        <v>1578</v>
      </c>
      <c r="F236" s="147">
        <v>20130435</v>
      </c>
      <c r="G236" s="148">
        <v>41575</v>
      </c>
      <c r="H236" s="149" t="s">
        <v>1720</v>
      </c>
      <c r="I236" s="150" t="s">
        <v>1580</v>
      </c>
      <c r="J236" s="151" t="s">
        <v>973</v>
      </c>
      <c r="K236" s="178">
        <v>158028</v>
      </c>
    </row>
    <row r="237" spans="1:11" s="152" customFormat="1" ht="45">
      <c r="A237" s="144" t="s">
        <v>1573</v>
      </c>
      <c r="B237" s="144" t="s">
        <v>1638</v>
      </c>
      <c r="C237" s="145" t="s">
        <v>967</v>
      </c>
      <c r="D237" s="145" t="s">
        <v>967</v>
      </c>
      <c r="E237" s="153" t="s">
        <v>1578</v>
      </c>
      <c r="F237" s="147">
        <v>20130436</v>
      </c>
      <c r="G237" s="148">
        <v>41575</v>
      </c>
      <c r="H237" s="149" t="s">
        <v>2600</v>
      </c>
      <c r="I237" s="150" t="s">
        <v>1580</v>
      </c>
      <c r="J237" s="151" t="s">
        <v>973</v>
      </c>
      <c r="K237" s="178">
        <v>273054</v>
      </c>
    </row>
    <row r="238" spans="1:11" s="152" customFormat="1" ht="45">
      <c r="A238" s="144" t="s">
        <v>1573</v>
      </c>
      <c r="B238" s="144" t="s">
        <v>1638</v>
      </c>
      <c r="C238" s="145" t="s">
        <v>967</v>
      </c>
      <c r="D238" s="145" t="s">
        <v>967</v>
      </c>
      <c r="E238" s="153" t="s">
        <v>1578</v>
      </c>
      <c r="F238" s="147">
        <v>20130437</v>
      </c>
      <c r="G238" s="148">
        <v>41575</v>
      </c>
      <c r="H238" s="149" t="s">
        <v>1721</v>
      </c>
      <c r="I238" s="150" t="s">
        <v>1580</v>
      </c>
      <c r="J238" s="151" t="s">
        <v>973</v>
      </c>
      <c r="K238" s="178">
        <v>129228</v>
      </c>
    </row>
    <row r="239" spans="1:11" s="152" customFormat="1" ht="45">
      <c r="A239" s="144" t="s">
        <v>1573</v>
      </c>
      <c r="B239" s="144" t="s">
        <v>1638</v>
      </c>
      <c r="C239" s="145" t="s">
        <v>967</v>
      </c>
      <c r="D239" s="145" t="s">
        <v>967</v>
      </c>
      <c r="E239" s="153" t="s">
        <v>1578</v>
      </c>
      <c r="F239" s="147">
        <v>20130438</v>
      </c>
      <c r="G239" s="148">
        <v>41575</v>
      </c>
      <c r="H239" s="149" t="s">
        <v>1722</v>
      </c>
      <c r="I239" s="150" t="s">
        <v>1580</v>
      </c>
      <c r="J239" s="151" t="s">
        <v>973</v>
      </c>
      <c r="K239" s="178">
        <v>38000</v>
      </c>
    </row>
    <row r="240" spans="1:11" s="152" customFormat="1" ht="45">
      <c r="A240" s="144" t="s">
        <v>1573</v>
      </c>
      <c r="B240" s="144" t="s">
        <v>1638</v>
      </c>
      <c r="C240" s="145" t="s">
        <v>967</v>
      </c>
      <c r="D240" s="145" t="s">
        <v>967</v>
      </c>
      <c r="E240" s="153" t="s">
        <v>1578</v>
      </c>
      <c r="F240" s="147">
        <v>20130439</v>
      </c>
      <c r="G240" s="148">
        <v>41575</v>
      </c>
      <c r="H240" s="149" t="s">
        <v>1723</v>
      </c>
      <c r="I240" s="150" t="s">
        <v>1580</v>
      </c>
      <c r="J240" s="151" t="s">
        <v>973</v>
      </c>
      <c r="K240" s="178">
        <v>120848</v>
      </c>
    </row>
    <row r="241" spans="1:11" s="152" customFormat="1" ht="30">
      <c r="A241" s="144" t="s">
        <v>1573</v>
      </c>
      <c r="B241" s="144" t="s">
        <v>1631</v>
      </c>
      <c r="C241" s="145" t="s">
        <v>1632</v>
      </c>
      <c r="D241" s="145">
        <v>41183</v>
      </c>
      <c r="E241" s="153" t="s">
        <v>1578</v>
      </c>
      <c r="F241" s="147">
        <v>20130440</v>
      </c>
      <c r="G241" s="148">
        <v>41576</v>
      </c>
      <c r="H241" s="149" t="s">
        <v>1715</v>
      </c>
      <c r="I241" s="150" t="s">
        <v>1637</v>
      </c>
      <c r="J241" s="151" t="s">
        <v>1158</v>
      </c>
      <c r="K241" s="178">
        <v>138785</v>
      </c>
    </row>
    <row r="242" spans="1:11" s="152" customFormat="1" ht="45">
      <c r="A242" s="144" t="s">
        <v>1573</v>
      </c>
      <c r="B242" s="144" t="s">
        <v>1631</v>
      </c>
      <c r="C242" s="145" t="s">
        <v>1632</v>
      </c>
      <c r="D242" s="145">
        <v>41183</v>
      </c>
      <c r="E242" s="153" t="s">
        <v>1578</v>
      </c>
      <c r="F242" s="147">
        <v>20130441</v>
      </c>
      <c r="G242" s="148">
        <v>41577</v>
      </c>
      <c r="H242" s="149" t="s">
        <v>1724</v>
      </c>
      <c r="I242" s="150" t="s">
        <v>1725</v>
      </c>
      <c r="J242" s="151" t="s">
        <v>1726</v>
      </c>
      <c r="K242" s="178">
        <v>39700</v>
      </c>
    </row>
    <row r="243" spans="1:11" s="152" customFormat="1" ht="45">
      <c r="A243" s="144" t="s">
        <v>1573</v>
      </c>
      <c r="B243" s="144" t="s">
        <v>969</v>
      </c>
      <c r="C243" s="145" t="s">
        <v>1727</v>
      </c>
      <c r="D243" s="145">
        <v>41561</v>
      </c>
      <c r="E243" s="153" t="s">
        <v>1578</v>
      </c>
      <c r="F243" s="147">
        <v>20130402</v>
      </c>
      <c r="G243" s="148" t="s">
        <v>1728</v>
      </c>
      <c r="H243" s="149" t="s">
        <v>2564</v>
      </c>
      <c r="I243" s="150" t="s">
        <v>1705</v>
      </c>
      <c r="J243" s="151" t="s">
        <v>1706</v>
      </c>
      <c r="K243" s="178">
        <v>186000</v>
      </c>
    </row>
    <row r="244" spans="1:11" s="152" customFormat="1" ht="45">
      <c r="A244" s="144" t="s">
        <v>2467</v>
      </c>
      <c r="B244" s="144" t="s">
        <v>969</v>
      </c>
      <c r="C244" s="145" t="s">
        <v>967</v>
      </c>
      <c r="D244" s="145" t="s">
        <v>967</v>
      </c>
      <c r="E244" s="153" t="s">
        <v>1729</v>
      </c>
      <c r="F244" s="147">
        <v>20130110</v>
      </c>
      <c r="G244" s="148">
        <v>41554</v>
      </c>
      <c r="H244" s="149" t="s">
        <v>1730</v>
      </c>
      <c r="I244" s="150" t="s">
        <v>1731</v>
      </c>
      <c r="J244" s="151" t="s">
        <v>1732</v>
      </c>
      <c r="K244" s="178">
        <v>66001</v>
      </c>
    </row>
    <row r="245" spans="1:11" s="152" customFormat="1" ht="30">
      <c r="A245" s="144" t="s">
        <v>2467</v>
      </c>
      <c r="B245" s="144" t="s">
        <v>969</v>
      </c>
      <c r="C245" s="145" t="s">
        <v>967</v>
      </c>
      <c r="D245" s="145" t="s">
        <v>967</v>
      </c>
      <c r="E245" s="153" t="s">
        <v>1729</v>
      </c>
      <c r="F245" s="147">
        <v>20130111</v>
      </c>
      <c r="G245" s="148">
        <v>41554</v>
      </c>
      <c r="H245" s="149" t="s">
        <v>1733</v>
      </c>
      <c r="I245" s="150" t="s">
        <v>1731</v>
      </c>
      <c r="J245" s="151" t="s">
        <v>1732</v>
      </c>
      <c r="K245" s="178">
        <v>75000</v>
      </c>
    </row>
    <row r="246" spans="1:11" s="152" customFormat="1" ht="45">
      <c r="A246" s="144" t="s">
        <v>2467</v>
      </c>
      <c r="B246" s="144" t="s">
        <v>1678</v>
      </c>
      <c r="C246" s="145" t="s">
        <v>1734</v>
      </c>
      <c r="D246" s="145">
        <v>41547</v>
      </c>
      <c r="E246" s="153" t="s">
        <v>1729</v>
      </c>
      <c r="F246" s="147">
        <v>20130112</v>
      </c>
      <c r="G246" s="148">
        <v>41554</v>
      </c>
      <c r="H246" s="149" t="s">
        <v>1735</v>
      </c>
      <c r="I246" s="150" t="s">
        <v>1736</v>
      </c>
      <c r="J246" s="151" t="s">
        <v>1737</v>
      </c>
      <c r="K246" s="178">
        <v>2638361</v>
      </c>
    </row>
    <row r="247" spans="1:11" s="152" customFormat="1" ht="30">
      <c r="A247" s="144" t="s">
        <v>2467</v>
      </c>
      <c r="B247" s="144" t="s">
        <v>969</v>
      </c>
      <c r="C247" s="145" t="s">
        <v>967</v>
      </c>
      <c r="D247" s="145" t="s">
        <v>967</v>
      </c>
      <c r="E247" s="153" t="s">
        <v>1729</v>
      </c>
      <c r="F247" s="147">
        <v>20130113</v>
      </c>
      <c r="G247" s="148">
        <v>41554</v>
      </c>
      <c r="H247" s="149" t="s">
        <v>1738</v>
      </c>
      <c r="I247" s="150" t="s">
        <v>1739</v>
      </c>
      <c r="J247" s="151" t="s">
        <v>1740</v>
      </c>
      <c r="K247" s="178">
        <v>19990</v>
      </c>
    </row>
    <row r="248" spans="1:11" s="152" customFormat="1" ht="30">
      <c r="A248" s="144" t="s">
        <v>2467</v>
      </c>
      <c r="B248" s="144" t="s">
        <v>969</v>
      </c>
      <c r="C248" s="145" t="s">
        <v>967</v>
      </c>
      <c r="D248" s="145" t="s">
        <v>967</v>
      </c>
      <c r="E248" s="153" t="s">
        <v>1741</v>
      </c>
      <c r="F248" s="147">
        <v>20130331</v>
      </c>
      <c r="G248" s="148">
        <v>41554</v>
      </c>
      <c r="H248" s="149" t="s">
        <v>1742</v>
      </c>
      <c r="I248" s="150" t="s">
        <v>1743</v>
      </c>
      <c r="J248" s="151" t="s">
        <v>1744</v>
      </c>
      <c r="K248" s="178">
        <v>315000</v>
      </c>
    </row>
    <row r="249" spans="1:11" s="152" customFormat="1" ht="30">
      <c r="A249" s="144" t="s">
        <v>2467</v>
      </c>
      <c r="B249" s="144" t="s">
        <v>969</v>
      </c>
      <c r="C249" s="145" t="s">
        <v>967</v>
      </c>
      <c r="D249" s="145" t="s">
        <v>967</v>
      </c>
      <c r="E249" s="153" t="s">
        <v>1741</v>
      </c>
      <c r="F249" s="147">
        <v>20130332</v>
      </c>
      <c r="G249" s="148">
        <v>41554</v>
      </c>
      <c r="H249" s="149" t="s">
        <v>1742</v>
      </c>
      <c r="I249" s="150" t="s">
        <v>1745</v>
      </c>
      <c r="J249" s="151" t="s">
        <v>1746</v>
      </c>
      <c r="K249" s="178">
        <v>235000</v>
      </c>
    </row>
    <row r="250" spans="1:11" s="152" customFormat="1" ht="45">
      <c r="A250" s="144" t="s">
        <v>2467</v>
      </c>
      <c r="B250" s="144" t="s">
        <v>969</v>
      </c>
      <c r="C250" s="145" t="s">
        <v>967</v>
      </c>
      <c r="D250" s="145" t="s">
        <v>967</v>
      </c>
      <c r="E250" s="153" t="s">
        <v>1741</v>
      </c>
      <c r="F250" s="147">
        <v>20130333</v>
      </c>
      <c r="G250" s="148">
        <v>41554</v>
      </c>
      <c r="H250" s="149" t="s">
        <v>1747</v>
      </c>
      <c r="I250" s="150" t="s">
        <v>1748</v>
      </c>
      <c r="J250" s="151" t="s">
        <v>1749</v>
      </c>
      <c r="K250" s="178">
        <v>214200</v>
      </c>
    </row>
    <row r="251" spans="1:11" s="152" customFormat="1" ht="45">
      <c r="A251" s="144" t="s">
        <v>2467</v>
      </c>
      <c r="B251" s="144" t="s">
        <v>969</v>
      </c>
      <c r="C251" s="145" t="s">
        <v>967</v>
      </c>
      <c r="D251" s="145" t="s">
        <v>967</v>
      </c>
      <c r="E251" s="153" t="s">
        <v>1741</v>
      </c>
      <c r="F251" s="147">
        <v>20130334</v>
      </c>
      <c r="G251" s="148">
        <v>41554</v>
      </c>
      <c r="H251" s="149" t="s">
        <v>2513</v>
      </c>
      <c r="I251" s="150" t="s">
        <v>1750</v>
      </c>
      <c r="J251" s="151" t="s">
        <v>1751</v>
      </c>
      <c r="K251" s="178">
        <v>17500</v>
      </c>
    </row>
    <row r="252" spans="1:11" s="152" customFormat="1" ht="75">
      <c r="A252" s="144" t="s">
        <v>2467</v>
      </c>
      <c r="B252" s="144" t="s">
        <v>969</v>
      </c>
      <c r="C252" s="145" t="s">
        <v>967</v>
      </c>
      <c r="D252" s="145" t="s">
        <v>967</v>
      </c>
      <c r="E252" s="153" t="s">
        <v>1741</v>
      </c>
      <c r="F252" s="147">
        <v>20130335</v>
      </c>
      <c r="G252" s="148">
        <v>41554</v>
      </c>
      <c r="H252" s="149" t="s">
        <v>1752</v>
      </c>
      <c r="I252" s="150" t="s">
        <v>1750</v>
      </c>
      <c r="J252" s="151" t="s">
        <v>1751</v>
      </c>
      <c r="K252" s="178">
        <v>560000</v>
      </c>
    </row>
    <row r="253" spans="1:11" s="152" customFormat="1" ht="75">
      <c r="A253" s="144" t="s">
        <v>2467</v>
      </c>
      <c r="B253" s="144" t="s">
        <v>969</v>
      </c>
      <c r="C253" s="145" t="s">
        <v>967</v>
      </c>
      <c r="D253" s="145" t="s">
        <v>967</v>
      </c>
      <c r="E253" s="153" t="s">
        <v>1741</v>
      </c>
      <c r="F253" s="147">
        <v>20130336</v>
      </c>
      <c r="G253" s="148">
        <v>41554</v>
      </c>
      <c r="H253" s="149" t="s">
        <v>1753</v>
      </c>
      <c r="I253" s="150" t="s">
        <v>1754</v>
      </c>
      <c r="J253" s="151" t="s">
        <v>1755</v>
      </c>
      <c r="K253" s="178">
        <v>246400</v>
      </c>
    </row>
    <row r="254" spans="1:11" s="152" customFormat="1" ht="45">
      <c r="A254" s="144" t="s">
        <v>2467</v>
      </c>
      <c r="B254" s="144" t="s">
        <v>1162</v>
      </c>
      <c r="C254" s="145" t="s">
        <v>1756</v>
      </c>
      <c r="D254" s="145" t="str">
        <f aca="true" t="shared" si="0" ref="D254:D263">+IF(C254="","",IF(C254="No Aplica","No Aplica","Ingrese Fecha"))</f>
        <v>No Aplica</v>
      </c>
      <c r="E254" s="153" t="s">
        <v>991</v>
      </c>
      <c r="F254" s="147">
        <v>31370754</v>
      </c>
      <c r="G254" s="148">
        <v>41555</v>
      </c>
      <c r="H254" s="149" t="s">
        <v>1757</v>
      </c>
      <c r="I254" s="150" t="s">
        <v>1758</v>
      </c>
      <c r="J254" s="151" t="s">
        <v>2477</v>
      </c>
      <c r="K254" s="178">
        <v>333266</v>
      </c>
    </row>
    <row r="255" spans="1:11" s="152" customFormat="1" ht="60">
      <c r="A255" s="144" t="s">
        <v>2467</v>
      </c>
      <c r="B255" s="144" t="s">
        <v>1162</v>
      </c>
      <c r="C255" s="145" t="s">
        <v>1756</v>
      </c>
      <c r="D255" s="145" t="str">
        <f t="shared" si="0"/>
        <v>No Aplica</v>
      </c>
      <c r="E255" s="153" t="s">
        <v>991</v>
      </c>
      <c r="F255" s="147">
        <v>31370752</v>
      </c>
      <c r="G255" s="148">
        <v>41555</v>
      </c>
      <c r="H255" s="149" t="s">
        <v>2514</v>
      </c>
      <c r="I255" s="150" t="s">
        <v>1758</v>
      </c>
      <c r="J255" s="151" t="s">
        <v>2477</v>
      </c>
      <c r="K255" s="178">
        <v>220340</v>
      </c>
    </row>
    <row r="256" spans="1:11" s="152" customFormat="1" ht="30">
      <c r="A256" s="144" t="s">
        <v>2467</v>
      </c>
      <c r="B256" s="144" t="s">
        <v>1162</v>
      </c>
      <c r="C256" s="145" t="s">
        <v>1756</v>
      </c>
      <c r="D256" s="145" t="str">
        <f t="shared" si="0"/>
        <v>No Aplica</v>
      </c>
      <c r="E256" s="153" t="s">
        <v>999</v>
      </c>
      <c r="F256" s="147">
        <v>3166269</v>
      </c>
      <c r="G256" s="148">
        <v>41556</v>
      </c>
      <c r="H256" s="149" t="s">
        <v>2540</v>
      </c>
      <c r="I256" s="150" t="s">
        <v>1759</v>
      </c>
      <c r="J256" s="151" t="s">
        <v>1760</v>
      </c>
      <c r="K256" s="178">
        <v>199939</v>
      </c>
    </row>
    <row r="257" spans="1:11" s="152" customFormat="1" ht="30">
      <c r="A257" s="144" t="s">
        <v>2467</v>
      </c>
      <c r="B257" s="144" t="s">
        <v>1162</v>
      </c>
      <c r="C257" s="145" t="s">
        <v>1756</v>
      </c>
      <c r="D257" s="145" t="str">
        <f t="shared" si="0"/>
        <v>No Aplica</v>
      </c>
      <c r="E257" s="153" t="s">
        <v>991</v>
      </c>
      <c r="F257" s="147">
        <v>3164682</v>
      </c>
      <c r="G257" s="148">
        <v>41556</v>
      </c>
      <c r="H257" s="149" t="s">
        <v>2541</v>
      </c>
      <c r="I257" s="150" t="s">
        <v>1759</v>
      </c>
      <c r="J257" s="151" t="s">
        <v>1760</v>
      </c>
      <c r="K257" s="178">
        <v>441945</v>
      </c>
    </row>
    <row r="258" spans="1:11" s="152" customFormat="1" ht="30">
      <c r="A258" s="144" t="s">
        <v>2467</v>
      </c>
      <c r="B258" s="144" t="s">
        <v>1162</v>
      </c>
      <c r="C258" s="145" t="s">
        <v>1756</v>
      </c>
      <c r="D258" s="145" t="str">
        <f t="shared" si="0"/>
        <v>No Aplica</v>
      </c>
      <c r="E258" s="153" t="s">
        <v>999</v>
      </c>
      <c r="F258" s="147">
        <v>37308898</v>
      </c>
      <c r="G258" s="148">
        <v>41556</v>
      </c>
      <c r="H258" s="149" t="s">
        <v>2542</v>
      </c>
      <c r="I258" s="150" t="s">
        <v>1759</v>
      </c>
      <c r="J258" s="151" t="s">
        <v>1760</v>
      </c>
      <c r="K258" s="178">
        <v>92710</v>
      </c>
    </row>
    <row r="259" spans="1:11" s="152" customFormat="1" ht="45">
      <c r="A259" s="144" t="s">
        <v>2467</v>
      </c>
      <c r="B259" s="144" t="s">
        <v>1162</v>
      </c>
      <c r="C259" s="145" t="s">
        <v>1756</v>
      </c>
      <c r="D259" s="145" t="str">
        <f t="shared" si="0"/>
        <v>No Aplica</v>
      </c>
      <c r="E259" s="153" t="s">
        <v>991</v>
      </c>
      <c r="F259" s="147">
        <v>3169341</v>
      </c>
      <c r="G259" s="148">
        <v>41556</v>
      </c>
      <c r="H259" s="149" t="s">
        <v>2543</v>
      </c>
      <c r="I259" s="150" t="s">
        <v>1759</v>
      </c>
      <c r="J259" s="151" t="s">
        <v>1760</v>
      </c>
      <c r="K259" s="178">
        <v>427255</v>
      </c>
    </row>
    <row r="260" spans="1:11" s="152" customFormat="1" ht="45">
      <c r="A260" s="144" t="s">
        <v>2467</v>
      </c>
      <c r="B260" s="144" t="s">
        <v>1162</v>
      </c>
      <c r="C260" s="145" t="s">
        <v>1756</v>
      </c>
      <c r="D260" s="145" t="str">
        <f t="shared" si="0"/>
        <v>No Aplica</v>
      </c>
      <c r="E260" s="153" t="s">
        <v>999</v>
      </c>
      <c r="F260" s="147">
        <v>95782425</v>
      </c>
      <c r="G260" s="148">
        <v>41556</v>
      </c>
      <c r="H260" s="149" t="s">
        <v>2544</v>
      </c>
      <c r="I260" s="150" t="s">
        <v>1761</v>
      </c>
      <c r="J260" s="151" t="s">
        <v>1762</v>
      </c>
      <c r="K260" s="178">
        <v>36313</v>
      </c>
    </row>
    <row r="261" spans="1:11" s="152" customFormat="1" ht="45">
      <c r="A261" s="144" t="s">
        <v>2467</v>
      </c>
      <c r="B261" s="144" t="s">
        <v>1162</v>
      </c>
      <c r="C261" s="145" t="s">
        <v>1756</v>
      </c>
      <c r="D261" s="145" t="str">
        <f t="shared" si="0"/>
        <v>No Aplica</v>
      </c>
      <c r="E261" s="153" t="s">
        <v>991</v>
      </c>
      <c r="F261" s="147">
        <v>3164880</v>
      </c>
      <c r="G261" s="148">
        <v>41556</v>
      </c>
      <c r="H261" s="149" t="s">
        <v>2545</v>
      </c>
      <c r="I261" s="150" t="s">
        <v>1759</v>
      </c>
      <c r="J261" s="151" t="s">
        <v>1760</v>
      </c>
      <c r="K261" s="178">
        <v>446921</v>
      </c>
    </row>
    <row r="262" spans="1:11" s="152" customFormat="1" ht="45">
      <c r="A262" s="144" t="s">
        <v>2467</v>
      </c>
      <c r="B262" s="144" t="s">
        <v>1162</v>
      </c>
      <c r="C262" s="145" t="s">
        <v>1756</v>
      </c>
      <c r="D262" s="145" t="str">
        <f t="shared" si="0"/>
        <v>No Aplica</v>
      </c>
      <c r="E262" s="153" t="s">
        <v>991</v>
      </c>
      <c r="F262" s="147">
        <v>95661715</v>
      </c>
      <c r="G262" s="148">
        <v>41556</v>
      </c>
      <c r="H262" s="149" t="s">
        <v>2546</v>
      </c>
      <c r="I262" s="150" t="s">
        <v>1761</v>
      </c>
      <c r="J262" s="151" t="s">
        <v>1762</v>
      </c>
      <c r="K262" s="178">
        <v>91678</v>
      </c>
    </row>
    <row r="263" spans="1:11" s="152" customFormat="1" ht="45">
      <c r="A263" s="144" t="s">
        <v>2467</v>
      </c>
      <c r="B263" s="144" t="s">
        <v>1162</v>
      </c>
      <c r="C263" s="145" t="s">
        <v>1756</v>
      </c>
      <c r="D263" s="145" t="str">
        <f t="shared" si="0"/>
        <v>No Aplica</v>
      </c>
      <c r="E263" s="153" t="s">
        <v>991</v>
      </c>
      <c r="F263" s="147">
        <v>95601417</v>
      </c>
      <c r="G263" s="148">
        <v>41556</v>
      </c>
      <c r="H263" s="149" t="s">
        <v>2547</v>
      </c>
      <c r="I263" s="150" t="s">
        <v>1761</v>
      </c>
      <c r="J263" s="151" t="s">
        <v>1762</v>
      </c>
      <c r="K263" s="178">
        <v>7004</v>
      </c>
    </row>
    <row r="264" spans="1:11" s="152" customFormat="1" ht="30">
      <c r="A264" s="144" t="s">
        <v>2467</v>
      </c>
      <c r="B264" s="144" t="s">
        <v>1162</v>
      </c>
      <c r="C264" s="145" t="s">
        <v>1756</v>
      </c>
      <c r="D264" s="145" t="str">
        <f>+IF(C263="","",IF(C263="No Aplica","No Aplica","Ingrese Fecha"))</f>
        <v>No Aplica</v>
      </c>
      <c r="E264" s="153" t="s">
        <v>991</v>
      </c>
      <c r="F264" s="147">
        <v>844578</v>
      </c>
      <c r="G264" s="148">
        <v>41556</v>
      </c>
      <c r="H264" s="149" t="s">
        <v>2548</v>
      </c>
      <c r="I264" s="150" t="s">
        <v>1761</v>
      </c>
      <c r="J264" s="151" t="s">
        <v>1762</v>
      </c>
      <c r="K264" s="178">
        <v>288765</v>
      </c>
    </row>
    <row r="265" spans="1:11" s="152" customFormat="1" ht="30">
      <c r="A265" s="144" t="s">
        <v>2467</v>
      </c>
      <c r="B265" s="144" t="s">
        <v>1162</v>
      </c>
      <c r="C265" s="145" t="s">
        <v>1756</v>
      </c>
      <c r="D265" s="145" t="str">
        <f>+IF(C265="","",IF(C265="No Aplica","No Aplica","Ingrese Fecha"))</f>
        <v>No Aplica</v>
      </c>
      <c r="E265" s="153" t="s">
        <v>991</v>
      </c>
      <c r="F265" s="147">
        <v>95652812</v>
      </c>
      <c r="G265" s="148">
        <v>41556</v>
      </c>
      <c r="H265" s="149" t="s">
        <v>2549</v>
      </c>
      <c r="I265" s="150" t="s">
        <v>1761</v>
      </c>
      <c r="J265" s="151" t="s">
        <v>1762</v>
      </c>
      <c r="K265" s="178">
        <v>80616</v>
      </c>
    </row>
    <row r="266" spans="1:11" s="152" customFormat="1" ht="45">
      <c r="A266" s="144" t="s">
        <v>2467</v>
      </c>
      <c r="B266" s="144" t="s">
        <v>969</v>
      </c>
      <c r="C266" s="145" t="s">
        <v>967</v>
      </c>
      <c r="D266" s="145" t="s">
        <v>967</v>
      </c>
      <c r="E266" s="153" t="s">
        <v>1729</v>
      </c>
      <c r="F266" s="147">
        <v>20130114</v>
      </c>
      <c r="G266" s="148">
        <v>41556</v>
      </c>
      <c r="H266" s="149" t="s">
        <v>1763</v>
      </c>
      <c r="I266" s="150" t="s">
        <v>1764</v>
      </c>
      <c r="J266" s="151" t="s">
        <v>1765</v>
      </c>
      <c r="K266" s="178">
        <v>1839728</v>
      </c>
    </row>
    <row r="267" spans="1:11" s="152" customFormat="1" ht="30">
      <c r="A267" s="144" t="s">
        <v>2467</v>
      </c>
      <c r="B267" s="144" t="s">
        <v>969</v>
      </c>
      <c r="C267" s="145" t="s">
        <v>967</v>
      </c>
      <c r="D267" s="145" t="s">
        <v>967</v>
      </c>
      <c r="E267" s="153" t="s">
        <v>1729</v>
      </c>
      <c r="F267" s="147">
        <v>20130115</v>
      </c>
      <c r="G267" s="148">
        <v>41556</v>
      </c>
      <c r="H267" s="149" t="s">
        <v>1766</v>
      </c>
      <c r="I267" s="150" t="s">
        <v>1767</v>
      </c>
      <c r="J267" s="151" t="s">
        <v>1768</v>
      </c>
      <c r="K267" s="178">
        <v>13209</v>
      </c>
    </row>
    <row r="268" spans="1:11" s="152" customFormat="1" ht="45">
      <c r="A268" s="144" t="s">
        <v>2467</v>
      </c>
      <c r="B268" s="144" t="s">
        <v>969</v>
      </c>
      <c r="C268" s="145" t="s">
        <v>967</v>
      </c>
      <c r="D268" s="145" t="s">
        <v>967</v>
      </c>
      <c r="E268" s="153" t="s">
        <v>1729</v>
      </c>
      <c r="F268" s="147">
        <v>20130116</v>
      </c>
      <c r="G268" s="148">
        <v>41556</v>
      </c>
      <c r="H268" s="149" t="s">
        <v>1769</v>
      </c>
      <c r="I268" s="150" t="s">
        <v>1770</v>
      </c>
      <c r="J268" s="151" t="s">
        <v>1771</v>
      </c>
      <c r="K268" s="178">
        <v>86394</v>
      </c>
    </row>
    <row r="269" spans="1:11" s="152" customFormat="1" ht="45">
      <c r="A269" s="144" t="s">
        <v>2467</v>
      </c>
      <c r="B269" s="144" t="s">
        <v>969</v>
      </c>
      <c r="C269" s="145" t="s">
        <v>967</v>
      </c>
      <c r="D269" s="145" t="s">
        <v>967</v>
      </c>
      <c r="E269" s="153" t="s">
        <v>1741</v>
      </c>
      <c r="F269" s="147">
        <v>20130339</v>
      </c>
      <c r="G269" s="148">
        <v>41556</v>
      </c>
      <c r="H269" s="149" t="s">
        <v>2515</v>
      </c>
      <c r="I269" s="150" t="s">
        <v>1772</v>
      </c>
      <c r="J269" s="151" t="s">
        <v>1773</v>
      </c>
      <c r="K269" s="178">
        <v>90000</v>
      </c>
    </row>
    <row r="270" spans="1:11" s="152" customFormat="1" ht="60">
      <c r="A270" s="144" t="s">
        <v>2467</v>
      </c>
      <c r="B270" s="144" t="s">
        <v>969</v>
      </c>
      <c r="C270" s="145" t="s">
        <v>967</v>
      </c>
      <c r="D270" s="145" t="s">
        <v>967</v>
      </c>
      <c r="E270" s="153" t="s">
        <v>1741</v>
      </c>
      <c r="F270" s="147">
        <v>20130340</v>
      </c>
      <c r="G270" s="148">
        <v>41556</v>
      </c>
      <c r="H270" s="149" t="s">
        <v>1774</v>
      </c>
      <c r="I270" s="150" t="s">
        <v>1775</v>
      </c>
      <c r="J270" s="151" t="s">
        <v>1776</v>
      </c>
      <c r="K270" s="178">
        <v>85000</v>
      </c>
    </row>
    <row r="271" spans="1:11" s="152" customFormat="1" ht="30">
      <c r="A271" s="144" t="s">
        <v>2467</v>
      </c>
      <c r="B271" s="144" t="s">
        <v>969</v>
      </c>
      <c r="C271" s="145" t="s">
        <v>967</v>
      </c>
      <c r="D271" s="145" t="s">
        <v>967</v>
      </c>
      <c r="E271" s="153" t="s">
        <v>1729</v>
      </c>
      <c r="F271" s="147">
        <v>20130117</v>
      </c>
      <c r="G271" s="148">
        <v>41556</v>
      </c>
      <c r="H271" s="149" t="s">
        <v>1777</v>
      </c>
      <c r="I271" s="150" t="s">
        <v>1778</v>
      </c>
      <c r="J271" s="151" t="s">
        <v>1779</v>
      </c>
      <c r="K271" s="178">
        <v>157400</v>
      </c>
    </row>
    <row r="272" spans="1:11" s="152" customFormat="1" ht="30">
      <c r="A272" s="144" t="s">
        <v>2467</v>
      </c>
      <c r="B272" s="144" t="s">
        <v>969</v>
      </c>
      <c r="C272" s="145" t="s">
        <v>967</v>
      </c>
      <c r="D272" s="145" t="s">
        <v>967</v>
      </c>
      <c r="E272" s="153" t="s">
        <v>1729</v>
      </c>
      <c r="F272" s="147">
        <v>20130118</v>
      </c>
      <c r="G272" s="148">
        <v>41556</v>
      </c>
      <c r="H272" s="149" t="s">
        <v>1780</v>
      </c>
      <c r="I272" s="150" t="s">
        <v>1781</v>
      </c>
      <c r="J272" s="151" t="s">
        <v>1782</v>
      </c>
      <c r="K272" s="178">
        <v>73900</v>
      </c>
    </row>
    <row r="273" spans="1:11" s="152" customFormat="1" ht="45">
      <c r="A273" s="144" t="s">
        <v>2467</v>
      </c>
      <c r="B273" s="144" t="s">
        <v>969</v>
      </c>
      <c r="C273" s="145" t="s">
        <v>967</v>
      </c>
      <c r="D273" s="145" t="s">
        <v>967</v>
      </c>
      <c r="E273" s="153" t="s">
        <v>1729</v>
      </c>
      <c r="F273" s="147">
        <v>20130119</v>
      </c>
      <c r="G273" s="148">
        <v>41556</v>
      </c>
      <c r="H273" s="149" t="s">
        <v>1783</v>
      </c>
      <c r="I273" s="150" t="s">
        <v>1731</v>
      </c>
      <c r="J273" s="151" t="s">
        <v>1732</v>
      </c>
      <c r="K273" s="178">
        <v>24500</v>
      </c>
    </row>
    <row r="274" spans="1:11" s="152" customFormat="1" ht="30">
      <c r="A274" s="144" t="s">
        <v>2467</v>
      </c>
      <c r="B274" s="144" t="s">
        <v>969</v>
      </c>
      <c r="C274" s="145" t="s">
        <v>967</v>
      </c>
      <c r="D274" s="145" t="s">
        <v>967</v>
      </c>
      <c r="E274" s="153" t="s">
        <v>1729</v>
      </c>
      <c r="F274" s="147">
        <v>20130120</v>
      </c>
      <c r="G274" s="148">
        <v>41557</v>
      </c>
      <c r="H274" s="149" t="s">
        <v>1784</v>
      </c>
      <c r="I274" s="150" t="s">
        <v>1785</v>
      </c>
      <c r="J274" s="151" t="s">
        <v>1786</v>
      </c>
      <c r="K274" s="178">
        <v>42990</v>
      </c>
    </row>
    <row r="275" spans="1:11" s="152" customFormat="1" ht="60">
      <c r="A275" s="144" t="s">
        <v>2467</v>
      </c>
      <c r="B275" s="144" t="s">
        <v>969</v>
      </c>
      <c r="C275" s="145" t="s">
        <v>967</v>
      </c>
      <c r="D275" s="145" t="s">
        <v>967</v>
      </c>
      <c r="E275" s="153" t="s">
        <v>1741</v>
      </c>
      <c r="F275" s="147">
        <v>20130342</v>
      </c>
      <c r="G275" s="148">
        <v>41558</v>
      </c>
      <c r="H275" s="149" t="s">
        <v>1787</v>
      </c>
      <c r="I275" s="150" t="s">
        <v>1788</v>
      </c>
      <c r="J275" s="151" t="s">
        <v>1789</v>
      </c>
      <c r="K275" s="178">
        <v>150000</v>
      </c>
    </row>
    <row r="276" spans="1:11" s="152" customFormat="1" ht="30">
      <c r="A276" s="144" t="s">
        <v>2467</v>
      </c>
      <c r="B276" s="144" t="s">
        <v>969</v>
      </c>
      <c r="C276" s="145" t="s">
        <v>967</v>
      </c>
      <c r="D276" s="145" t="s">
        <v>967</v>
      </c>
      <c r="E276" s="153" t="s">
        <v>1741</v>
      </c>
      <c r="F276" s="147">
        <v>20130344</v>
      </c>
      <c r="G276" s="148">
        <v>41558</v>
      </c>
      <c r="H276" s="149" t="s">
        <v>1790</v>
      </c>
      <c r="I276" s="150" t="s">
        <v>1791</v>
      </c>
      <c r="J276" s="151" t="s">
        <v>1792</v>
      </c>
      <c r="K276" s="178">
        <v>178500</v>
      </c>
    </row>
    <row r="277" spans="1:11" s="152" customFormat="1" ht="60">
      <c r="A277" s="144" t="s">
        <v>2467</v>
      </c>
      <c r="B277" s="144" t="s">
        <v>969</v>
      </c>
      <c r="C277" s="145" t="s">
        <v>967</v>
      </c>
      <c r="D277" s="145" t="s">
        <v>967</v>
      </c>
      <c r="E277" s="153" t="s">
        <v>1741</v>
      </c>
      <c r="F277" s="147">
        <v>20130345</v>
      </c>
      <c r="G277" s="148">
        <v>41558</v>
      </c>
      <c r="H277" s="149" t="s">
        <v>1793</v>
      </c>
      <c r="I277" s="150" t="s">
        <v>1794</v>
      </c>
      <c r="J277" s="151" t="s">
        <v>1795</v>
      </c>
      <c r="K277" s="178">
        <v>120000</v>
      </c>
    </row>
    <row r="278" spans="1:11" s="152" customFormat="1" ht="45">
      <c r="A278" s="144" t="s">
        <v>2467</v>
      </c>
      <c r="B278" s="144" t="s">
        <v>969</v>
      </c>
      <c r="C278" s="145" t="s">
        <v>967</v>
      </c>
      <c r="D278" s="145" t="s">
        <v>967</v>
      </c>
      <c r="E278" s="153" t="s">
        <v>1741</v>
      </c>
      <c r="F278" s="147">
        <v>20130346</v>
      </c>
      <c r="G278" s="148">
        <v>41558</v>
      </c>
      <c r="H278" s="149" t="s">
        <v>2513</v>
      </c>
      <c r="I278" s="150" t="s">
        <v>1750</v>
      </c>
      <c r="J278" s="151" t="s">
        <v>1751</v>
      </c>
      <c r="K278" s="178">
        <v>17500</v>
      </c>
    </row>
    <row r="279" spans="1:11" s="152" customFormat="1" ht="45">
      <c r="A279" s="144" t="s">
        <v>2467</v>
      </c>
      <c r="B279" s="144" t="s">
        <v>1162</v>
      </c>
      <c r="C279" s="145" t="s">
        <v>1756</v>
      </c>
      <c r="D279" s="145" t="str">
        <f aca="true" t="shared" si="1" ref="D279:D286">+IF(C279="","",IF(C279="No Aplica","No Aplica","Ingrese Fecha"))</f>
        <v>No Aplica</v>
      </c>
      <c r="E279" s="153" t="s">
        <v>999</v>
      </c>
      <c r="F279" s="147">
        <v>3171512</v>
      </c>
      <c r="G279" s="148">
        <v>41561</v>
      </c>
      <c r="H279" s="149" t="s">
        <v>2550</v>
      </c>
      <c r="I279" s="150" t="s">
        <v>1759</v>
      </c>
      <c r="J279" s="151" t="s">
        <v>1760</v>
      </c>
      <c r="K279" s="178">
        <v>165823</v>
      </c>
    </row>
    <row r="280" spans="1:11" s="152" customFormat="1" ht="30">
      <c r="A280" s="144" t="s">
        <v>2467</v>
      </c>
      <c r="B280" s="144" t="s">
        <v>1162</v>
      </c>
      <c r="C280" s="145" t="s">
        <v>1756</v>
      </c>
      <c r="D280" s="145" t="str">
        <f t="shared" si="1"/>
        <v>No Aplica</v>
      </c>
      <c r="E280" s="153" t="s">
        <v>999</v>
      </c>
      <c r="F280" s="147">
        <v>95826244</v>
      </c>
      <c r="G280" s="148">
        <v>41561</v>
      </c>
      <c r="H280" s="149" t="s">
        <v>2551</v>
      </c>
      <c r="I280" s="150" t="s">
        <v>1761</v>
      </c>
      <c r="J280" s="151" t="s">
        <v>1762</v>
      </c>
      <c r="K280" s="178">
        <v>22111</v>
      </c>
    </row>
    <row r="281" spans="1:11" s="152" customFormat="1" ht="45">
      <c r="A281" s="144" t="s">
        <v>2467</v>
      </c>
      <c r="B281" s="144" t="s">
        <v>1162</v>
      </c>
      <c r="C281" s="145" t="s">
        <v>1756</v>
      </c>
      <c r="D281" s="145" t="str">
        <f t="shared" si="1"/>
        <v>No Aplica</v>
      </c>
      <c r="E281" s="153" t="s">
        <v>999</v>
      </c>
      <c r="F281" s="147">
        <v>95825823</v>
      </c>
      <c r="G281" s="148">
        <v>41561</v>
      </c>
      <c r="H281" s="149" t="s">
        <v>2552</v>
      </c>
      <c r="I281" s="150" t="s">
        <v>1761</v>
      </c>
      <c r="J281" s="151" t="s">
        <v>1762</v>
      </c>
      <c r="K281" s="178">
        <v>11835</v>
      </c>
    </row>
    <row r="282" spans="1:11" s="152" customFormat="1" ht="30">
      <c r="A282" s="144" t="s">
        <v>2467</v>
      </c>
      <c r="B282" s="144" t="s">
        <v>1162</v>
      </c>
      <c r="C282" s="145" t="s">
        <v>1756</v>
      </c>
      <c r="D282" s="145" t="str">
        <f t="shared" si="1"/>
        <v>No Aplica</v>
      </c>
      <c r="E282" s="153" t="s">
        <v>999</v>
      </c>
      <c r="F282" s="147">
        <v>95825654</v>
      </c>
      <c r="G282" s="148">
        <v>41561</v>
      </c>
      <c r="H282" s="149" t="s">
        <v>2553</v>
      </c>
      <c r="I282" s="150" t="s">
        <v>1761</v>
      </c>
      <c r="J282" s="151" t="s">
        <v>1762</v>
      </c>
      <c r="K282" s="178">
        <v>37046</v>
      </c>
    </row>
    <row r="283" spans="1:11" s="152" customFormat="1" ht="45">
      <c r="A283" s="144" t="s">
        <v>2467</v>
      </c>
      <c r="B283" s="144" t="s">
        <v>1162</v>
      </c>
      <c r="C283" s="145" t="s">
        <v>1756</v>
      </c>
      <c r="D283" s="145" t="str">
        <f t="shared" si="1"/>
        <v>No Aplica</v>
      </c>
      <c r="E283" s="153" t="s">
        <v>999</v>
      </c>
      <c r="F283" s="147">
        <v>37403795</v>
      </c>
      <c r="G283" s="148">
        <v>41561</v>
      </c>
      <c r="H283" s="149" t="s">
        <v>2554</v>
      </c>
      <c r="I283" s="150" t="s">
        <v>1759</v>
      </c>
      <c r="J283" s="151" t="s">
        <v>1760</v>
      </c>
      <c r="K283" s="178">
        <v>151370</v>
      </c>
    </row>
    <row r="284" spans="1:11" s="152" customFormat="1" ht="45">
      <c r="A284" s="144" t="s">
        <v>2467</v>
      </c>
      <c r="B284" s="144" t="s">
        <v>1162</v>
      </c>
      <c r="C284" s="145" t="s">
        <v>1756</v>
      </c>
      <c r="D284" s="145" t="str">
        <f t="shared" si="1"/>
        <v>No Aplica</v>
      </c>
      <c r="E284" s="153" t="s">
        <v>999</v>
      </c>
      <c r="F284" s="147">
        <v>14600382</v>
      </c>
      <c r="G284" s="148">
        <v>41561</v>
      </c>
      <c r="H284" s="149" t="s">
        <v>2516</v>
      </c>
      <c r="I284" s="150" t="s">
        <v>1796</v>
      </c>
      <c r="J284" s="151" t="s">
        <v>2575</v>
      </c>
      <c r="K284" s="178">
        <v>38000</v>
      </c>
    </row>
    <row r="285" spans="1:11" s="152" customFormat="1" ht="45">
      <c r="A285" s="144" t="s">
        <v>2467</v>
      </c>
      <c r="B285" s="144" t="s">
        <v>1162</v>
      </c>
      <c r="C285" s="145" t="s">
        <v>1756</v>
      </c>
      <c r="D285" s="145" t="str">
        <f t="shared" si="1"/>
        <v>No Aplica</v>
      </c>
      <c r="E285" s="153" t="s">
        <v>999</v>
      </c>
      <c r="F285" s="147">
        <v>95923543</v>
      </c>
      <c r="G285" s="148">
        <v>41561</v>
      </c>
      <c r="H285" s="149" t="s">
        <v>2555</v>
      </c>
      <c r="I285" s="150" t="s">
        <v>1761</v>
      </c>
      <c r="J285" s="151" t="s">
        <v>1762</v>
      </c>
      <c r="K285" s="178">
        <v>84849</v>
      </c>
    </row>
    <row r="286" spans="1:11" s="152" customFormat="1" ht="45">
      <c r="A286" s="144" t="s">
        <v>2467</v>
      </c>
      <c r="B286" s="144" t="s">
        <v>1162</v>
      </c>
      <c r="C286" s="145" t="s">
        <v>1756</v>
      </c>
      <c r="D286" s="145" t="str">
        <f t="shared" si="1"/>
        <v>No Aplica</v>
      </c>
      <c r="E286" s="153" t="s">
        <v>991</v>
      </c>
      <c r="F286" s="147">
        <v>3185091</v>
      </c>
      <c r="G286" s="148">
        <v>41561</v>
      </c>
      <c r="H286" s="149" t="s">
        <v>2556</v>
      </c>
      <c r="I286" s="150" t="s">
        <v>1759</v>
      </c>
      <c r="J286" s="151" t="s">
        <v>1760</v>
      </c>
      <c r="K286" s="178">
        <v>1650517</v>
      </c>
    </row>
    <row r="287" spans="1:11" s="152" customFormat="1" ht="60">
      <c r="A287" s="144" t="s">
        <v>2467</v>
      </c>
      <c r="B287" s="144" t="s">
        <v>969</v>
      </c>
      <c r="C287" s="145" t="s">
        <v>967</v>
      </c>
      <c r="D287" s="145" t="s">
        <v>967</v>
      </c>
      <c r="E287" s="153" t="s">
        <v>1741</v>
      </c>
      <c r="F287" s="147">
        <v>20130347</v>
      </c>
      <c r="G287" s="148">
        <v>41561</v>
      </c>
      <c r="H287" s="149" t="s">
        <v>1797</v>
      </c>
      <c r="I287" s="150" t="s">
        <v>1798</v>
      </c>
      <c r="J287" s="151" t="s">
        <v>1799</v>
      </c>
      <c r="K287" s="178">
        <v>220000</v>
      </c>
    </row>
    <row r="288" spans="1:11" s="152" customFormat="1" ht="60">
      <c r="A288" s="144" t="s">
        <v>2467</v>
      </c>
      <c r="B288" s="144" t="s">
        <v>1678</v>
      </c>
      <c r="C288" s="145" t="s">
        <v>1800</v>
      </c>
      <c r="D288" s="145">
        <v>41561</v>
      </c>
      <c r="E288" s="153" t="s">
        <v>1741</v>
      </c>
      <c r="F288" s="147">
        <v>20130348</v>
      </c>
      <c r="G288" s="148">
        <v>41561</v>
      </c>
      <c r="H288" s="149" t="s">
        <v>1801</v>
      </c>
      <c r="I288" s="150" t="s">
        <v>1802</v>
      </c>
      <c r="J288" s="151" t="s">
        <v>1803</v>
      </c>
      <c r="K288" s="178">
        <v>506940</v>
      </c>
    </row>
    <row r="289" spans="1:11" s="152" customFormat="1" ht="75">
      <c r="A289" s="144" t="s">
        <v>2467</v>
      </c>
      <c r="B289" s="144" t="s">
        <v>969</v>
      </c>
      <c r="C289" s="145" t="s">
        <v>967</v>
      </c>
      <c r="D289" s="145" t="s">
        <v>967</v>
      </c>
      <c r="E289" s="153" t="s">
        <v>1741</v>
      </c>
      <c r="F289" s="147">
        <v>20130349</v>
      </c>
      <c r="G289" s="148">
        <v>41561</v>
      </c>
      <c r="H289" s="149" t="s">
        <v>1753</v>
      </c>
      <c r="I289" s="150" t="s">
        <v>1804</v>
      </c>
      <c r="J289" s="151" t="s">
        <v>1805</v>
      </c>
      <c r="K289" s="178">
        <v>220000</v>
      </c>
    </row>
    <row r="290" spans="1:11" s="152" customFormat="1" ht="45">
      <c r="A290" s="144" t="s">
        <v>2467</v>
      </c>
      <c r="B290" s="144" t="s">
        <v>969</v>
      </c>
      <c r="C290" s="145" t="s">
        <v>967</v>
      </c>
      <c r="D290" s="145" t="s">
        <v>967</v>
      </c>
      <c r="E290" s="153" t="s">
        <v>1741</v>
      </c>
      <c r="F290" s="147">
        <v>20130350</v>
      </c>
      <c r="G290" s="148">
        <v>41562</v>
      </c>
      <c r="H290" s="149" t="s">
        <v>1806</v>
      </c>
      <c r="I290" s="150" t="s">
        <v>1807</v>
      </c>
      <c r="J290" s="151" t="s">
        <v>1808</v>
      </c>
      <c r="K290" s="178">
        <v>1829387</v>
      </c>
    </row>
    <row r="291" spans="1:11" s="152" customFormat="1" ht="30">
      <c r="A291" s="144" t="s">
        <v>2467</v>
      </c>
      <c r="B291" s="144" t="s">
        <v>969</v>
      </c>
      <c r="C291" s="145" t="s">
        <v>967</v>
      </c>
      <c r="D291" s="145" t="s">
        <v>967</v>
      </c>
      <c r="E291" s="153" t="s">
        <v>1741</v>
      </c>
      <c r="F291" s="147">
        <v>20130351</v>
      </c>
      <c r="G291" s="148">
        <v>41562</v>
      </c>
      <c r="H291" s="149" t="s">
        <v>1809</v>
      </c>
      <c r="I291" s="150" t="s">
        <v>1810</v>
      </c>
      <c r="J291" s="151" t="s">
        <v>1811</v>
      </c>
      <c r="K291" s="178">
        <v>222222</v>
      </c>
    </row>
    <row r="292" spans="1:11" s="152" customFormat="1" ht="45">
      <c r="A292" s="144" t="s">
        <v>2467</v>
      </c>
      <c r="B292" s="144" t="s">
        <v>1162</v>
      </c>
      <c r="C292" s="145" t="s">
        <v>1756</v>
      </c>
      <c r="D292" s="145" t="str">
        <f>+IF(C292="","",IF(C292="No Aplica","No Aplica","Ingrese Fecha"))</f>
        <v>No Aplica</v>
      </c>
      <c r="E292" s="153" t="s">
        <v>991</v>
      </c>
      <c r="F292" s="147">
        <v>121590</v>
      </c>
      <c r="G292" s="148">
        <v>41563</v>
      </c>
      <c r="H292" s="149" t="s">
        <v>2557</v>
      </c>
      <c r="I292" s="150" t="s">
        <v>1812</v>
      </c>
      <c r="J292" s="151" t="s">
        <v>2474</v>
      </c>
      <c r="K292" s="178">
        <v>38026</v>
      </c>
    </row>
    <row r="293" spans="1:11" s="152" customFormat="1" ht="45">
      <c r="A293" s="144" t="s">
        <v>2467</v>
      </c>
      <c r="B293" s="144" t="s">
        <v>1638</v>
      </c>
      <c r="C293" s="145" t="s">
        <v>967</v>
      </c>
      <c r="D293" s="145" t="s">
        <v>967</v>
      </c>
      <c r="E293" s="153" t="s">
        <v>1729</v>
      </c>
      <c r="F293" s="147">
        <v>20130122</v>
      </c>
      <c r="G293" s="148">
        <v>41563</v>
      </c>
      <c r="H293" s="149" t="s">
        <v>1813</v>
      </c>
      <c r="I293" s="150" t="s">
        <v>1049</v>
      </c>
      <c r="J293" s="151" t="s">
        <v>1052</v>
      </c>
      <c r="K293" s="178">
        <v>2000000</v>
      </c>
    </row>
    <row r="294" spans="1:11" s="152" customFormat="1" ht="45">
      <c r="A294" s="144" t="s">
        <v>2467</v>
      </c>
      <c r="B294" s="172" t="s">
        <v>1638</v>
      </c>
      <c r="C294" s="145" t="s">
        <v>967</v>
      </c>
      <c r="D294" s="145" t="s">
        <v>967</v>
      </c>
      <c r="E294" s="153" t="s">
        <v>1741</v>
      </c>
      <c r="F294" s="147">
        <v>20130352</v>
      </c>
      <c r="G294" s="148">
        <v>41564</v>
      </c>
      <c r="H294" s="149" t="s">
        <v>1814</v>
      </c>
      <c r="I294" s="150" t="s">
        <v>1815</v>
      </c>
      <c r="J294" s="151" t="s">
        <v>1816</v>
      </c>
      <c r="K294" s="178">
        <v>5478046</v>
      </c>
    </row>
    <row r="295" spans="1:11" s="152" customFormat="1" ht="60" customHeight="1">
      <c r="A295" s="144" t="s">
        <v>2467</v>
      </c>
      <c r="B295" s="173"/>
      <c r="C295" s="145" t="s">
        <v>1817</v>
      </c>
      <c r="D295" s="145">
        <v>41564</v>
      </c>
      <c r="E295" s="153"/>
      <c r="F295" s="147"/>
      <c r="G295" s="148"/>
      <c r="H295" s="149" t="s">
        <v>1818</v>
      </c>
      <c r="I295" s="150" t="s">
        <v>1819</v>
      </c>
      <c r="J295" s="151" t="s">
        <v>1820</v>
      </c>
      <c r="K295" s="178">
        <v>140000</v>
      </c>
    </row>
    <row r="296" spans="1:11" s="152" customFormat="1" ht="45">
      <c r="A296" s="144" t="s">
        <v>2467</v>
      </c>
      <c r="B296" s="144" t="s">
        <v>1162</v>
      </c>
      <c r="C296" s="145" t="s">
        <v>1756</v>
      </c>
      <c r="D296" s="145" t="str">
        <f aca="true" t="shared" si="2" ref="D296:D304">+IF(C296="","",IF(C296="No Aplica","No Aplica","Ingrese Fecha"))</f>
        <v>No Aplica</v>
      </c>
      <c r="E296" s="153" t="s">
        <v>991</v>
      </c>
      <c r="F296" s="147">
        <v>2671893</v>
      </c>
      <c r="G296" s="148">
        <v>41568</v>
      </c>
      <c r="H296" s="149" t="s">
        <v>1821</v>
      </c>
      <c r="I296" s="150" t="s">
        <v>1057</v>
      </c>
      <c r="J296" s="151" t="s">
        <v>1142</v>
      </c>
      <c r="K296" s="178">
        <v>68411</v>
      </c>
    </row>
    <row r="297" spans="1:11" s="152" customFormat="1" ht="45">
      <c r="A297" s="144" t="s">
        <v>2467</v>
      </c>
      <c r="B297" s="144" t="s">
        <v>1162</v>
      </c>
      <c r="C297" s="145" t="s">
        <v>1756</v>
      </c>
      <c r="D297" s="145" t="str">
        <f t="shared" si="2"/>
        <v>No Aplica</v>
      </c>
      <c r="E297" s="153" t="s">
        <v>999</v>
      </c>
      <c r="F297" s="147">
        <v>96196958</v>
      </c>
      <c r="G297" s="148">
        <v>41569</v>
      </c>
      <c r="H297" s="149" t="s">
        <v>2558</v>
      </c>
      <c r="I297" s="150" t="s">
        <v>1761</v>
      </c>
      <c r="J297" s="151" t="s">
        <v>1762</v>
      </c>
      <c r="K297" s="178">
        <v>9462</v>
      </c>
    </row>
    <row r="298" spans="1:11" s="152" customFormat="1" ht="45">
      <c r="A298" s="144" t="s">
        <v>2467</v>
      </c>
      <c r="B298" s="144" t="s">
        <v>1162</v>
      </c>
      <c r="C298" s="145" t="s">
        <v>1756</v>
      </c>
      <c r="D298" s="145" t="str">
        <f t="shared" si="2"/>
        <v>No Aplica</v>
      </c>
      <c r="E298" s="153" t="s">
        <v>991</v>
      </c>
      <c r="F298" s="147">
        <v>1341520</v>
      </c>
      <c r="G298" s="148">
        <v>41569</v>
      </c>
      <c r="H298" s="149" t="s">
        <v>2229</v>
      </c>
      <c r="I298" s="150" t="s">
        <v>1796</v>
      </c>
      <c r="J298" s="151" t="s">
        <v>2575</v>
      </c>
      <c r="K298" s="178">
        <v>866900</v>
      </c>
    </row>
    <row r="299" spans="1:11" s="152" customFormat="1" ht="45">
      <c r="A299" s="144" t="s">
        <v>2467</v>
      </c>
      <c r="B299" s="144" t="s">
        <v>1162</v>
      </c>
      <c r="C299" s="145" t="s">
        <v>1756</v>
      </c>
      <c r="D299" s="145" t="str">
        <f t="shared" si="2"/>
        <v>No Aplica</v>
      </c>
      <c r="E299" s="153" t="s">
        <v>991</v>
      </c>
      <c r="F299" s="147">
        <v>1157679</v>
      </c>
      <c r="G299" s="148">
        <v>41569</v>
      </c>
      <c r="H299" s="149" t="s">
        <v>2230</v>
      </c>
      <c r="I299" s="150" t="s">
        <v>1796</v>
      </c>
      <c r="J299" s="151" t="s">
        <v>2575</v>
      </c>
      <c r="K299" s="178">
        <v>168400</v>
      </c>
    </row>
    <row r="300" spans="1:11" s="152" customFormat="1" ht="45">
      <c r="A300" s="144" t="s">
        <v>2467</v>
      </c>
      <c r="B300" s="144" t="s">
        <v>1162</v>
      </c>
      <c r="C300" s="145" t="s">
        <v>1756</v>
      </c>
      <c r="D300" s="145" t="str">
        <f t="shared" si="2"/>
        <v>No Aplica</v>
      </c>
      <c r="E300" s="153" t="s">
        <v>991</v>
      </c>
      <c r="F300" s="147">
        <v>3184387</v>
      </c>
      <c r="G300" s="148">
        <v>41569</v>
      </c>
      <c r="H300" s="149" t="s">
        <v>2231</v>
      </c>
      <c r="I300" s="150" t="s">
        <v>1759</v>
      </c>
      <c r="J300" s="151" t="s">
        <v>1760</v>
      </c>
      <c r="K300" s="178">
        <v>227686</v>
      </c>
    </row>
    <row r="301" spans="1:11" s="152" customFormat="1" ht="30">
      <c r="A301" s="144" t="s">
        <v>2467</v>
      </c>
      <c r="B301" s="144" t="s">
        <v>1162</v>
      </c>
      <c r="C301" s="145" t="s">
        <v>1756</v>
      </c>
      <c r="D301" s="145" t="str">
        <f t="shared" si="2"/>
        <v>No Aplica</v>
      </c>
      <c r="E301" s="153" t="s">
        <v>991</v>
      </c>
      <c r="F301" s="147">
        <v>1748645</v>
      </c>
      <c r="G301" s="148">
        <v>41569</v>
      </c>
      <c r="H301" s="149" t="s">
        <v>1822</v>
      </c>
      <c r="I301" s="150" t="s">
        <v>2481</v>
      </c>
      <c r="J301" s="151" t="s">
        <v>2482</v>
      </c>
      <c r="K301" s="178">
        <v>2319446</v>
      </c>
    </row>
    <row r="302" spans="1:11" s="152" customFormat="1" ht="45">
      <c r="A302" s="144" t="s">
        <v>2467</v>
      </c>
      <c r="B302" s="144" t="s">
        <v>1162</v>
      </c>
      <c r="C302" s="145" t="s">
        <v>1756</v>
      </c>
      <c r="D302" s="145" t="str">
        <f t="shared" si="2"/>
        <v>No Aplica</v>
      </c>
      <c r="E302" s="153" t="s">
        <v>999</v>
      </c>
      <c r="F302" s="147">
        <v>96143755</v>
      </c>
      <c r="G302" s="148">
        <v>41569</v>
      </c>
      <c r="H302" s="149" t="s">
        <v>2232</v>
      </c>
      <c r="I302" s="150" t="s">
        <v>1761</v>
      </c>
      <c r="J302" s="151" t="s">
        <v>1762</v>
      </c>
      <c r="K302" s="178">
        <v>29640</v>
      </c>
    </row>
    <row r="303" spans="1:11" s="152" customFormat="1" ht="45">
      <c r="A303" s="144" t="s">
        <v>2467</v>
      </c>
      <c r="B303" s="144" t="s">
        <v>1162</v>
      </c>
      <c r="C303" s="145" t="s">
        <v>1756</v>
      </c>
      <c r="D303" s="145" t="str">
        <f t="shared" si="2"/>
        <v>No Aplica</v>
      </c>
      <c r="E303" s="153" t="s">
        <v>991</v>
      </c>
      <c r="F303" s="147">
        <v>856017</v>
      </c>
      <c r="G303" s="148">
        <v>41569</v>
      </c>
      <c r="H303" s="149" t="s">
        <v>2233</v>
      </c>
      <c r="I303" s="150" t="s">
        <v>1761</v>
      </c>
      <c r="J303" s="151" t="s">
        <v>1762</v>
      </c>
      <c r="K303" s="178">
        <v>56721</v>
      </c>
    </row>
    <row r="304" spans="1:11" s="152" customFormat="1" ht="45">
      <c r="A304" s="144" t="s">
        <v>2467</v>
      </c>
      <c r="B304" s="144" t="s">
        <v>1162</v>
      </c>
      <c r="C304" s="145" t="s">
        <v>1756</v>
      </c>
      <c r="D304" s="145" t="str">
        <f t="shared" si="2"/>
        <v>No Aplica</v>
      </c>
      <c r="E304" s="153" t="s">
        <v>991</v>
      </c>
      <c r="F304" s="147">
        <v>856166</v>
      </c>
      <c r="G304" s="148">
        <v>41569</v>
      </c>
      <c r="H304" s="149" t="s">
        <v>2234</v>
      </c>
      <c r="I304" s="150" t="s">
        <v>1761</v>
      </c>
      <c r="J304" s="151" t="s">
        <v>1762</v>
      </c>
      <c r="K304" s="178">
        <v>182799</v>
      </c>
    </row>
    <row r="305" spans="1:11" s="152" customFormat="1" ht="30">
      <c r="A305" s="144" t="s">
        <v>2467</v>
      </c>
      <c r="B305" s="144" t="s">
        <v>969</v>
      </c>
      <c r="C305" s="145" t="s">
        <v>967</v>
      </c>
      <c r="D305" s="145" t="s">
        <v>967</v>
      </c>
      <c r="E305" s="153" t="s">
        <v>1729</v>
      </c>
      <c r="F305" s="147">
        <v>20130123</v>
      </c>
      <c r="G305" s="148">
        <v>41570</v>
      </c>
      <c r="H305" s="149" t="s">
        <v>1823</v>
      </c>
      <c r="I305" s="150" t="s">
        <v>1607</v>
      </c>
      <c r="J305" s="151" t="s">
        <v>1682</v>
      </c>
      <c r="K305" s="178">
        <v>226100</v>
      </c>
    </row>
    <row r="306" spans="1:11" s="152" customFormat="1" ht="45">
      <c r="A306" s="144" t="s">
        <v>2467</v>
      </c>
      <c r="B306" s="144" t="s">
        <v>969</v>
      </c>
      <c r="C306" s="145" t="s">
        <v>967</v>
      </c>
      <c r="D306" s="145" t="s">
        <v>967</v>
      </c>
      <c r="E306" s="153" t="s">
        <v>1741</v>
      </c>
      <c r="F306" s="147">
        <v>20130356</v>
      </c>
      <c r="G306" s="148">
        <v>41570</v>
      </c>
      <c r="H306" s="149" t="s">
        <v>1608</v>
      </c>
      <c r="I306" s="150" t="s">
        <v>1609</v>
      </c>
      <c r="J306" s="151" t="s">
        <v>1610</v>
      </c>
      <c r="K306" s="178">
        <v>232050</v>
      </c>
    </row>
    <row r="307" spans="1:11" s="152" customFormat="1" ht="30">
      <c r="A307" s="144" t="s">
        <v>2467</v>
      </c>
      <c r="B307" s="144" t="s">
        <v>969</v>
      </c>
      <c r="C307" s="145" t="s">
        <v>967</v>
      </c>
      <c r="D307" s="145" t="s">
        <v>967</v>
      </c>
      <c r="E307" s="153" t="s">
        <v>1741</v>
      </c>
      <c r="F307" s="147">
        <v>20130357</v>
      </c>
      <c r="G307" s="148">
        <v>41570</v>
      </c>
      <c r="H307" s="149" t="s">
        <v>1611</v>
      </c>
      <c r="I307" s="150" t="s">
        <v>1612</v>
      </c>
      <c r="J307" s="151" t="s">
        <v>1613</v>
      </c>
      <c r="K307" s="178">
        <v>1736210</v>
      </c>
    </row>
    <row r="308" spans="1:11" s="152" customFormat="1" ht="45">
      <c r="A308" s="144" t="s">
        <v>2467</v>
      </c>
      <c r="B308" s="144" t="s">
        <v>969</v>
      </c>
      <c r="C308" s="145" t="s">
        <v>967</v>
      </c>
      <c r="D308" s="145" t="s">
        <v>967</v>
      </c>
      <c r="E308" s="153" t="s">
        <v>1741</v>
      </c>
      <c r="F308" s="147">
        <v>20130358</v>
      </c>
      <c r="G308" s="148">
        <v>41570</v>
      </c>
      <c r="H308" s="149" t="s">
        <v>1614</v>
      </c>
      <c r="I308" s="150" t="s">
        <v>1615</v>
      </c>
      <c r="J308" s="151" t="s">
        <v>1616</v>
      </c>
      <c r="K308" s="178">
        <v>1735020</v>
      </c>
    </row>
    <row r="309" spans="1:11" s="152" customFormat="1" ht="45">
      <c r="A309" s="144" t="s">
        <v>2467</v>
      </c>
      <c r="B309" s="144" t="s">
        <v>1162</v>
      </c>
      <c r="C309" s="145" t="s">
        <v>1756</v>
      </c>
      <c r="D309" s="145" t="str">
        <f>+IF(C309="","",IF(C309="No Aplica","No Aplica","Ingrese Fecha"))</f>
        <v>No Aplica</v>
      </c>
      <c r="E309" s="153" t="s">
        <v>999</v>
      </c>
      <c r="F309" s="147">
        <v>243862</v>
      </c>
      <c r="G309" s="148">
        <v>41571</v>
      </c>
      <c r="H309" s="149" t="s">
        <v>2235</v>
      </c>
      <c r="I309" s="150" t="s">
        <v>1617</v>
      </c>
      <c r="J309" s="151" t="s">
        <v>1618</v>
      </c>
      <c r="K309" s="178">
        <v>90403</v>
      </c>
    </row>
    <row r="310" spans="1:11" s="152" customFormat="1" ht="45">
      <c r="A310" s="144" t="s">
        <v>2467</v>
      </c>
      <c r="B310" s="144" t="s">
        <v>1162</v>
      </c>
      <c r="C310" s="145" t="s">
        <v>1756</v>
      </c>
      <c r="D310" s="145" t="str">
        <f>+IF(C310="","",IF(C310="No Aplica","No Aplica","Ingrese Fecha"))</f>
        <v>No Aplica</v>
      </c>
      <c r="E310" s="153" t="s">
        <v>991</v>
      </c>
      <c r="F310" s="147">
        <v>141621</v>
      </c>
      <c r="G310" s="148">
        <v>41571</v>
      </c>
      <c r="H310" s="149" t="s">
        <v>2236</v>
      </c>
      <c r="I310" s="150" t="s">
        <v>1619</v>
      </c>
      <c r="J310" s="151" t="s">
        <v>1620</v>
      </c>
      <c r="K310" s="178">
        <v>392630</v>
      </c>
    </row>
    <row r="311" spans="1:11" s="152" customFormat="1" ht="45">
      <c r="A311" s="144" t="s">
        <v>2467</v>
      </c>
      <c r="B311" s="144" t="s">
        <v>1162</v>
      </c>
      <c r="C311" s="145" t="s">
        <v>1756</v>
      </c>
      <c r="D311" s="145" t="str">
        <f>+IF(C311="","",IF(C311="No Aplica","No Aplica","Ingrese Fecha"))</f>
        <v>No Aplica</v>
      </c>
      <c r="E311" s="153" t="s">
        <v>991</v>
      </c>
      <c r="F311" s="147">
        <v>3201294</v>
      </c>
      <c r="G311" s="148">
        <v>41573</v>
      </c>
      <c r="H311" s="149" t="s">
        <v>2237</v>
      </c>
      <c r="I311" s="150" t="s">
        <v>1759</v>
      </c>
      <c r="J311" s="151" t="s">
        <v>1760</v>
      </c>
      <c r="K311" s="178">
        <v>380531</v>
      </c>
    </row>
    <row r="312" spans="1:11" s="152" customFormat="1" ht="45">
      <c r="A312" s="144" t="s">
        <v>2467</v>
      </c>
      <c r="B312" s="144" t="s">
        <v>969</v>
      </c>
      <c r="C312" s="145" t="s">
        <v>967</v>
      </c>
      <c r="D312" s="145" t="s">
        <v>967</v>
      </c>
      <c r="E312" s="153" t="s">
        <v>1741</v>
      </c>
      <c r="F312" s="147">
        <v>20130361</v>
      </c>
      <c r="G312" s="148">
        <v>41575</v>
      </c>
      <c r="H312" s="149" t="s">
        <v>2513</v>
      </c>
      <c r="I312" s="150" t="s">
        <v>1750</v>
      </c>
      <c r="J312" s="151" t="s">
        <v>1751</v>
      </c>
      <c r="K312" s="178">
        <v>17500</v>
      </c>
    </row>
    <row r="313" spans="1:11" s="152" customFormat="1" ht="45">
      <c r="A313" s="144" t="s">
        <v>2467</v>
      </c>
      <c r="B313" s="144" t="s">
        <v>969</v>
      </c>
      <c r="C313" s="145" t="s">
        <v>967</v>
      </c>
      <c r="D313" s="145" t="s">
        <v>967</v>
      </c>
      <c r="E313" s="153" t="s">
        <v>1741</v>
      </c>
      <c r="F313" s="147">
        <v>20130363</v>
      </c>
      <c r="G313" s="148">
        <v>41575</v>
      </c>
      <c r="H313" s="149" t="s">
        <v>1621</v>
      </c>
      <c r="I313" s="150" t="s">
        <v>1622</v>
      </c>
      <c r="J313" s="151" t="s">
        <v>1623</v>
      </c>
      <c r="K313" s="178">
        <v>50000</v>
      </c>
    </row>
    <row r="314" spans="1:11" s="152" customFormat="1" ht="60">
      <c r="A314" s="144" t="s">
        <v>2467</v>
      </c>
      <c r="B314" s="144" t="s">
        <v>1624</v>
      </c>
      <c r="C314" s="145" t="s">
        <v>1625</v>
      </c>
      <c r="D314" s="145">
        <v>41576</v>
      </c>
      <c r="E314" s="153" t="s">
        <v>1626</v>
      </c>
      <c r="F314" s="147">
        <v>1</v>
      </c>
      <c r="G314" s="148">
        <v>41576</v>
      </c>
      <c r="H314" s="149" t="s">
        <v>2517</v>
      </c>
      <c r="I314" s="150" t="s">
        <v>1627</v>
      </c>
      <c r="J314" s="151" t="s">
        <v>1628</v>
      </c>
      <c r="K314" s="178">
        <v>16793039</v>
      </c>
    </row>
    <row r="315" spans="1:11" s="152" customFormat="1" ht="30">
      <c r="A315" s="144" t="s">
        <v>2467</v>
      </c>
      <c r="B315" s="144" t="s">
        <v>969</v>
      </c>
      <c r="C315" s="145" t="s">
        <v>967</v>
      </c>
      <c r="D315" s="145" t="s">
        <v>967</v>
      </c>
      <c r="E315" s="153" t="s">
        <v>1741</v>
      </c>
      <c r="F315" s="147">
        <v>20130364</v>
      </c>
      <c r="G315" s="148">
        <v>41576</v>
      </c>
      <c r="H315" s="149" t="s">
        <v>1742</v>
      </c>
      <c r="I315" s="150" t="s">
        <v>1743</v>
      </c>
      <c r="J315" s="151" t="s">
        <v>1744</v>
      </c>
      <c r="K315" s="178">
        <v>315000</v>
      </c>
    </row>
    <row r="316" spans="1:11" s="152" customFormat="1" ht="30">
      <c r="A316" s="144" t="s">
        <v>2467</v>
      </c>
      <c r="B316" s="144" t="s">
        <v>969</v>
      </c>
      <c r="C316" s="145" t="s">
        <v>967</v>
      </c>
      <c r="D316" s="145" t="s">
        <v>967</v>
      </c>
      <c r="E316" s="153" t="s">
        <v>1741</v>
      </c>
      <c r="F316" s="147">
        <v>20130365</v>
      </c>
      <c r="G316" s="148">
        <v>41576</v>
      </c>
      <c r="H316" s="149" t="s">
        <v>1629</v>
      </c>
      <c r="I316" s="150" t="s">
        <v>163</v>
      </c>
      <c r="J316" s="151" t="s">
        <v>164</v>
      </c>
      <c r="K316" s="178">
        <v>477428</v>
      </c>
    </row>
    <row r="317" spans="1:11" s="152" customFormat="1" ht="45">
      <c r="A317" s="144" t="s">
        <v>2467</v>
      </c>
      <c r="B317" s="144" t="s">
        <v>969</v>
      </c>
      <c r="C317" s="145" t="s">
        <v>967</v>
      </c>
      <c r="D317" s="145" t="s">
        <v>967</v>
      </c>
      <c r="E317" s="153" t="s">
        <v>1729</v>
      </c>
      <c r="F317" s="147">
        <v>20130124</v>
      </c>
      <c r="G317" s="148">
        <v>41576</v>
      </c>
      <c r="H317" s="149" t="s">
        <v>2518</v>
      </c>
      <c r="I317" s="150" t="s">
        <v>165</v>
      </c>
      <c r="J317" s="151" t="s">
        <v>166</v>
      </c>
      <c r="K317" s="178">
        <v>785400</v>
      </c>
    </row>
    <row r="318" spans="1:11" s="152" customFormat="1" ht="45">
      <c r="A318" s="144" t="s">
        <v>2467</v>
      </c>
      <c r="B318" s="144" t="s">
        <v>969</v>
      </c>
      <c r="C318" s="145" t="s">
        <v>967</v>
      </c>
      <c r="D318" s="145" t="s">
        <v>967</v>
      </c>
      <c r="E318" s="153" t="s">
        <v>1729</v>
      </c>
      <c r="F318" s="147">
        <v>20130125</v>
      </c>
      <c r="G318" s="148">
        <v>41577</v>
      </c>
      <c r="H318" s="149" t="s">
        <v>167</v>
      </c>
      <c r="I318" s="150" t="s">
        <v>1767</v>
      </c>
      <c r="J318" s="151" t="s">
        <v>1768</v>
      </c>
      <c r="K318" s="178">
        <v>33320</v>
      </c>
    </row>
    <row r="319" spans="1:11" s="152" customFormat="1" ht="45">
      <c r="A319" s="144" t="s">
        <v>2467</v>
      </c>
      <c r="B319" s="144" t="s">
        <v>969</v>
      </c>
      <c r="C319" s="145" t="s">
        <v>967</v>
      </c>
      <c r="D319" s="145" t="s">
        <v>967</v>
      </c>
      <c r="E319" s="153" t="s">
        <v>1729</v>
      </c>
      <c r="F319" s="147">
        <v>20130126</v>
      </c>
      <c r="G319" s="148">
        <v>41577</v>
      </c>
      <c r="H319" s="149" t="s">
        <v>168</v>
      </c>
      <c r="I319" s="150" t="s">
        <v>1785</v>
      </c>
      <c r="J319" s="151" t="s">
        <v>1786</v>
      </c>
      <c r="K319" s="178">
        <v>16990</v>
      </c>
    </row>
    <row r="320" spans="1:11" s="152" customFormat="1" ht="30">
      <c r="A320" s="144" t="s">
        <v>2467</v>
      </c>
      <c r="B320" s="144" t="s">
        <v>969</v>
      </c>
      <c r="C320" s="145" t="s">
        <v>967</v>
      </c>
      <c r="D320" s="145" t="s">
        <v>967</v>
      </c>
      <c r="E320" s="153" t="s">
        <v>1729</v>
      </c>
      <c r="F320" s="147">
        <v>20130127</v>
      </c>
      <c r="G320" s="148">
        <v>41577</v>
      </c>
      <c r="H320" s="149" t="s">
        <v>169</v>
      </c>
      <c r="I320" s="150" t="s">
        <v>170</v>
      </c>
      <c r="J320" s="151" t="s">
        <v>171</v>
      </c>
      <c r="K320" s="178">
        <v>136643</v>
      </c>
    </row>
    <row r="321" spans="1:11" s="152" customFormat="1" ht="45">
      <c r="A321" s="144" t="s">
        <v>2468</v>
      </c>
      <c r="B321" s="144" t="s">
        <v>1162</v>
      </c>
      <c r="C321" s="145" t="s">
        <v>1756</v>
      </c>
      <c r="D321" s="145" t="s">
        <v>1756</v>
      </c>
      <c r="E321" s="153" t="s">
        <v>1131</v>
      </c>
      <c r="F321" s="147" t="s">
        <v>172</v>
      </c>
      <c r="G321" s="148">
        <v>41554</v>
      </c>
      <c r="H321" s="149" t="s">
        <v>173</v>
      </c>
      <c r="I321" s="150" t="s">
        <v>174</v>
      </c>
      <c r="J321" s="151" t="s">
        <v>175</v>
      </c>
      <c r="K321" s="178">
        <v>325400</v>
      </c>
    </row>
    <row r="322" spans="1:11" s="152" customFormat="1" ht="45">
      <c r="A322" s="144" t="s">
        <v>2468</v>
      </c>
      <c r="B322" s="144" t="s">
        <v>1162</v>
      </c>
      <c r="C322" s="145" t="s">
        <v>1756</v>
      </c>
      <c r="D322" s="145" t="s">
        <v>1756</v>
      </c>
      <c r="E322" s="153" t="s">
        <v>1131</v>
      </c>
      <c r="F322" s="147" t="s">
        <v>176</v>
      </c>
      <c r="G322" s="148">
        <v>41557</v>
      </c>
      <c r="H322" s="149" t="s">
        <v>177</v>
      </c>
      <c r="I322" s="150" t="s">
        <v>174</v>
      </c>
      <c r="J322" s="151" t="s">
        <v>175</v>
      </c>
      <c r="K322" s="178">
        <v>66300</v>
      </c>
    </row>
    <row r="323" spans="1:11" s="152" customFormat="1" ht="45">
      <c r="A323" s="144" t="s">
        <v>2468</v>
      </c>
      <c r="B323" s="144" t="s">
        <v>1162</v>
      </c>
      <c r="C323" s="145" t="s">
        <v>1756</v>
      </c>
      <c r="D323" s="145" t="s">
        <v>1756</v>
      </c>
      <c r="E323" s="153" t="s">
        <v>1131</v>
      </c>
      <c r="F323" s="147" t="s">
        <v>178</v>
      </c>
      <c r="G323" s="148">
        <v>41568</v>
      </c>
      <c r="H323" s="149" t="s">
        <v>179</v>
      </c>
      <c r="I323" s="150" t="s">
        <v>174</v>
      </c>
      <c r="J323" s="151" t="s">
        <v>175</v>
      </c>
      <c r="K323" s="178">
        <v>45800</v>
      </c>
    </row>
    <row r="324" spans="1:11" s="152" customFormat="1" ht="45">
      <c r="A324" s="144" t="s">
        <v>2468</v>
      </c>
      <c r="B324" s="144" t="s">
        <v>1162</v>
      </c>
      <c r="C324" s="145" t="s">
        <v>1756</v>
      </c>
      <c r="D324" s="145" t="s">
        <v>1756</v>
      </c>
      <c r="E324" s="153" t="s">
        <v>1131</v>
      </c>
      <c r="F324" s="147" t="s">
        <v>180</v>
      </c>
      <c r="G324" s="148">
        <v>41577</v>
      </c>
      <c r="H324" s="149" t="s">
        <v>181</v>
      </c>
      <c r="I324" s="150" t="s">
        <v>174</v>
      </c>
      <c r="J324" s="151" t="s">
        <v>175</v>
      </c>
      <c r="K324" s="178">
        <v>29100</v>
      </c>
    </row>
    <row r="325" spans="1:11" s="152" customFormat="1" ht="45">
      <c r="A325" s="144" t="s">
        <v>2468</v>
      </c>
      <c r="B325" s="144" t="s">
        <v>1162</v>
      </c>
      <c r="C325" s="145" t="s">
        <v>1756</v>
      </c>
      <c r="D325" s="145" t="s">
        <v>1756</v>
      </c>
      <c r="E325" s="153" t="s">
        <v>1131</v>
      </c>
      <c r="F325" s="147" t="s">
        <v>182</v>
      </c>
      <c r="G325" s="148">
        <v>41554</v>
      </c>
      <c r="H325" s="149" t="s">
        <v>183</v>
      </c>
      <c r="I325" s="150" t="s">
        <v>184</v>
      </c>
      <c r="J325" s="151" t="s">
        <v>185</v>
      </c>
      <c r="K325" s="178">
        <v>1972800</v>
      </c>
    </row>
    <row r="326" spans="1:11" s="152" customFormat="1" ht="45">
      <c r="A326" s="144" t="s">
        <v>2468</v>
      </c>
      <c r="B326" s="144" t="s">
        <v>1162</v>
      </c>
      <c r="C326" s="145" t="s">
        <v>1756</v>
      </c>
      <c r="D326" s="145" t="s">
        <v>1756</v>
      </c>
      <c r="E326" s="153" t="s">
        <v>1131</v>
      </c>
      <c r="F326" s="147" t="s">
        <v>186</v>
      </c>
      <c r="G326" s="148">
        <v>41554</v>
      </c>
      <c r="H326" s="149" t="s">
        <v>187</v>
      </c>
      <c r="I326" s="150" t="s">
        <v>184</v>
      </c>
      <c r="J326" s="151" t="s">
        <v>185</v>
      </c>
      <c r="K326" s="178">
        <v>186500</v>
      </c>
    </row>
    <row r="327" spans="1:11" s="152" customFormat="1" ht="45">
      <c r="A327" s="144" t="s">
        <v>2468</v>
      </c>
      <c r="B327" s="144" t="s">
        <v>1162</v>
      </c>
      <c r="C327" s="145" t="s">
        <v>1756</v>
      </c>
      <c r="D327" s="145" t="s">
        <v>1756</v>
      </c>
      <c r="E327" s="153" t="s">
        <v>1131</v>
      </c>
      <c r="F327" s="147" t="s">
        <v>188</v>
      </c>
      <c r="G327" s="148">
        <v>41554</v>
      </c>
      <c r="H327" s="149" t="s">
        <v>189</v>
      </c>
      <c r="I327" s="150" t="s">
        <v>184</v>
      </c>
      <c r="J327" s="151" t="s">
        <v>185</v>
      </c>
      <c r="K327" s="178">
        <v>291500</v>
      </c>
    </row>
    <row r="328" spans="1:11" s="152" customFormat="1" ht="45">
      <c r="A328" s="144" t="s">
        <v>2468</v>
      </c>
      <c r="B328" s="144" t="s">
        <v>1162</v>
      </c>
      <c r="C328" s="145" t="s">
        <v>1756</v>
      </c>
      <c r="D328" s="145" t="s">
        <v>1756</v>
      </c>
      <c r="E328" s="153" t="s">
        <v>1131</v>
      </c>
      <c r="F328" s="147" t="s">
        <v>190</v>
      </c>
      <c r="G328" s="148">
        <v>41575</v>
      </c>
      <c r="H328" s="149" t="s">
        <v>191</v>
      </c>
      <c r="I328" s="150" t="s">
        <v>184</v>
      </c>
      <c r="J328" s="151" t="s">
        <v>185</v>
      </c>
      <c r="K328" s="178">
        <v>164600</v>
      </c>
    </row>
    <row r="329" spans="1:11" s="152" customFormat="1" ht="45">
      <c r="A329" s="144" t="s">
        <v>2468</v>
      </c>
      <c r="B329" s="144" t="s">
        <v>1162</v>
      </c>
      <c r="C329" s="145" t="s">
        <v>1756</v>
      </c>
      <c r="D329" s="145" t="s">
        <v>1756</v>
      </c>
      <c r="E329" s="153" t="s">
        <v>1131</v>
      </c>
      <c r="F329" s="147" t="s">
        <v>192</v>
      </c>
      <c r="G329" s="148">
        <v>41554</v>
      </c>
      <c r="H329" s="149" t="s">
        <v>193</v>
      </c>
      <c r="I329" s="150" t="s">
        <v>184</v>
      </c>
      <c r="J329" s="151" t="s">
        <v>185</v>
      </c>
      <c r="K329" s="178">
        <v>141400</v>
      </c>
    </row>
    <row r="330" spans="1:11" s="152" customFormat="1" ht="45">
      <c r="A330" s="144" t="s">
        <v>2468</v>
      </c>
      <c r="B330" s="144" t="s">
        <v>1162</v>
      </c>
      <c r="C330" s="145" t="s">
        <v>1756</v>
      </c>
      <c r="D330" s="145" t="s">
        <v>1756</v>
      </c>
      <c r="E330" s="153" t="s">
        <v>1131</v>
      </c>
      <c r="F330" s="147" t="s">
        <v>194</v>
      </c>
      <c r="G330" s="148">
        <v>41576</v>
      </c>
      <c r="H330" s="149" t="s">
        <v>195</v>
      </c>
      <c r="I330" s="150" t="s">
        <v>196</v>
      </c>
      <c r="J330" s="151" t="s">
        <v>197</v>
      </c>
      <c r="K330" s="178">
        <v>22180</v>
      </c>
    </row>
    <row r="331" spans="1:11" s="152" customFormat="1" ht="45">
      <c r="A331" s="144" t="s">
        <v>2468</v>
      </c>
      <c r="B331" s="144" t="s">
        <v>1162</v>
      </c>
      <c r="C331" s="145" t="s">
        <v>1756</v>
      </c>
      <c r="D331" s="145" t="s">
        <v>1756</v>
      </c>
      <c r="E331" s="153" t="s">
        <v>1131</v>
      </c>
      <c r="F331" s="147" t="s">
        <v>198</v>
      </c>
      <c r="G331" s="148">
        <v>41561</v>
      </c>
      <c r="H331" s="149" t="s">
        <v>199</v>
      </c>
      <c r="I331" s="150" t="s">
        <v>196</v>
      </c>
      <c r="J331" s="151" t="s">
        <v>197</v>
      </c>
      <c r="K331" s="178">
        <v>10490</v>
      </c>
    </row>
    <row r="332" spans="1:11" s="152" customFormat="1" ht="45">
      <c r="A332" s="144" t="s">
        <v>2468</v>
      </c>
      <c r="B332" s="144" t="s">
        <v>1162</v>
      </c>
      <c r="C332" s="145" t="s">
        <v>1756</v>
      </c>
      <c r="D332" s="145" t="s">
        <v>1756</v>
      </c>
      <c r="E332" s="153" t="s">
        <v>1131</v>
      </c>
      <c r="F332" s="147" t="s">
        <v>200</v>
      </c>
      <c r="G332" s="148">
        <v>41576</v>
      </c>
      <c r="H332" s="149" t="s">
        <v>201</v>
      </c>
      <c r="I332" s="150" t="s">
        <v>196</v>
      </c>
      <c r="J332" s="151" t="s">
        <v>197</v>
      </c>
      <c r="K332" s="178">
        <v>2770</v>
      </c>
    </row>
    <row r="333" spans="1:11" s="152" customFormat="1" ht="45">
      <c r="A333" s="144" t="s">
        <v>2468</v>
      </c>
      <c r="B333" s="144" t="s">
        <v>1162</v>
      </c>
      <c r="C333" s="145" t="s">
        <v>1756</v>
      </c>
      <c r="D333" s="145" t="s">
        <v>1756</v>
      </c>
      <c r="E333" s="153" t="s">
        <v>1131</v>
      </c>
      <c r="F333" s="147" t="s">
        <v>202</v>
      </c>
      <c r="G333" s="148">
        <v>41568</v>
      </c>
      <c r="H333" s="149" t="s">
        <v>203</v>
      </c>
      <c r="I333" s="150" t="s">
        <v>196</v>
      </c>
      <c r="J333" s="151" t="s">
        <v>197</v>
      </c>
      <c r="K333" s="178">
        <v>127380</v>
      </c>
    </row>
    <row r="334" spans="1:11" s="152" customFormat="1" ht="45">
      <c r="A334" s="144" t="s">
        <v>2468</v>
      </c>
      <c r="B334" s="144" t="s">
        <v>1162</v>
      </c>
      <c r="C334" s="145" t="s">
        <v>1756</v>
      </c>
      <c r="D334" s="145" t="s">
        <v>1756</v>
      </c>
      <c r="E334" s="153" t="s">
        <v>1131</v>
      </c>
      <c r="F334" s="147" t="s">
        <v>204</v>
      </c>
      <c r="G334" s="148">
        <v>41576</v>
      </c>
      <c r="H334" s="149" t="s">
        <v>205</v>
      </c>
      <c r="I334" s="150" t="s">
        <v>196</v>
      </c>
      <c r="J334" s="151" t="s">
        <v>197</v>
      </c>
      <c r="K334" s="178">
        <v>9030</v>
      </c>
    </row>
    <row r="335" spans="1:11" s="152" customFormat="1" ht="45">
      <c r="A335" s="144" t="s">
        <v>2468</v>
      </c>
      <c r="B335" s="144" t="s">
        <v>1162</v>
      </c>
      <c r="C335" s="145" t="s">
        <v>1756</v>
      </c>
      <c r="D335" s="145" t="s">
        <v>1756</v>
      </c>
      <c r="E335" s="153" t="s">
        <v>1131</v>
      </c>
      <c r="F335" s="147" t="s">
        <v>206</v>
      </c>
      <c r="G335" s="148">
        <v>41568</v>
      </c>
      <c r="H335" s="149" t="s">
        <v>207</v>
      </c>
      <c r="I335" s="150" t="s">
        <v>196</v>
      </c>
      <c r="J335" s="151" t="s">
        <v>197</v>
      </c>
      <c r="K335" s="178">
        <v>27690</v>
      </c>
    </row>
    <row r="336" spans="1:11" s="152" customFormat="1" ht="45">
      <c r="A336" s="144" t="s">
        <v>2468</v>
      </c>
      <c r="B336" s="144" t="s">
        <v>1162</v>
      </c>
      <c r="C336" s="145" t="s">
        <v>1756</v>
      </c>
      <c r="D336" s="145" t="s">
        <v>1756</v>
      </c>
      <c r="E336" s="153" t="s">
        <v>1131</v>
      </c>
      <c r="F336" s="147" t="s">
        <v>208</v>
      </c>
      <c r="G336" s="148">
        <v>41568</v>
      </c>
      <c r="H336" s="149" t="s">
        <v>209</v>
      </c>
      <c r="I336" s="150" t="s">
        <v>196</v>
      </c>
      <c r="J336" s="151" t="s">
        <v>197</v>
      </c>
      <c r="K336" s="178">
        <v>49820</v>
      </c>
    </row>
    <row r="337" spans="1:11" s="152" customFormat="1" ht="45">
      <c r="A337" s="144" t="s">
        <v>2468</v>
      </c>
      <c r="B337" s="144" t="s">
        <v>1162</v>
      </c>
      <c r="C337" s="145" t="s">
        <v>1756</v>
      </c>
      <c r="D337" s="145" t="s">
        <v>1756</v>
      </c>
      <c r="E337" s="153" t="s">
        <v>1131</v>
      </c>
      <c r="F337" s="147" t="s">
        <v>210</v>
      </c>
      <c r="G337" s="148">
        <v>41561</v>
      </c>
      <c r="H337" s="149" t="s">
        <v>211</v>
      </c>
      <c r="I337" s="150" t="s">
        <v>196</v>
      </c>
      <c r="J337" s="151" t="s">
        <v>197</v>
      </c>
      <c r="K337" s="178">
        <v>21370</v>
      </c>
    </row>
    <row r="338" spans="1:11" s="152" customFormat="1" ht="45">
      <c r="A338" s="144" t="s">
        <v>2468</v>
      </c>
      <c r="B338" s="144" t="s">
        <v>969</v>
      </c>
      <c r="C338" s="145" t="s">
        <v>1756</v>
      </c>
      <c r="D338" s="145" t="s">
        <v>1756</v>
      </c>
      <c r="E338" s="153" t="s">
        <v>212</v>
      </c>
      <c r="F338" s="147">
        <v>20130474</v>
      </c>
      <c r="G338" s="148">
        <v>41554</v>
      </c>
      <c r="H338" s="149" t="s">
        <v>2519</v>
      </c>
      <c r="I338" s="150" t="s">
        <v>213</v>
      </c>
      <c r="J338" s="151" t="s">
        <v>214</v>
      </c>
      <c r="K338" s="178">
        <v>368900</v>
      </c>
    </row>
    <row r="339" spans="1:11" s="152" customFormat="1" ht="60">
      <c r="A339" s="144" t="s">
        <v>2468</v>
      </c>
      <c r="B339" s="144" t="s">
        <v>969</v>
      </c>
      <c r="C339" s="145" t="s">
        <v>1756</v>
      </c>
      <c r="D339" s="145" t="s">
        <v>1756</v>
      </c>
      <c r="E339" s="153" t="s">
        <v>212</v>
      </c>
      <c r="F339" s="147">
        <v>20130475</v>
      </c>
      <c r="G339" s="148">
        <v>41554</v>
      </c>
      <c r="H339" s="149" t="s">
        <v>215</v>
      </c>
      <c r="I339" s="150" t="s">
        <v>216</v>
      </c>
      <c r="J339" s="151" t="s">
        <v>217</v>
      </c>
      <c r="K339" s="178">
        <v>200000</v>
      </c>
    </row>
    <row r="340" spans="1:11" s="152" customFormat="1" ht="45">
      <c r="A340" s="144" t="s">
        <v>2468</v>
      </c>
      <c r="B340" s="144" t="s">
        <v>1638</v>
      </c>
      <c r="C340" s="145" t="s">
        <v>1756</v>
      </c>
      <c r="D340" s="145" t="s">
        <v>1756</v>
      </c>
      <c r="E340" s="153" t="s">
        <v>212</v>
      </c>
      <c r="F340" s="147">
        <v>20130476</v>
      </c>
      <c r="G340" s="148">
        <v>41554</v>
      </c>
      <c r="H340" s="149" t="s">
        <v>218</v>
      </c>
      <c r="I340" s="150" t="s">
        <v>219</v>
      </c>
      <c r="J340" s="151" t="s">
        <v>220</v>
      </c>
      <c r="K340" s="178">
        <v>2800000</v>
      </c>
    </row>
    <row r="341" spans="1:11" s="152" customFormat="1" ht="60">
      <c r="A341" s="144" t="s">
        <v>2468</v>
      </c>
      <c r="B341" s="144" t="s">
        <v>1638</v>
      </c>
      <c r="C341" s="145" t="s">
        <v>1756</v>
      </c>
      <c r="D341" s="145" t="s">
        <v>1756</v>
      </c>
      <c r="E341" s="153" t="s">
        <v>221</v>
      </c>
      <c r="F341" s="147">
        <v>20130052</v>
      </c>
      <c r="G341" s="148">
        <v>41554</v>
      </c>
      <c r="H341" s="149" t="s">
        <v>2626</v>
      </c>
      <c r="I341" s="150" t="s">
        <v>222</v>
      </c>
      <c r="J341" s="151" t="s">
        <v>223</v>
      </c>
      <c r="K341" s="178">
        <v>800000</v>
      </c>
    </row>
    <row r="342" spans="1:11" s="152" customFormat="1" ht="45">
      <c r="A342" s="144" t="s">
        <v>2468</v>
      </c>
      <c r="B342" s="144" t="s">
        <v>1638</v>
      </c>
      <c r="C342" s="145" t="s">
        <v>1756</v>
      </c>
      <c r="D342" s="145" t="s">
        <v>1756</v>
      </c>
      <c r="E342" s="153" t="s">
        <v>212</v>
      </c>
      <c r="F342" s="147">
        <v>20130477</v>
      </c>
      <c r="G342" s="148">
        <v>41554</v>
      </c>
      <c r="H342" s="149" t="s">
        <v>224</v>
      </c>
      <c r="I342" s="150" t="s">
        <v>219</v>
      </c>
      <c r="J342" s="151" t="s">
        <v>220</v>
      </c>
      <c r="K342" s="178">
        <v>1200000</v>
      </c>
    </row>
    <row r="343" spans="1:11" s="152" customFormat="1" ht="75">
      <c r="A343" s="144" t="s">
        <v>2468</v>
      </c>
      <c r="B343" s="144" t="s">
        <v>969</v>
      </c>
      <c r="C343" s="145" t="s">
        <v>1756</v>
      </c>
      <c r="D343" s="145" t="s">
        <v>1756</v>
      </c>
      <c r="E343" s="153" t="s">
        <v>212</v>
      </c>
      <c r="F343" s="147">
        <v>20130478</v>
      </c>
      <c r="G343" s="148">
        <v>41554</v>
      </c>
      <c r="H343" s="149" t="s">
        <v>225</v>
      </c>
      <c r="I343" s="150" t="s">
        <v>226</v>
      </c>
      <c r="J343" s="151" t="s">
        <v>227</v>
      </c>
      <c r="K343" s="178">
        <v>250000</v>
      </c>
    </row>
    <row r="344" spans="1:11" s="152" customFormat="1" ht="45">
      <c r="A344" s="144" t="s">
        <v>2468</v>
      </c>
      <c r="B344" s="144" t="s">
        <v>969</v>
      </c>
      <c r="C344" s="145" t="s">
        <v>1756</v>
      </c>
      <c r="D344" s="145" t="s">
        <v>1756</v>
      </c>
      <c r="E344" s="153" t="s">
        <v>221</v>
      </c>
      <c r="F344" s="147">
        <v>20130053</v>
      </c>
      <c r="G344" s="148">
        <v>41556</v>
      </c>
      <c r="H344" s="149" t="s">
        <v>228</v>
      </c>
      <c r="I344" s="150" t="s">
        <v>229</v>
      </c>
      <c r="J344" s="151" t="s">
        <v>230</v>
      </c>
      <c r="K344" s="178">
        <v>279412</v>
      </c>
    </row>
    <row r="345" spans="1:11" s="152" customFormat="1" ht="45">
      <c r="A345" s="144" t="s">
        <v>2468</v>
      </c>
      <c r="B345" s="144" t="s">
        <v>969</v>
      </c>
      <c r="C345" s="145" t="s">
        <v>1756</v>
      </c>
      <c r="D345" s="145" t="s">
        <v>1756</v>
      </c>
      <c r="E345" s="153" t="s">
        <v>212</v>
      </c>
      <c r="F345" s="147">
        <v>20130481</v>
      </c>
      <c r="G345" s="148">
        <v>41556</v>
      </c>
      <c r="H345" s="149" t="s">
        <v>231</v>
      </c>
      <c r="I345" s="150" t="s">
        <v>229</v>
      </c>
      <c r="J345" s="151" t="s">
        <v>230</v>
      </c>
      <c r="K345" s="178">
        <v>178500</v>
      </c>
    </row>
    <row r="346" spans="1:11" s="152" customFormat="1" ht="45">
      <c r="A346" s="144" t="s">
        <v>2468</v>
      </c>
      <c r="B346" s="144" t="s">
        <v>969</v>
      </c>
      <c r="C346" s="145" t="s">
        <v>1756</v>
      </c>
      <c r="D346" s="145" t="s">
        <v>1756</v>
      </c>
      <c r="E346" s="153" t="s">
        <v>221</v>
      </c>
      <c r="F346" s="147">
        <v>20130054</v>
      </c>
      <c r="G346" s="148">
        <v>41556</v>
      </c>
      <c r="H346" s="149" t="s">
        <v>232</v>
      </c>
      <c r="I346" s="150" t="s">
        <v>233</v>
      </c>
      <c r="J346" s="151" t="s">
        <v>234</v>
      </c>
      <c r="K346" s="178">
        <v>714000</v>
      </c>
    </row>
    <row r="347" spans="1:11" s="152" customFormat="1" ht="45">
      <c r="A347" s="144" t="s">
        <v>2468</v>
      </c>
      <c r="B347" s="144" t="s">
        <v>969</v>
      </c>
      <c r="C347" s="145" t="s">
        <v>1756</v>
      </c>
      <c r="D347" s="145" t="s">
        <v>1756</v>
      </c>
      <c r="E347" s="153" t="s">
        <v>212</v>
      </c>
      <c r="F347" s="147">
        <v>20130482</v>
      </c>
      <c r="G347" s="148">
        <v>41556</v>
      </c>
      <c r="H347" s="149" t="s">
        <v>235</v>
      </c>
      <c r="I347" s="150" t="s">
        <v>233</v>
      </c>
      <c r="J347" s="151" t="s">
        <v>234</v>
      </c>
      <c r="K347" s="178">
        <v>95200</v>
      </c>
    </row>
    <row r="348" spans="1:11" s="152" customFormat="1" ht="45">
      <c r="A348" s="144" t="s">
        <v>2468</v>
      </c>
      <c r="B348" s="144" t="s">
        <v>969</v>
      </c>
      <c r="C348" s="145" t="s">
        <v>1756</v>
      </c>
      <c r="D348" s="145" t="s">
        <v>1756</v>
      </c>
      <c r="E348" s="153" t="s">
        <v>212</v>
      </c>
      <c r="F348" s="147">
        <v>20130484</v>
      </c>
      <c r="G348" s="148">
        <v>41556</v>
      </c>
      <c r="H348" s="149" t="s">
        <v>236</v>
      </c>
      <c r="I348" s="150" t="s">
        <v>237</v>
      </c>
      <c r="J348" s="151" t="s">
        <v>238</v>
      </c>
      <c r="K348" s="178">
        <v>714952</v>
      </c>
    </row>
    <row r="349" spans="1:11" s="152" customFormat="1" ht="45">
      <c r="A349" s="144" t="s">
        <v>2468</v>
      </c>
      <c r="B349" s="144" t="s">
        <v>1638</v>
      </c>
      <c r="C349" s="145" t="s">
        <v>239</v>
      </c>
      <c r="D349" s="145">
        <v>41543</v>
      </c>
      <c r="E349" s="153" t="s">
        <v>212</v>
      </c>
      <c r="F349" s="147">
        <v>20130485</v>
      </c>
      <c r="G349" s="148">
        <v>41557</v>
      </c>
      <c r="H349" s="149" t="s">
        <v>240</v>
      </c>
      <c r="I349" s="150" t="s">
        <v>241</v>
      </c>
      <c r="J349" s="151" t="s">
        <v>242</v>
      </c>
      <c r="K349" s="178">
        <v>138600</v>
      </c>
    </row>
    <row r="350" spans="1:11" s="152" customFormat="1" ht="45">
      <c r="A350" s="144" t="s">
        <v>2468</v>
      </c>
      <c r="B350" s="144" t="s">
        <v>1631</v>
      </c>
      <c r="C350" s="145" t="s">
        <v>992</v>
      </c>
      <c r="D350" s="145">
        <v>41183</v>
      </c>
      <c r="E350" s="153" t="s">
        <v>212</v>
      </c>
      <c r="F350" s="147">
        <v>20130486</v>
      </c>
      <c r="G350" s="148">
        <v>41557</v>
      </c>
      <c r="H350" s="149" t="s">
        <v>243</v>
      </c>
      <c r="I350" s="150" t="s">
        <v>244</v>
      </c>
      <c r="J350" s="151" t="s">
        <v>245</v>
      </c>
      <c r="K350" s="178">
        <v>138600</v>
      </c>
    </row>
    <row r="351" spans="1:11" s="152" customFormat="1" ht="45">
      <c r="A351" s="144" t="s">
        <v>2468</v>
      </c>
      <c r="B351" s="144" t="s">
        <v>1631</v>
      </c>
      <c r="C351" s="145" t="s">
        <v>992</v>
      </c>
      <c r="D351" s="145">
        <v>41183</v>
      </c>
      <c r="E351" s="153" t="s">
        <v>212</v>
      </c>
      <c r="F351" s="147">
        <v>20130487</v>
      </c>
      <c r="G351" s="148">
        <v>41557</v>
      </c>
      <c r="H351" s="149" t="s">
        <v>246</v>
      </c>
      <c r="I351" s="150" t="s">
        <v>247</v>
      </c>
      <c r="J351" s="151" t="s">
        <v>248</v>
      </c>
      <c r="K351" s="178">
        <v>138600</v>
      </c>
    </row>
    <row r="352" spans="1:11" s="152" customFormat="1" ht="45">
      <c r="A352" s="144" t="s">
        <v>2468</v>
      </c>
      <c r="B352" s="144" t="s">
        <v>1631</v>
      </c>
      <c r="C352" s="145" t="s">
        <v>992</v>
      </c>
      <c r="D352" s="145">
        <v>41183</v>
      </c>
      <c r="E352" s="153" t="s">
        <v>212</v>
      </c>
      <c r="F352" s="147">
        <v>20130488</v>
      </c>
      <c r="G352" s="148">
        <v>41557</v>
      </c>
      <c r="H352" s="149" t="s">
        <v>249</v>
      </c>
      <c r="I352" s="150" t="s">
        <v>250</v>
      </c>
      <c r="J352" s="151" t="s">
        <v>1569</v>
      </c>
      <c r="K352" s="178">
        <v>138600</v>
      </c>
    </row>
    <row r="353" spans="1:11" s="152" customFormat="1" ht="45">
      <c r="A353" s="144" t="s">
        <v>2468</v>
      </c>
      <c r="B353" s="144" t="s">
        <v>1135</v>
      </c>
      <c r="C353" s="145" t="s">
        <v>251</v>
      </c>
      <c r="D353" s="145">
        <v>41554</v>
      </c>
      <c r="E353" s="153" t="s">
        <v>221</v>
      </c>
      <c r="F353" s="147">
        <v>20130055</v>
      </c>
      <c r="G353" s="148">
        <v>41558</v>
      </c>
      <c r="H353" s="149" t="s">
        <v>2565</v>
      </c>
      <c r="I353" s="150" t="s">
        <v>252</v>
      </c>
      <c r="J353" s="151" t="s">
        <v>253</v>
      </c>
      <c r="K353" s="178">
        <v>4819500</v>
      </c>
    </row>
    <row r="354" spans="1:11" s="152" customFormat="1" ht="45">
      <c r="A354" s="144" t="s">
        <v>2468</v>
      </c>
      <c r="B354" s="144" t="s">
        <v>1638</v>
      </c>
      <c r="C354" s="145" t="s">
        <v>1756</v>
      </c>
      <c r="D354" s="145" t="s">
        <v>1756</v>
      </c>
      <c r="E354" s="153" t="s">
        <v>221</v>
      </c>
      <c r="F354" s="147">
        <v>20130056</v>
      </c>
      <c r="G354" s="148">
        <v>41561</v>
      </c>
      <c r="H354" s="168" t="s">
        <v>254</v>
      </c>
      <c r="I354" s="150" t="s">
        <v>255</v>
      </c>
      <c r="J354" s="151" t="s">
        <v>256</v>
      </c>
      <c r="K354" s="178">
        <v>82475</v>
      </c>
    </row>
    <row r="355" spans="1:11" s="152" customFormat="1" ht="45">
      <c r="A355" s="144" t="s">
        <v>2468</v>
      </c>
      <c r="B355" s="144" t="s">
        <v>1638</v>
      </c>
      <c r="C355" s="145" t="s">
        <v>1756</v>
      </c>
      <c r="D355" s="145" t="s">
        <v>1756</v>
      </c>
      <c r="E355" s="153" t="s">
        <v>221</v>
      </c>
      <c r="F355" s="147">
        <v>20130057</v>
      </c>
      <c r="G355" s="148">
        <v>41561</v>
      </c>
      <c r="H355" s="149" t="s">
        <v>257</v>
      </c>
      <c r="I355" s="150" t="s">
        <v>258</v>
      </c>
      <c r="J355" s="151" t="s">
        <v>259</v>
      </c>
      <c r="K355" s="178">
        <v>147000</v>
      </c>
    </row>
    <row r="356" spans="1:11" s="152" customFormat="1" ht="45">
      <c r="A356" s="144" t="s">
        <v>2468</v>
      </c>
      <c r="B356" s="144" t="s">
        <v>1638</v>
      </c>
      <c r="C356" s="145" t="s">
        <v>1756</v>
      </c>
      <c r="D356" s="145" t="s">
        <v>1756</v>
      </c>
      <c r="E356" s="153" t="s">
        <v>221</v>
      </c>
      <c r="F356" s="147">
        <v>20130058</v>
      </c>
      <c r="G356" s="148">
        <v>41561</v>
      </c>
      <c r="H356" s="149" t="s">
        <v>260</v>
      </c>
      <c r="I356" s="150" t="s">
        <v>261</v>
      </c>
      <c r="J356" s="151" t="s">
        <v>262</v>
      </c>
      <c r="K356" s="178">
        <v>47124</v>
      </c>
    </row>
    <row r="357" spans="1:11" s="152" customFormat="1" ht="45">
      <c r="A357" s="144" t="s">
        <v>2468</v>
      </c>
      <c r="B357" s="144" t="s">
        <v>1638</v>
      </c>
      <c r="C357" s="145" t="s">
        <v>1756</v>
      </c>
      <c r="D357" s="145" t="s">
        <v>1756</v>
      </c>
      <c r="E357" s="153" t="s">
        <v>221</v>
      </c>
      <c r="F357" s="147">
        <v>20130059</v>
      </c>
      <c r="G357" s="148">
        <v>41561</v>
      </c>
      <c r="H357" s="149" t="s">
        <v>263</v>
      </c>
      <c r="I357" s="150" t="s">
        <v>264</v>
      </c>
      <c r="J357" s="151" t="s">
        <v>265</v>
      </c>
      <c r="K357" s="178">
        <v>132033</v>
      </c>
    </row>
    <row r="358" spans="1:11" s="152" customFormat="1" ht="45">
      <c r="A358" s="144" t="s">
        <v>2468</v>
      </c>
      <c r="B358" s="144" t="s">
        <v>969</v>
      </c>
      <c r="C358" s="145" t="s">
        <v>1756</v>
      </c>
      <c r="D358" s="145" t="s">
        <v>1756</v>
      </c>
      <c r="E358" s="153" t="s">
        <v>221</v>
      </c>
      <c r="F358" s="147">
        <v>20130060</v>
      </c>
      <c r="G358" s="148">
        <v>41562</v>
      </c>
      <c r="H358" s="149" t="s">
        <v>1869</v>
      </c>
      <c r="I358" s="150" t="s">
        <v>1870</v>
      </c>
      <c r="J358" s="151" t="s">
        <v>1871</v>
      </c>
      <c r="K358" s="178">
        <v>39310</v>
      </c>
    </row>
    <row r="359" spans="1:11" s="152" customFormat="1" ht="45">
      <c r="A359" s="144" t="s">
        <v>2468</v>
      </c>
      <c r="B359" s="144" t="s">
        <v>969</v>
      </c>
      <c r="C359" s="145" t="s">
        <v>1756</v>
      </c>
      <c r="D359" s="145" t="s">
        <v>1756</v>
      </c>
      <c r="E359" s="153" t="s">
        <v>221</v>
      </c>
      <c r="F359" s="147">
        <v>20130061</v>
      </c>
      <c r="G359" s="148">
        <v>41563</v>
      </c>
      <c r="H359" s="149" t="s">
        <v>1872</v>
      </c>
      <c r="I359" s="150" t="s">
        <v>1764</v>
      </c>
      <c r="J359" s="151" t="s">
        <v>1765</v>
      </c>
      <c r="K359" s="178">
        <v>727998</v>
      </c>
    </row>
    <row r="360" spans="1:11" s="152" customFormat="1" ht="45">
      <c r="A360" s="144" t="s">
        <v>2468</v>
      </c>
      <c r="B360" s="144" t="s">
        <v>969</v>
      </c>
      <c r="C360" s="145" t="s">
        <v>1756</v>
      </c>
      <c r="D360" s="145" t="s">
        <v>1756</v>
      </c>
      <c r="E360" s="153" t="s">
        <v>221</v>
      </c>
      <c r="F360" s="147">
        <v>20130062</v>
      </c>
      <c r="G360" s="148">
        <v>41563</v>
      </c>
      <c r="H360" s="149" t="s">
        <v>1872</v>
      </c>
      <c r="I360" s="150" t="s">
        <v>1009</v>
      </c>
      <c r="J360" s="151" t="s">
        <v>1000</v>
      </c>
      <c r="K360" s="178">
        <v>311687</v>
      </c>
    </row>
    <row r="361" spans="1:11" s="152" customFormat="1" ht="45">
      <c r="A361" s="144" t="s">
        <v>2468</v>
      </c>
      <c r="B361" s="144" t="s">
        <v>969</v>
      </c>
      <c r="C361" s="145" t="s">
        <v>1756</v>
      </c>
      <c r="D361" s="145" t="s">
        <v>1756</v>
      </c>
      <c r="E361" s="153" t="s">
        <v>221</v>
      </c>
      <c r="F361" s="147">
        <v>20130063</v>
      </c>
      <c r="G361" s="148">
        <v>41563</v>
      </c>
      <c r="H361" s="149" t="s">
        <v>1872</v>
      </c>
      <c r="I361" s="150" t="s">
        <v>165</v>
      </c>
      <c r="J361" s="151" t="s">
        <v>166</v>
      </c>
      <c r="K361" s="178">
        <v>630356</v>
      </c>
    </row>
    <row r="362" spans="1:11" s="152" customFormat="1" ht="45">
      <c r="A362" s="144" t="s">
        <v>2468</v>
      </c>
      <c r="B362" s="144" t="s">
        <v>969</v>
      </c>
      <c r="C362" s="145" t="s">
        <v>1756</v>
      </c>
      <c r="D362" s="145" t="s">
        <v>1756</v>
      </c>
      <c r="E362" s="153" t="s">
        <v>212</v>
      </c>
      <c r="F362" s="147">
        <v>20130490</v>
      </c>
      <c r="G362" s="148">
        <v>41563</v>
      </c>
      <c r="H362" s="149" t="s">
        <v>1873</v>
      </c>
      <c r="I362" s="150" t="s">
        <v>1874</v>
      </c>
      <c r="J362" s="151" t="s">
        <v>1875</v>
      </c>
      <c r="K362" s="178">
        <v>303450</v>
      </c>
    </row>
    <row r="363" spans="1:11" s="152" customFormat="1" ht="45">
      <c r="A363" s="144" t="s">
        <v>2468</v>
      </c>
      <c r="B363" s="144" t="s">
        <v>1638</v>
      </c>
      <c r="C363" s="145" t="s">
        <v>1876</v>
      </c>
      <c r="D363" s="145">
        <v>41554</v>
      </c>
      <c r="E363" s="153" t="s">
        <v>212</v>
      </c>
      <c r="F363" s="147">
        <v>20130492</v>
      </c>
      <c r="G363" s="148">
        <v>41564</v>
      </c>
      <c r="H363" s="149" t="s">
        <v>1877</v>
      </c>
      <c r="I363" s="150" t="s">
        <v>1878</v>
      </c>
      <c r="J363" s="151" t="s">
        <v>1879</v>
      </c>
      <c r="K363" s="178">
        <v>138600</v>
      </c>
    </row>
    <row r="364" spans="1:11" s="152" customFormat="1" ht="45">
      <c r="A364" s="144" t="s">
        <v>2468</v>
      </c>
      <c r="B364" s="144" t="s">
        <v>1135</v>
      </c>
      <c r="C364" s="145" t="s">
        <v>1880</v>
      </c>
      <c r="D364" s="145">
        <v>41561</v>
      </c>
      <c r="E364" s="153" t="s">
        <v>221</v>
      </c>
      <c r="F364" s="147">
        <v>20130064</v>
      </c>
      <c r="G364" s="148">
        <v>41564</v>
      </c>
      <c r="H364" s="149" t="s">
        <v>1881</v>
      </c>
      <c r="I364" s="150" t="s">
        <v>1882</v>
      </c>
      <c r="J364" s="151" t="s">
        <v>1883</v>
      </c>
      <c r="K364" s="178">
        <v>1719437</v>
      </c>
    </row>
    <row r="365" spans="1:11" s="152" customFormat="1" ht="45">
      <c r="A365" s="144" t="s">
        <v>2468</v>
      </c>
      <c r="B365" s="144" t="s">
        <v>1631</v>
      </c>
      <c r="C365" s="145" t="s">
        <v>992</v>
      </c>
      <c r="D365" s="145">
        <v>41183</v>
      </c>
      <c r="E365" s="153" t="s">
        <v>212</v>
      </c>
      <c r="F365" s="147">
        <v>20130500</v>
      </c>
      <c r="G365" s="148">
        <v>41564</v>
      </c>
      <c r="H365" s="149" t="s">
        <v>1884</v>
      </c>
      <c r="I365" s="150" t="s">
        <v>247</v>
      </c>
      <c r="J365" s="151" t="s">
        <v>248</v>
      </c>
      <c r="K365" s="178">
        <v>138600</v>
      </c>
    </row>
    <row r="366" spans="1:11" s="152" customFormat="1" ht="60">
      <c r="A366" s="144" t="s">
        <v>2468</v>
      </c>
      <c r="B366" s="144" t="s">
        <v>1638</v>
      </c>
      <c r="C366" s="145" t="s">
        <v>1756</v>
      </c>
      <c r="D366" s="145" t="s">
        <v>1756</v>
      </c>
      <c r="E366" s="153" t="s">
        <v>212</v>
      </c>
      <c r="F366" s="147">
        <v>20130501</v>
      </c>
      <c r="G366" s="148">
        <v>41565</v>
      </c>
      <c r="H366" s="149" t="s">
        <v>1885</v>
      </c>
      <c r="I366" s="150" t="s">
        <v>1886</v>
      </c>
      <c r="J366" s="151" t="s">
        <v>1887</v>
      </c>
      <c r="K366" s="178">
        <v>494438</v>
      </c>
    </row>
    <row r="367" spans="1:11" s="152" customFormat="1" ht="45">
      <c r="A367" s="144" t="s">
        <v>2468</v>
      </c>
      <c r="B367" s="144" t="s">
        <v>969</v>
      </c>
      <c r="C367" s="145" t="s">
        <v>1756</v>
      </c>
      <c r="D367" s="145" t="s">
        <v>1756</v>
      </c>
      <c r="E367" s="153" t="s">
        <v>212</v>
      </c>
      <c r="F367" s="147">
        <v>20130504</v>
      </c>
      <c r="G367" s="148">
        <v>41568</v>
      </c>
      <c r="H367" s="149" t="s">
        <v>1888</v>
      </c>
      <c r="I367" s="150" t="s">
        <v>1889</v>
      </c>
      <c r="J367" s="151" t="s">
        <v>1890</v>
      </c>
      <c r="K367" s="178">
        <v>309400</v>
      </c>
    </row>
    <row r="368" spans="1:11" s="152" customFormat="1" ht="45">
      <c r="A368" s="144" t="s">
        <v>2468</v>
      </c>
      <c r="B368" s="144" t="s">
        <v>1631</v>
      </c>
      <c r="C368" s="145" t="s">
        <v>992</v>
      </c>
      <c r="D368" s="145">
        <v>41183</v>
      </c>
      <c r="E368" s="153" t="s">
        <v>212</v>
      </c>
      <c r="F368" s="147">
        <v>20130505</v>
      </c>
      <c r="G368" s="148">
        <v>41569</v>
      </c>
      <c r="H368" s="149" t="s">
        <v>1891</v>
      </c>
      <c r="I368" s="150" t="s">
        <v>247</v>
      </c>
      <c r="J368" s="151" t="s">
        <v>248</v>
      </c>
      <c r="K368" s="178">
        <v>138600</v>
      </c>
    </row>
    <row r="369" spans="1:11" s="152" customFormat="1" ht="45">
      <c r="A369" s="144" t="s">
        <v>2468</v>
      </c>
      <c r="B369" s="144" t="s">
        <v>969</v>
      </c>
      <c r="C369" s="145" t="s">
        <v>1756</v>
      </c>
      <c r="D369" s="145" t="s">
        <v>1756</v>
      </c>
      <c r="E369" s="153" t="s">
        <v>221</v>
      </c>
      <c r="F369" s="147">
        <v>20130067</v>
      </c>
      <c r="G369" s="148">
        <v>41569</v>
      </c>
      <c r="H369" s="149" t="s">
        <v>1892</v>
      </c>
      <c r="I369" s="150" t="s">
        <v>1893</v>
      </c>
      <c r="J369" s="151" t="s">
        <v>1894</v>
      </c>
      <c r="K369" s="178">
        <v>65000</v>
      </c>
    </row>
    <row r="370" spans="1:11" s="152" customFormat="1" ht="45">
      <c r="A370" s="144" t="s">
        <v>2468</v>
      </c>
      <c r="B370" s="144" t="s">
        <v>969</v>
      </c>
      <c r="C370" s="145" t="s">
        <v>1756</v>
      </c>
      <c r="D370" s="145" t="s">
        <v>1756</v>
      </c>
      <c r="E370" s="153" t="s">
        <v>221</v>
      </c>
      <c r="F370" s="147">
        <v>20130068</v>
      </c>
      <c r="G370" s="148">
        <v>41569</v>
      </c>
      <c r="H370" s="149" t="s">
        <v>1895</v>
      </c>
      <c r="I370" s="150" t="s">
        <v>1767</v>
      </c>
      <c r="J370" s="151" t="s">
        <v>1768</v>
      </c>
      <c r="K370" s="178">
        <v>606900</v>
      </c>
    </row>
    <row r="371" spans="1:11" s="152" customFormat="1" ht="45">
      <c r="A371" s="144" t="s">
        <v>2468</v>
      </c>
      <c r="B371" s="144" t="s">
        <v>969</v>
      </c>
      <c r="C371" s="145" t="s">
        <v>1756</v>
      </c>
      <c r="D371" s="145" t="s">
        <v>1756</v>
      </c>
      <c r="E371" s="153" t="s">
        <v>212</v>
      </c>
      <c r="F371" s="147">
        <v>20130507</v>
      </c>
      <c r="G371" s="148">
        <v>41569</v>
      </c>
      <c r="H371" s="149" t="s">
        <v>1896</v>
      </c>
      <c r="I371" s="150" t="s">
        <v>1767</v>
      </c>
      <c r="J371" s="151" t="s">
        <v>1768</v>
      </c>
      <c r="K371" s="178">
        <v>11900</v>
      </c>
    </row>
    <row r="372" spans="1:11" s="152" customFormat="1" ht="45">
      <c r="A372" s="144" t="s">
        <v>2468</v>
      </c>
      <c r="B372" s="144" t="s">
        <v>1135</v>
      </c>
      <c r="C372" s="145" t="s">
        <v>1897</v>
      </c>
      <c r="D372" s="145">
        <v>41551</v>
      </c>
      <c r="E372" s="153" t="s">
        <v>1626</v>
      </c>
      <c r="F372" s="147" t="s">
        <v>1756</v>
      </c>
      <c r="G372" s="148">
        <v>41562</v>
      </c>
      <c r="H372" s="149" t="s">
        <v>1898</v>
      </c>
      <c r="I372" s="150" t="s">
        <v>1899</v>
      </c>
      <c r="J372" s="151" t="s">
        <v>1900</v>
      </c>
      <c r="K372" s="178">
        <v>7070683</v>
      </c>
    </row>
    <row r="373" spans="1:11" s="152" customFormat="1" ht="45">
      <c r="A373" s="144" t="s">
        <v>2468</v>
      </c>
      <c r="B373" s="144" t="s">
        <v>1135</v>
      </c>
      <c r="C373" s="145" t="s">
        <v>1901</v>
      </c>
      <c r="D373" s="145">
        <v>41563</v>
      </c>
      <c r="E373" s="153" t="s">
        <v>1626</v>
      </c>
      <c r="F373" s="147" t="s">
        <v>1756</v>
      </c>
      <c r="G373" s="148">
        <v>41568</v>
      </c>
      <c r="H373" s="149" t="s">
        <v>1902</v>
      </c>
      <c r="I373" s="150" t="s">
        <v>1903</v>
      </c>
      <c r="J373" s="151" t="s">
        <v>1904</v>
      </c>
      <c r="K373" s="178">
        <v>2726250</v>
      </c>
    </row>
    <row r="374" spans="1:11" s="152" customFormat="1" ht="45">
      <c r="A374" s="144" t="s">
        <v>2468</v>
      </c>
      <c r="B374" s="144" t="s">
        <v>1135</v>
      </c>
      <c r="C374" s="145" t="s">
        <v>1905</v>
      </c>
      <c r="D374" s="145">
        <v>41554</v>
      </c>
      <c r="E374" s="153" t="s">
        <v>1626</v>
      </c>
      <c r="F374" s="147" t="s">
        <v>1756</v>
      </c>
      <c r="G374" s="148">
        <v>41558</v>
      </c>
      <c r="H374" s="149" t="s">
        <v>1906</v>
      </c>
      <c r="I374" s="150" t="s">
        <v>1907</v>
      </c>
      <c r="J374" s="151" t="s">
        <v>1908</v>
      </c>
      <c r="K374" s="178">
        <v>5568006</v>
      </c>
    </row>
    <row r="375" spans="1:11" s="152" customFormat="1" ht="45">
      <c r="A375" s="144" t="s">
        <v>2468</v>
      </c>
      <c r="B375" s="144" t="s">
        <v>1135</v>
      </c>
      <c r="C375" s="145" t="s">
        <v>1909</v>
      </c>
      <c r="D375" s="145">
        <v>41554</v>
      </c>
      <c r="E375" s="153" t="s">
        <v>221</v>
      </c>
      <c r="F375" s="147">
        <v>20130069</v>
      </c>
      <c r="G375" s="148">
        <v>41569</v>
      </c>
      <c r="H375" s="149" t="s">
        <v>1910</v>
      </c>
      <c r="I375" s="150" t="s">
        <v>1911</v>
      </c>
      <c r="J375" s="151" t="s">
        <v>1912</v>
      </c>
      <c r="K375" s="178">
        <v>5260038</v>
      </c>
    </row>
    <row r="376" spans="1:11" s="152" customFormat="1" ht="45">
      <c r="A376" s="144" t="s">
        <v>2468</v>
      </c>
      <c r="B376" s="144" t="s">
        <v>969</v>
      </c>
      <c r="C376" s="145" t="s">
        <v>1756</v>
      </c>
      <c r="D376" s="145" t="s">
        <v>1756</v>
      </c>
      <c r="E376" s="153" t="s">
        <v>221</v>
      </c>
      <c r="F376" s="147">
        <v>20130070</v>
      </c>
      <c r="G376" s="148">
        <v>41569</v>
      </c>
      <c r="H376" s="149" t="s">
        <v>1913</v>
      </c>
      <c r="I376" s="150" t="s">
        <v>1914</v>
      </c>
      <c r="J376" s="151" t="s">
        <v>1915</v>
      </c>
      <c r="K376" s="178">
        <v>572000</v>
      </c>
    </row>
    <row r="377" spans="1:11" s="152" customFormat="1" ht="45">
      <c r="A377" s="144" t="s">
        <v>2468</v>
      </c>
      <c r="B377" s="144" t="s">
        <v>1631</v>
      </c>
      <c r="C377" s="145" t="s">
        <v>992</v>
      </c>
      <c r="D377" s="145">
        <v>41183</v>
      </c>
      <c r="E377" s="153" t="s">
        <v>212</v>
      </c>
      <c r="F377" s="147">
        <v>20130508</v>
      </c>
      <c r="G377" s="148">
        <v>41569</v>
      </c>
      <c r="H377" s="149" t="s">
        <v>1916</v>
      </c>
      <c r="I377" s="150" t="s">
        <v>1047</v>
      </c>
      <c r="J377" s="151" t="s">
        <v>1917</v>
      </c>
      <c r="K377" s="178">
        <v>138600</v>
      </c>
    </row>
    <row r="378" spans="1:11" s="152" customFormat="1" ht="45">
      <c r="A378" s="144" t="s">
        <v>2468</v>
      </c>
      <c r="B378" s="144" t="s">
        <v>1631</v>
      </c>
      <c r="C378" s="145" t="s">
        <v>992</v>
      </c>
      <c r="D378" s="145">
        <v>41183</v>
      </c>
      <c r="E378" s="153" t="s">
        <v>212</v>
      </c>
      <c r="F378" s="147">
        <v>20130509</v>
      </c>
      <c r="G378" s="148">
        <v>41569</v>
      </c>
      <c r="H378" s="149" t="s">
        <v>1918</v>
      </c>
      <c r="I378" s="150" t="s">
        <v>997</v>
      </c>
      <c r="J378" s="151" t="s">
        <v>956</v>
      </c>
      <c r="K378" s="178">
        <v>138600</v>
      </c>
    </row>
    <row r="379" spans="1:11" s="152" customFormat="1" ht="45">
      <c r="A379" s="144" t="s">
        <v>2468</v>
      </c>
      <c r="B379" s="144" t="s">
        <v>1631</v>
      </c>
      <c r="C379" s="145" t="s">
        <v>992</v>
      </c>
      <c r="D379" s="145">
        <v>41183</v>
      </c>
      <c r="E379" s="153" t="s">
        <v>212</v>
      </c>
      <c r="F379" s="147">
        <v>20130510</v>
      </c>
      <c r="G379" s="148">
        <v>41569</v>
      </c>
      <c r="H379" s="149" t="s">
        <v>1918</v>
      </c>
      <c r="I379" s="150" t="s">
        <v>1919</v>
      </c>
      <c r="J379" s="151" t="s">
        <v>1920</v>
      </c>
      <c r="K379" s="178">
        <v>138600</v>
      </c>
    </row>
    <row r="380" spans="1:11" s="152" customFormat="1" ht="45">
      <c r="A380" s="144" t="s">
        <v>2468</v>
      </c>
      <c r="B380" s="144" t="s">
        <v>969</v>
      </c>
      <c r="C380" s="145" t="s">
        <v>1756</v>
      </c>
      <c r="D380" s="145" t="s">
        <v>1756</v>
      </c>
      <c r="E380" s="153" t="s">
        <v>212</v>
      </c>
      <c r="F380" s="147">
        <v>20130511</v>
      </c>
      <c r="G380" s="148">
        <v>41569</v>
      </c>
      <c r="H380" s="149" t="s">
        <v>1921</v>
      </c>
      <c r="I380" s="150" t="s">
        <v>1922</v>
      </c>
      <c r="J380" s="151" t="s">
        <v>1923</v>
      </c>
      <c r="K380" s="178">
        <v>416500</v>
      </c>
    </row>
    <row r="381" spans="1:11" s="152" customFormat="1" ht="45">
      <c r="A381" s="144" t="s">
        <v>2468</v>
      </c>
      <c r="B381" s="144" t="s">
        <v>1678</v>
      </c>
      <c r="C381" s="145" t="s">
        <v>1924</v>
      </c>
      <c r="D381" s="145">
        <v>41555</v>
      </c>
      <c r="E381" s="153" t="s">
        <v>212</v>
      </c>
      <c r="F381" s="147">
        <v>20130512</v>
      </c>
      <c r="G381" s="148">
        <v>41569</v>
      </c>
      <c r="H381" s="149" t="s">
        <v>1925</v>
      </c>
      <c r="I381" s="150" t="s">
        <v>1926</v>
      </c>
      <c r="J381" s="151" t="s">
        <v>1927</v>
      </c>
      <c r="K381" s="178">
        <v>55000</v>
      </c>
    </row>
    <row r="382" spans="1:11" s="152" customFormat="1" ht="45">
      <c r="A382" s="144" t="s">
        <v>2468</v>
      </c>
      <c r="B382" s="144" t="s">
        <v>969</v>
      </c>
      <c r="C382" s="145" t="s">
        <v>1756</v>
      </c>
      <c r="D382" s="145" t="s">
        <v>1756</v>
      </c>
      <c r="E382" s="153" t="s">
        <v>221</v>
      </c>
      <c r="F382" s="147">
        <v>20130071</v>
      </c>
      <c r="G382" s="148">
        <v>41570</v>
      </c>
      <c r="H382" s="149" t="s">
        <v>1928</v>
      </c>
      <c r="I382" s="150" t="s">
        <v>1929</v>
      </c>
      <c r="J382" s="151" t="s">
        <v>1930</v>
      </c>
      <c r="K382" s="178">
        <v>744702</v>
      </c>
    </row>
    <row r="383" spans="1:11" s="152" customFormat="1" ht="45">
      <c r="A383" s="144" t="s">
        <v>2468</v>
      </c>
      <c r="B383" s="144" t="s">
        <v>969</v>
      </c>
      <c r="C383" s="145" t="s">
        <v>1756</v>
      </c>
      <c r="D383" s="145" t="s">
        <v>1756</v>
      </c>
      <c r="E383" s="153" t="s">
        <v>221</v>
      </c>
      <c r="F383" s="147">
        <v>20130072</v>
      </c>
      <c r="G383" s="148">
        <v>41570</v>
      </c>
      <c r="H383" s="149" t="s">
        <v>1931</v>
      </c>
      <c r="I383" s="150" t="s">
        <v>165</v>
      </c>
      <c r="J383" s="151" t="s">
        <v>166</v>
      </c>
      <c r="K383" s="178">
        <v>126973</v>
      </c>
    </row>
    <row r="384" spans="1:11" s="152" customFormat="1" ht="45">
      <c r="A384" s="144" t="s">
        <v>2468</v>
      </c>
      <c r="B384" s="144" t="s">
        <v>969</v>
      </c>
      <c r="C384" s="145" t="s">
        <v>1756</v>
      </c>
      <c r="D384" s="145" t="s">
        <v>1756</v>
      </c>
      <c r="E384" s="153" t="s">
        <v>221</v>
      </c>
      <c r="F384" s="147">
        <v>20130073</v>
      </c>
      <c r="G384" s="148">
        <v>41570</v>
      </c>
      <c r="H384" s="149" t="s">
        <v>1932</v>
      </c>
      <c r="I384" s="150" t="s">
        <v>1009</v>
      </c>
      <c r="J384" s="151" t="s">
        <v>1000</v>
      </c>
      <c r="K384" s="178">
        <v>168272</v>
      </c>
    </row>
    <row r="385" spans="1:11" s="152" customFormat="1" ht="45">
      <c r="A385" s="144" t="s">
        <v>2468</v>
      </c>
      <c r="B385" s="144" t="s">
        <v>969</v>
      </c>
      <c r="C385" s="145" t="s">
        <v>1756</v>
      </c>
      <c r="D385" s="145" t="s">
        <v>1756</v>
      </c>
      <c r="E385" s="153" t="s">
        <v>221</v>
      </c>
      <c r="F385" s="147">
        <v>20130074</v>
      </c>
      <c r="G385" s="148">
        <v>41570</v>
      </c>
      <c r="H385" s="149" t="s">
        <v>1933</v>
      </c>
      <c r="I385" s="150" t="s">
        <v>1764</v>
      </c>
      <c r="J385" s="151" t="s">
        <v>1765</v>
      </c>
      <c r="K385" s="178">
        <v>31238</v>
      </c>
    </row>
    <row r="386" spans="1:11" s="152" customFormat="1" ht="45">
      <c r="A386" s="144" t="s">
        <v>2468</v>
      </c>
      <c r="B386" s="144" t="s">
        <v>969</v>
      </c>
      <c r="C386" s="145" t="s">
        <v>1756</v>
      </c>
      <c r="D386" s="145" t="s">
        <v>1756</v>
      </c>
      <c r="E386" s="153" t="s">
        <v>221</v>
      </c>
      <c r="F386" s="147">
        <v>20130075</v>
      </c>
      <c r="G386" s="148">
        <v>41570</v>
      </c>
      <c r="H386" s="149" t="s">
        <v>1934</v>
      </c>
      <c r="I386" s="150" t="s">
        <v>165</v>
      </c>
      <c r="J386" s="151" t="s">
        <v>166</v>
      </c>
      <c r="K386" s="178">
        <v>23503</v>
      </c>
    </row>
    <row r="387" spans="1:11" s="152" customFormat="1" ht="45">
      <c r="A387" s="144" t="s">
        <v>2468</v>
      </c>
      <c r="B387" s="144" t="s">
        <v>969</v>
      </c>
      <c r="C387" s="145" t="s">
        <v>1756</v>
      </c>
      <c r="D387" s="145" t="s">
        <v>1756</v>
      </c>
      <c r="E387" s="153" t="s">
        <v>212</v>
      </c>
      <c r="F387" s="147">
        <v>20130513</v>
      </c>
      <c r="G387" s="148">
        <v>41570</v>
      </c>
      <c r="H387" s="149" t="s">
        <v>1935</v>
      </c>
      <c r="I387" s="150" t="s">
        <v>1936</v>
      </c>
      <c r="J387" s="151" t="s">
        <v>1937</v>
      </c>
      <c r="K387" s="178">
        <v>426020</v>
      </c>
    </row>
    <row r="388" spans="1:11" s="152" customFormat="1" ht="45">
      <c r="A388" s="144" t="s">
        <v>2468</v>
      </c>
      <c r="B388" s="144" t="s">
        <v>1135</v>
      </c>
      <c r="C388" s="145" t="s">
        <v>1938</v>
      </c>
      <c r="D388" s="145">
        <v>41556</v>
      </c>
      <c r="E388" s="153" t="s">
        <v>1626</v>
      </c>
      <c r="F388" s="147" t="s">
        <v>1756</v>
      </c>
      <c r="G388" s="148">
        <v>41563</v>
      </c>
      <c r="H388" s="149" t="s">
        <v>1939</v>
      </c>
      <c r="I388" s="150" t="s">
        <v>1940</v>
      </c>
      <c r="J388" s="151" t="s">
        <v>1941</v>
      </c>
      <c r="K388" s="178">
        <v>3570000</v>
      </c>
    </row>
    <row r="389" spans="1:11" s="152" customFormat="1" ht="45">
      <c r="A389" s="144" t="s">
        <v>2468</v>
      </c>
      <c r="B389" s="144" t="s">
        <v>1135</v>
      </c>
      <c r="C389" s="145" t="s">
        <v>1942</v>
      </c>
      <c r="D389" s="145">
        <v>41571</v>
      </c>
      <c r="E389" s="153" t="s">
        <v>1626</v>
      </c>
      <c r="F389" s="147" t="s">
        <v>1756</v>
      </c>
      <c r="G389" s="148">
        <v>41576</v>
      </c>
      <c r="H389" s="149" t="s">
        <v>1943</v>
      </c>
      <c r="I389" s="150" t="s">
        <v>1944</v>
      </c>
      <c r="J389" s="151" t="s">
        <v>1945</v>
      </c>
      <c r="K389" s="178">
        <v>8121477</v>
      </c>
    </row>
    <row r="390" spans="1:11" s="152" customFormat="1" ht="45">
      <c r="A390" s="144" t="s">
        <v>2468</v>
      </c>
      <c r="B390" s="144" t="s">
        <v>1135</v>
      </c>
      <c r="C390" s="145" t="s">
        <v>1946</v>
      </c>
      <c r="D390" s="145">
        <v>41571</v>
      </c>
      <c r="E390" s="153" t="s">
        <v>1626</v>
      </c>
      <c r="F390" s="147" t="s">
        <v>1756</v>
      </c>
      <c r="G390" s="148">
        <v>41585</v>
      </c>
      <c r="H390" s="149" t="s">
        <v>1947</v>
      </c>
      <c r="I390" s="150" t="s">
        <v>237</v>
      </c>
      <c r="J390" s="151" t="s">
        <v>238</v>
      </c>
      <c r="K390" s="178">
        <v>1606500</v>
      </c>
    </row>
    <row r="391" spans="1:11" s="152" customFormat="1" ht="45">
      <c r="A391" s="144" t="s">
        <v>2468</v>
      </c>
      <c r="B391" s="144" t="s">
        <v>1678</v>
      </c>
      <c r="C391" s="145" t="s">
        <v>1948</v>
      </c>
      <c r="D391" s="145">
        <v>41577</v>
      </c>
      <c r="E391" s="153" t="s">
        <v>212</v>
      </c>
      <c r="F391" s="147">
        <v>20130539</v>
      </c>
      <c r="G391" s="148">
        <v>41592</v>
      </c>
      <c r="H391" s="149" t="s">
        <v>1949</v>
      </c>
      <c r="I391" s="150" t="s">
        <v>1950</v>
      </c>
      <c r="J391" s="151" t="s">
        <v>1951</v>
      </c>
      <c r="K391" s="178">
        <v>262500</v>
      </c>
    </row>
    <row r="392" spans="1:11" s="152" customFormat="1" ht="45">
      <c r="A392" s="144" t="s">
        <v>2468</v>
      </c>
      <c r="B392" s="144" t="s">
        <v>1135</v>
      </c>
      <c r="C392" s="145" t="s">
        <v>1952</v>
      </c>
      <c r="D392" s="145">
        <v>41569</v>
      </c>
      <c r="E392" s="153" t="s">
        <v>221</v>
      </c>
      <c r="F392" s="147">
        <v>20130076</v>
      </c>
      <c r="G392" s="148">
        <v>41570</v>
      </c>
      <c r="H392" s="149" t="s">
        <v>1953</v>
      </c>
      <c r="I392" s="150" t="s">
        <v>1954</v>
      </c>
      <c r="J392" s="151" t="s">
        <v>1955</v>
      </c>
      <c r="K392" s="178">
        <v>4692765</v>
      </c>
    </row>
    <row r="393" spans="1:11" s="152" customFormat="1" ht="45">
      <c r="A393" s="144" t="s">
        <v>2468</v>
      </c>
      <c r="B393" s="144" t="s">
        <v>1631</v>
      </c>
      <c r="C393" s="145" t="s">
        <v>992</v>
      </c>
      <c r="D393" s="145">
        <v>41183</v>
      </c>
      <c r="E393" s="153" t="s">
        <v>212</v>
      </c>
      <c r="F393" s="147">
        <v>20130514</v>
      </c>
      <c r="G393" s="148">
        <v>41570</v>
      </c>
      <c r="H393" s="149" t="s">
        <v>1956</v>
      </c>
      <c r="I393" s="150" t="s">
        <v>247</v>
      </c>
      <c r="J393" s="151" t="s">
        <v>248</v>
      </c>
      <c r="K393" s="178">
        <v>138600</v>
      </c>
    </row>
    <row r="394" spans="1:11" s="152" customFormat="1" ht="45">
      <c r="A394" s="144" t="s">
        <v>2468</v>
      </c>
      <c r="B394" s="144" t="s">
        <v>1638</v>
      </c>
      <c r="C394" s="145" t="s">
        <v>1756</v>
      </c>
      <c r="D394" s="145" t="s">
        <v>1756</v>
      </c>
      <c r="E394" s="153" t="s">
        <v>221</v>
      </c>
      <c r="F394" s="147">
        <v>20130078</v>
      </c>
      <c r="G394" s="148">
        <v>41570</v>
      </c>
      <c r="H394" s="149" t="s">
        <v>1957</v>
      </c>
      <c r="I394" s="150" t="s">
        <v>1958</v>
      </c>
      <c r="J394" s="151" t="s">
        <v>1959</v>
      </c>
      <c r="K394" s="178">
        <v>930273</v>
      </c>
    </row>
    <row r="395" spans="1:11" s="152" customFormat="1" ht="45">
      <c r="A395" s="144" t="s">
        <v>2468</v>
      </c>
      <c r="B395" s="144" t="s">
        <v>969</v>
      </c>
      <c r="C395" s="145" t="s">
        <v>1756</v>
      </c>
      <c r="D395" s="145" t="s">
        <v>1756</v>
      </c>
      <c r="E395" s="153" t="s">
        <v>212</v>
      </c>
      <c r="F395" s="147">
        <v>20130515</v>
      </c>
      <c r="G395" s="148">
        <v>41571</v>
      </c>
      <c r="H395" s="149" t="s">
        <v>1960</v>
      </c>
      <c r="I395" s="150" t="s">
        <v>1961</v>
      </c>
      <c r="J395" s="151" t="s">
        <v>1962</v>
      </c>
      <c r="K395" s="178">
        <v>336900</v>
      </c>
    </row>
    <row r="396" spans="1:11" s="152" customFormat="1" ht="45">
      <c r="A396" s="144" t="s">
        <v>2468</v>
      </c>
      <c r="B396" s="144" t="s">
        <v>969</v>
      </c>
      <c r="C396" s="145" t="s">
        <v>1756</v>
      </c>
      <c r="D396" s="145" t="s">
        <v>1756</v>
      </c>
      <c r="E396" s="153" t="s">
        <v>221</v>
      </c>
      <c r="F396" s="147">
        <v>20130079</v>
      </c>
      <c r="G396" s="148">
        <v>41571</v>
      </c>
      <c r="H396" s="149" t="s">
        <v>1963</v>
      </c>
      <c r="I396" s="150" t="s">
        <v>1964</v>
      </c>
      <c r="J396" s="151" t="s">
        <v>1965</v>
      </c>
      <c r="K396" s="178">
        <v>306151</v>
      </c>
    </row>
    <row r="397" spans="1:11" s="152" customFormat="1" ht="45">
      <c r="A397" s="144" t="s">
        <v>2468</v>
      </c>
      <c r="B397" s="144" t="s">
        <v>1631</v>
      </c>
      <c r="C397" s="145" t="s">
        <v>992</v>
      </c>
      <c r="D397" s="145">
        <v>41183</v>
      </c>
      <c r="E397" s="153" t="s">
        <v>212</v>
      </c>
      <c r="F397" s="147">
        <v>20130516</v>
      </c>
      <c r="G397" s="148">
        <v>41571</v>
      </c>
      <c r="H397" s="149" t="s">
        <v>1966</v>
      </c>
      <c r="I397" s="150" t="s">
        <v>1878</v>
      </c>
      <c r="J397" s="151" t="s">
        <v>1879</v>
      </c>
      <c r="K397" s="178">
        <v>139380</v>
      </c>
    </row>
    <row r="398" spans="1:11" s="152" customFormat="1" ht="45">
      <c r="A398" s="144" t="s">
        <v>2468</v>
      </c>
      <c r="B398" s="144" t="s">
        <v>1631</v>
      </c>
      <c r="C398" s="145" t="s">
        <v>992</v>
      </c>
      <c r="D398" s="145">
        <v>41183</v>
      </c>
      <c r="E398" s="153" t="s">
        <v>212</v>
      </c>
      <c r="F398" s="147">
        <v>20130527</v>
      </c>
      <c r="G398" s="148">
        <v>41572</v>
      </c>
      <c r="H398" s="149" t="s">
        <v>1967</v>
      </c>
      <c r="I398" s="150" t="s">
        <v>247</v>
      </c>
      <c r="J398" s="151" t="s">
        <v>248</v>
      </c>
      <c r="K398" s="178">
        <v>139800</v>
      </c>
    </row>
    <row r="399" spans="1:11" s="152" customFormat="1" ht="45">
      <c r="A399" s="144" t="s">
        <v>2468</v>
      </c>
      <c r="B399" s="144" t="s">
        <v>1631</v>
      </c>
      <c r="C399" s="145" t="s">
        <v>992</v>
      </c>
      <c r="D399" s="145">
        <v>41183</v>
      </c>
      <c r="E399" s="153" t="s">
        <v>212</v>
      </c>
      <c r="F399" s="147">
        <v>20130528</v>
      </c>
      <c r="G399" s="148">
        <v>41572</v>
      </c>
      <c r="H399" s="149" t="s">
        <v>1968</v>
      </c>
      <c r="I399" s="150" t="s">
        <v>1969</v>
      </c>
      <c r="J399" s="151" t="s">
        <v>1970</v>
      </c>
      <c r="K399" s="178">
        <v>139800</v>
      </c>
    </row>
    <row r="400" spans="1:11" s="152" customFormat="1" ht="45">
      <c r="A400" s="144" t="s">
        <v>2468</v>
      </c>
      <c r="B400" s="144" t="s">
        <v>1631</v>
      </c>
      <c r="C400" s="145" t="s">
        <v>992</v>
      </c>
      <c r="D400" s="145">
        <v>41183</v>
      </c>
      <c r="E400" s="153" t="s">
        <v>212</v>
      </c>
      <c r="F400" s="147">
        <v>20130529</v>
      </c>
      <c r="G400" s="148">
        <v>41572</v>
      </c>
      <c r="H400" s="149" t="s">
        <v>1971</v>
      </c>
      <c r="I400" s="150" t="s">
        <v>247</v>
      </c>
      <c r="J400" s="151" t="s">
        <v>248</v>
      </c>
      <c r="K400" s="178">
        <v>139800</v>
      </c>
    </row>
    <row r="401" spans="1:11" s="152" customFormat="1" ht="45">
      <c r="A401" s="144" t="s">
        <v>2468</v>
      </c>
      <c r="B401" s="144" t="s">
        <v>1631</v>
      </c>
      <c r="C401" s="145" t="s">
        <v>992</v>
      </c>
      <c r="D401" s="145">
        <v>41183</v>
      </c>
      <c r="E401" s="153" t="s">
        <v>212</v>
      </c>
      <c r="F401" s="147">
        <v>20130530</v>
      </c>
      <c r="G401" s="148">
        <v>41572</v>
      </c>
      <c r="H401" s="149" t="s">
        <v>1972</v>
      </c>
      <c r="I401" s="150" t="s">
        <v>247</v>
      </c>
      <c r="J401" s="151" t="s">
        <v>248</v>
      </c>
      <c r="K401" s="178">
        <v>139800</v>
      </c>
    </row>
    <row r="402" spans="1:11" s="152" customFormat="1" ht="45">
      <c r="A402" s="144" t="s">
        <v>2468</v>
      </c>
      <c r="B402" s="144" t="s">
        <v>969</v>
      </c>
      <c r="C402" s="145" t="s">
        <v>1756</v>
      </c>
      <c r="D402" s="145" t="s">
        <v>1756</v>
      </c>
      <c r="E402" s="153" t="s">
        <v>221</v>
      </c>
      <c r="F402" s="147">
        <v>20130080</v>
      </c>
      <c r="G402" s="148">
        <v>41575</v>
      </c>
      <c r="H402" s="149" t="s">
        <v>1973</v>
      </c>
      <c r="I402" s="150" t="s">
        <v>1974</v>
      </c>
      <c r="J402" s="151" t="s">
        <v>1975</v>
      </c>
      <c r="K402" s="178">
        <v>303361</v>
      </c>
    </row>
    <row r="403" spans="1:11" s="152" customFormat="1" ht="45">
      <c r="A403" s="144" t="s">
        <v>2468</v>
      </c>
      <c r="B403" s="144" t="s">
        <v>969</v>
      </c>
      <c r="C403" s="145" t="s">
        <v>1756</v>
      </c>
      <c r="D403" s="145" t="s">
        <v>1756</v>
      </c>
      <c r="E403" s="153" t="s">
        <v>221</v>
      </c>
      <c r="F403" s="147">
        <v>20130081</v>
      </c>
      <c r="G403" s="148">
        <v>41576</v>
      </c>
      <c r="H403" s="149" t="s">
        <v>1976</v>
      </c>
      <c r="I403" s="150" t="s">
        <v>1974</v>
      </c>
      <c r="J403" s="151" t="s">
        <v>1975</v>
      </c>
      <c r="K403" s="178">
        <v>80920</v>
      </c>
    </row>
    <row r="404" spans="1:11" s="152" customFormat="1" ht="60">
      <c r="A404" s="144" t="s">
        <v>2468</v>
      </c>
      <c r="B404" s="144" t="s">
        <v>1678</v>
      </c>
      <c r="C404" s="145" t="s">
        <v>1977</v>
      </c>
      <c r="D404" s="145">
        <v>41563</v>
      </c>
      <c r="E404" s="153" t="s">
        <v>212</v>
      </c>
      <c r="F404" s="147">
        <v>20130534</v>
      </c>
      <c r="G404" s="148">
        <v>41577</v>
      </c>
      <c r="H404" s="149" t="s">
        <v>348</v>
      </c>
      <c r="I404" s="150" t="s">
        <v>349</v>
      </c>
      <c r="J404" s="151" t="s">
        <v>350</v>
      </c>
      <c r="K404" s="178">
        <v>180000</v>
      </c>
    </row>
    <row r="405" spans="1:11" s="152" customFormat="1" ht="45">
      <c r="A405" s="144" t="s">
        <v>2468</v>
      </c>
      <c r="B405" s="144" t="s">
        <v>969</v>
      </c>
      <c r="C405" s="145" t="s">
        <v>1756</v>
      </c>
      <c r="D405" s="145" t="s">
        <v>1756</v>
      </c>
      <c r="E405" s="153" t="s">
        <v>212</v>
      </c>
      <c r="F405" s="147">
        <v>20130535</v>
      </c>
      <c r="G405" s="148">
        <v>41577</v>
      </c>
      <c r="H405" s="149" t="s">
        <v>351</v>
      </c>
      <c r="I405" s="150" t="s">
        <v>352</v>
      </c>
      <c r="J405" s="151" t="s">
        <v>353</v>
      </c>
      <c r="K405" s="178">
        <v>1322766</v>
      </c>
    </row>
    <row r="406" spans="1:11" s="152" customFormat="1" ht="45">
      <c r="A406" s="144" t="s">
        <v>2468</v>
      </c>
      <c r="B406" s="144" t="s">
        <v>969</v>
      </c>
      <c r="C406" s="145" t="s">
        <v>1756</v>
      </c>
      <c r="D406" s="145" t="s">
        <v>1756</v>
      </c>
      <c r="E406" s="153" t="s">
        <v>212</v>
      </c>
      <c r="F406" s="147">
        <v>20130536</v>
      </c>
      <c r="G406" s="148">
        <v>41577</v>
      </c>
      <c r="H406" s="149" t="s">
        <v>2627</v>
      </c>
      <c r="I406" s="150" t="s">
        <v>213</v>
      </c>
      <c r="J406" s="151" t="s">
        <v>214</v>
      </c>
      <c r="K406" s="178">
        <v>119000</v>
      </c>
    </row>
    <row r="407" spans="1:11" s="152" customFormat="1" ht="45">
      <c r="A407" s="144" t="s">
        <v>2468</v>
      </c>
      <c r="B407" s="144" t="s">
        <v>1678</v>
      </c>
      <c r="C407" s="145" t="s">
        <v>354</v>
      </c>
      <c r="D407" s="145">
        <v>41555</v>
      </c>
      <c r="E407" s="153" t="s">
        <v>212</v>
      </c>
      <c r="F407" s="147">
        <v>20130537</v>
      </c>
      <c r="G407" s="148">
        <v>41577</v>
      </c>
      <c r="H407" s="149" t="s">
        <v>355</v>
      </c>
      <c r="I407" s="150" t="s">
        <v>356</v>
      </c>
      <c r="J407" s="151" t="s">
        <v>357</v>
      </c>
      <c r="K407" s="178">
        <v>175759</v>
      </c>
    </row>
    <row r="408" spans="1:11" s="152" customFormat="1" ht="30">
      <c r="A408" s="144" t="s">
        <v>358</v>
      </c>
      <c r="B408" s="144" t="s">
        <v>969</v>
      </c>
      <c r="C408" s="145" t="s">
        <v>1756</v>
      </c>
      <c r="D408" s="145" t="s">
        <v>1756</v>
      </c>
      <c r="E408" s="153" t="s">
        <v>1756</v>
      </c>
      <c r="F408" s="147" t="s">
        <v>1756</v>
      </c>
      <c r="G408" s="148">
        <v>41570</v>
      </c>
      <c r="H408" s="149" t="s">
        <v>359</v>
      </c>
      <c r="I408" s="150" t="s">
        <v>360</v>
      </c>
      <c r="J408" s="151" t="s">
        <v>361</v>
      </c>
      <c r="K408" s="178">
        <v>8600</v>
      </c>
    </row>
    <row r="409" spans="1:11" s="152" customFormat="1" ht="15">
      <c r="A409" s="144" t="s">
        <v>358</v>
      </c>
      <c r="B409" s="144" t="s">
        <v>1631</v>
      </c>
      <c r="C409" s="145" t="s">
        <v>362</v>
      </c>
      <c r="D409" s="145">
        <v>40452</v>
      </c>
      <c r="E409" s="153" t="s">
        <v>1626</v>
      </c>
      <c r="F409" s="147" t="s">
        <v>1756</v>
      </c>
      <c r="G409" s="148">
        <v>41577</v>
      </c>
      <c r="H409" s="149" t="s">
        <v>359</v>
      </c>
      <c r="I409" s="150" t="s">
        <v>363</v>
      </c>
      <c r="J409" s="151" t="s">
        <v>364</v>
      </c>
      <c r="K409" s="178">
        <v>60000</v>
      </c>
    </row>
    <row r="410" spans="1:11" s="152" customFormat="1" ht="15">
      <c r="A410" s="144" t="s">
        <v>358</v>
      </c>
      <c r="B410" s="144" t="s">
        <v>1631</v>
      </c>
      <c r="C410" s="145" t="s">
        <v>992</v>
      </c>
      <c r="D410" s="145">
        <v>41183</v>
      </c>
      <c r="E410" s="153" t="s">
        <v>1756</v>
      </c>
      <c r="F410" s="147" t="s">
        <v>1756</v>
      </c>
      <c r="G410" s="148">
        <v>41577</v>
      </c>
      <c r="H410" s="168" t="s">
        <v>2505</v>
      </c>
      <c r="I410" s="150" t="s">
        <v>1725</v>
      </c>
      <c r="J410" s="151" t="s">
        <v>1726</v>
      </c>
      <c r="K410" s="178">
        <v>46196</v>
      </c>
    </row>
    <row r="411" spans="1:11" s="152" customFormat="1" ht="15">
      <c r="A411" s="144" t="s">
        <v>358</v>
      </c>
      <c r="B411" s="144" t="s">
        <v>1631</v>
      </c>
      <c r="C411" s="145" t="s">
        <v>992</v>
      </c>
      <c r="D411" s="145">
        <v>41183</v>
      </c>
      <c r="E411" s="153" t="s">
        <v>1756</v>
      </c>
      <c r="F411" s="147" t="s">
        <v>1756</v>
      </c>
      <c r="G411" s="148">
        <v>41577</v>
      </c>
      <c r="H411" s="168" t="s">
        <v>2504</v>
      </c>
      <c r="I411" s="150" t="s">
        <v>1969</v>
      </c>
      <c r="J411" s="151" t="s">
        <v>1970</v>
      </c>
      <c r="K411" s="178">
        <v>23135</v>
      </c>
    </row>
    <row r="412" spans="1:11" s="152" customFormat="1" ht="60">
      <c r="A412" s="144" t="s">
        <v>358</v>
      </c>
      <c r="B412" s="144" t="s">
        <v>365</v>
      </c>
      <c r="C412" s="145" t="s">
        <v>366</v>
      </c>
      <c r="D412" s="145">
        <v>41548</v>
      </c>
      <c r="E412" s="153" t="s">
        <v>1626</v>
      </c>
      <c r="F412" s="147" t="s">
        <v>1756</v>
      </c>
      <c r="G412" s="148">
        <v>41640</v>
      </c>
      <c r="H412" s="149" t="s">
        <v>367</v>
      </c>
      <c r="I412" s="150" t="s">
        <v>368</v>
      </c>
      <c r="J412" s="151" t="s">
        <v>369</v>
      </c>
      <c r="K412" s="178" t="s">
        <v>1990</v>
      </c>
    </row>
    <row r="413" spans="1:11" s="152" customFormat="1" ht="60">
      <c r="A413" s="144" t="s">
        <v>358</v>
      </c>
      <c r="B413" s="144" t="s">
        <v>365</v>
      </c>
      <c r="C413" s="145" t="s">
        <v>366</v>
      </c>
      <c r="D413" s="145">
        <v>41548</v>
      </c>
      <c r="E413" s="153" t="s">
        <v>1626</v>
      </c>
      <c r="F413" s="147" t="s">
        <v>1756</v>
      </c>
      <c r="G413" s="148">
        <v>41618</v>
      </c>
      <c r="H413" s="149" t="s">
        <v>1991</v>
      </c>
      <c r="I413" s="150" t="s">
        <v>1992</v>
      </c>
      <c r="J413" s="151" t="s">
        <v>1993</v>
      </c>
      <c r="K413" s="178" t="s">
        <v>1994</v>
      </c>
    </row>
    <row r="414" spans="1:11" s="152" customFormat="1" ht="75">
      <c r="A414" s="144" t="s">
        <v>358</v>
      </c>
      <c r="B414" s="144" t="s">
        <v>1995</v>
      </c>
      <c r="C414" s="145" t="s">
        <v>1996</v>
      </c>
      <c r="D414" s="145">
        <v>41557</v>
      </c>
      <c r="E414" s="153" t="s">
        <v>1578</v>
      </c>
      <c r="F414" s="147">
        <v>20130165</v>
      </c>
      <c r="G414" s="148">
        <v>41557</v>
      </c>
      <c r="H414" s="149" t="s">
        <v>2628</v>
      </c>
      <c r="I414" s="150" t="s">
        <v>1997</v>
      </c>
      <c r="J414" s="151" t="s">
        <v>1998</v>
      </c>
      <c r="K414" s="178">
        <v>1560273</v>
      </c>
    </row>
    <row r="415" spans="1:11" s="152" customFormat="1" ht="75">
      <c r="A415" s="144" t="s">
        <v>358</v>
      </c>
      <c r="B415" s="144" t="s">
        <v>1995</v>
      </c>
      <c r="C415" s="145" t="s">
        <v>1996</v>
      </c>
      <c r="D415" s="145">
        <v>41557</v>
      </c>
      <c r="E415" s="153" t="s">
        <v>1578</v>
      </c>
      <c r="F415" s="147">
        <v>20130166</v>
      </c>
      <c r="G415" s="148">
        <v>41557</v>
      </c>
      <c r="H415" s="149" t="s">
        <v>2629</v>
      </c>
      <c r="I415" s="150" t="s">
        <v>1999</v>
      </c>
      <c r="J415" s="151" t="s">
        <v>2000</v>
      </c>
      <c r="K415" s="178">
        <v>274948</v>
      </c>
    </row>
    <row r="416" spans="1:11" s="152" customFormat="1" ht="60">
      <c r="A416" s="144" t="s">
        <v>358</v>
      </c>
      <c r="B416" s="144" t="s">
        <v>365</v>
      </c>
      <c r="C416" s="145" t="s">
        <v>2001</v>
      </c>
      <c r="D416" s="145">
        <v>41558</v>
      </c>
      <c r="E416" s="153" t="s">
        <v>1626</v>
      </c>
      <c r="F416" s="147" t="s">
        <v>1756</v>
      </c>
      <c r="G416" s="148">
        <v>41558</v>
      </c>
      <c r="H416" s="149" t="s">
        <v>2002</v>
      </c>
      <c r="I416" s="150" t="s">
        <v>2003</v>
      </c>
      <c r="J416" s="151" t="s">
        <v>2004</v>
      </c>
      <c r="K416" s="178" t="s">
        <v>2005</v>
      </c>
    </row>
    <row r="417" spans="1:11" s="152" customFormat="1" ht="60">
      <c r="A417" s="144" t="s">
        <v>358</v>
      </c>
      <c r="B417" s="144" t="s">
        <v>365</v>
      </c>
      <c r="C417" s="145" t="s">
        <v>2001</v>
      </c>
      <c r="D417" s="145">
        <v>41558</v>
      </c>
      <c r="E417" s="153" t="s">
        <v>1626</v>
      </c>
      <c r="F417" s="147" t="s">
        <v>1756</v>
      </c>
      <c r="G417" s="148">
        <v>41558</v>
      </c>
      <c r="H417" s="149" t="s">
        <v>2006</v>
      </c>
      <c r="I417" s="150" t="s">
        <v>2007</v>
      </c>
      <c r="J417" s="151" t="s">
        <v>2008</v>
      </c>
      <c r="K417" s="178" t="s">
        <v>2009</v>
      </c>
    </row>
    <row r="418" spans="1:11" s="152" customFormat="1" ht="60">
      <c r="A418" s="144" t="s">
        <v>358</v>
      </c>
      <c r="B418" s="144" t="s">
        <v>365</v>
      </c>
      <c r="C418" s="145" t="s">
        <v>2010</v>
      </c>
      <c r="D418" s="145">
        <v>41561</v>
      </c>
      <c r="E418" s="153" t="s">
        <v>1626</v>
      </c>
      <c r="F418" s="147" t="s">
        <v>1756</v>
      </c>
      <c r="G418" s="148">
        <v>41640</v>
      </c>
      <c r="H418" s="149" t="s">
        <v>2011</v>
      </c>
      <c r="I418" s="150" t="s">
        <v>2012</v>
      </c>
      <c r="J418" s="151" t="s">
        <v>2013</v>
      </c>
      <c r="K418" s="178" t="s">
        <v>2014</v>
      </c>
    </row>
    <row r="419" spans="1:11" s="152" customFormat="1" ht="30">
      <c r="A419" s="144" t="s">
        <v>358</v>
      </c>
      <c r="B419" s="144" t="s">
        <v>1135</v>
      </c>
      <c r="C419" s="145" t="s">
        <v>2015</v>
      </c>
      <c r="D419" s="145">
        <v>41575</v>
      </c>
      <c r="E419" s="153" t="s">
        <v>1003</v>
      </c>
      <c r="F419" s="147">
        <v>20130177</v>
      </c>
      <c r="G419" s="148">
        <v>41577</v>
      </c>
      <c r="H419" s="149" t="s">
        <v>2016</v>
      </c>
      <c r="I419" s="150" t="s">
        <v>2017</v>
      </c>
      <c r="J419" s="151" t="s">
        <v>2018</v>
      </c>
      <c r="K419" s="178">
        <v>4103120</v>
      </c>
    </row>
    <row r="420" spans="1:11" s="152" customFormat="1" ht="30">
      <c r="A420" s="144" t="s">
        <v>358</v>
      </c>
      <c r="B420" s="144" t="s">
        <v>969</v>
      </c>
      <c r="C420" s="145" t="s">
        <v>1756</v>
      </c>
      <c r="D420" s="145" t="s">
        <v>1756</v>
      </c>
      <c r="E420" s="153" t="s">
        <v>1578</v>
      </c>
      <c r="F420" s="147">
        <v>20130137</v>
      </c>
      <c r="G420" s="148">
        <v>41554</v>
      </c>
      <c r="H420" s="149" t="s">
        <v>2630</v>
      </c>
      <c r="I420" s="150" t="s">
        <v>2019</v>
      </c>
      <c r="J420" s="151" t="s">
        <v>2020</v>
      </c>
      <c r="K420" s="178">
        <v>65450</v>
      </c>
    </row>
    <row r="421" spans="1:11" s="152" customFormat="1" ht="30">
      <c r="A421" s="144" t="s">
        <v>358</v>
      </c>
      <c r="B421" s="144" t="s">
        <v>969</v>
      </c>
      <c r="C421" s="145" t="s">
        <v>1756</v>
      </c>
      <c r="D421" s="145" t="s">
        <v>1756</v>
      </c>
      <c r="E421" s="153" t="s">
        <v>1574</v>
      </c>
      <c r="F421" s="147">
        <v>20130069</v>
      </c>
      <c r="G421" s="148">
        <v>41555</v>
      </c>
      <c r="H421" s="149" t="s">
        <v>2021</v>
      </c>
      <c r="I421" s="150" t="s">
        <v>2022</v>
      </c>
      <c r="J421" s="151" t="s">
        <v>1086</v>
      </c>
      <c r="K421" s="178">
        <v>98032</v>
      </c>
    </row>
    <row r="422" spans="1:11" s="152" customFormat="1" ht="30">
      <c r="A422" s="144" t="s">
        <v>358</v>
      </c>
      <c r="B422" s="144" t="s">
        <v>969</v>
      </c>
      <c r="C422" s="145" t="s">
        <v>1756</v>
      </c>
      <c r="D422" s="145" t="s">
        <v>1756</v>
      </c>
      <c r="E422" s="153" t="s">
        <v>1574</v>
      </c>
      <c r="F422" s="147">
        <v>20130070</v>
      </c>
      <c r="G422" s="148">
        <v>41556</v>
      </c>
      <c r="H422" s="149" t="s">
        <v>2631</v>
      </c>
      <c r="I422" s="150" t="s">
        <v>2022</v>
      </c>
      <c r="J422" s="151" t="s">
        <v>1086</v>
      </c>
      <c r="K422" s="178">
        <v>1400223</v>
      </c>
    </row>
    <row r="423" spans="1:11" s="152" customFormat="1" ht="30">
      <c r="A423" s="144" t="s">
        <v>358</v>
      </c>
      <c r="B423" s="144" t="s">
        <v>969</v>
      </c>
      <c r="C423" s="145" t="s">
        <v>1756</v>
      </c>
      <c r="D423" s="145" t="s">
        <v>1756</v>
      </c>
      <c r="E423" s="153" t="s">
        <v>1574</v>
      </c>
      <c r="F423" s="147">
        <v>20130071</v>
      </c>
      <c r="G423" s="148">
        <v>41556</v>
      </c>
      <c r="H423" s="149" t="s">
        <v>2023</v>
      </c>
      <c r="I423" s="150" t="s">
        <v>2024</v>
      </c>
      <c r="J423" s="151" t="s">
        <v>2025</v>
      </c>
      <c r="K423" s="178">
        <v>516548</v>
      </c>
    </row>
    <row r="424" spans="1:11" s="152" customFormat="1" ht="30">
      <c r="A424" s="144" t="s">
        <v>358</v>
      </c>
      <c r="B424" s="144" t="s">
        <v>969</v>
      </c>
      <c r="C424" s="145" t="s">
        <v>1756</v>
      </c>
      <c r="D424" s="145" t="s">
        <v>1756</v>
      </c>
      <c r="E424" s="153" t="s">
        <v>1578</v>
      </c>
      <c r="F424" s="147">
        <v>20130138</v>
      </c>
      <c r="G424" s="148">
        <v>41556</v>
      </c>
      <c r="H424" s="149" t="s">
        <v>2026</v>
      </c>
      <c r="I424" s="150" t="s">
        <v>2027</v>
      </c>
      <c r="J424" s="151" t="s">
        <v>2028</v>
      </c>
      <c r="K424" s="178">
        <v>534310</v>
      </c>
    </row>
    <row r="425" spans="1:11" s="152" customFormat="1" ht="30">
      <c r="A425" s="144" t="s">
        <v>358</v>
      </c>
      <c r="B425" s="144" t="s">
        <v>969</v>
      </c>
      <c r="C425" s="145" t="s">
        <v>1756</v>
      </c>
      <c r="D425" s="145" t="s">
        <v>1756</v>
      </c>
      <c r="E425" s="153" t="s">
        <v>1574</v>
      </c>
      <c r="F425" s="147">
        <v>20130072</v>
      </c>
      <c r="G425" s="148">
        <v>41556</v>
      </c>
      <c r="H425" s="149" t="s">
        <v>2029</v>
      </c>
      <c r="I425" s="150" t="s">
        <v>2024</v>
      </c>
      <c r="J425" s="151" t="s">
        <v>2025</v>
      </c>
      <c r="K425" s="178">
        <v>61761</v>
      </c>
    </row>
    <row r="426" spans="1:11" s="152" customFormat="1" ht="30">
      <c r="A426" s="144" t="s">
        <v>358</v>
      </c>
      <c r="B426" s="144" t="s">
        <v>969</v>
      </c>
      <c r="C426" s="145" t="s">
        <v>1756</v>
      </c>
      <c r="D426" s="145" t="s">
        <v>1756</v>
      </c>
      <c r="E426" s="153" t="s">
        <v>1574</v>
      </c>
      <c r="F426" s="147">
        <v>20130073</v>
      </c>
      <c r="G426" s="148">
        <v>41556</v>
      </c>
      <c r="H426" s="149" t="s">
        <v>2030</v>
      </c>
      <c r="I426" s="150" t="s">
        <v>2022</v>
      </c>
      <c r="J426" s="151" t="s">
        <v>1086</v>
      </c>
      <c r="K426" s="178">
        <v>165528</v>
      </c>
    </row>
    <row r="427" spans="1:11" s="152" customFormat="1" ht="30">
      <c r="A427" s="144" t="s">
        <v>358</v>
      </c>
      <c r="B427" s="144" t="s">
        <v>969</v>
      </c>
      <c r="C427" s="145" t="s">
        <v>1756</v>
      </c>
      <c r="D427" s="145" t="s">
        <v>1756</v>
      </c>
      <c r="E427" s="153" t="s">
        <v>1574</v>
      </c>
      <c r="F427" s="147">
        <v>20130074</v>
      </c>
      <c r="G427" s="148">
        <v>41557</v>
      </c>
      <c r="H427" s="149" t="s">
        <v>2632</v>
      </c>
      <c r="I427" s="150" t="s">
        <v>2031</v>
      </c>
      <c r="J427" s="151" t="s">
        <v>2032</v>
      </c>
      <c r="K427" s="178">
        <v>15500</v>
      </c>
    </row>
    <row r="428" spans="1:11" s="152" customFormat="1" ht="30">
      <c r="A428" s="144" t="s">
        <v>358</v>
      </c>
      <c r="B428" s="144" t="s">
        <v>969</v>
      </c>
      <c r="C428" s="145" t="s">
        <v>1756</v>
      </c>
      <c r="D428" s="145" t="s">
        <v>1756</v>
      </c>
      <c r="E428" s="153" t="s">
        <v>1574</v>
      </c>
      <c r="F428" s="147">
        <v>20130075</v>
      </c>
      <c r="G428" s="148">
        <v>41557</v>
      </c>
      <c r="H428" s="149" t="s">
        <v>2633</v>
      </c>
      <c r="I428" s="150" t="s">
        <v>2022</v>
      </c>
      <c r="J428" s="151" t="s">
        <v>1086</v>
      </c>
      <c r="K428" s="178">
        <v>243498</v>
      </c>
    </row>
    <row r="429" spans="1:11" s="152" customFormat="1" ht="30">
      <c r="A429" s="144" t="s">
        <v>358</v>
      </c>
      <c r="B429" s="144" t="s">
        <v>969</v>
      </c>
      <c r="C429" s="145" t="s">
        <v>1756</v>
      </c>
      <c r="D429" s="145" t="s">
        <v>1756</v>
      </c>
      <c r="E429" s="153" t="s">
        <v>1578</v>
      </c>
      <c r="F429" s="147">
        <v>20130140</v>
      </c>
      <c r="G429" s="148">
        <v>41558</v>
      </c>
      <c r="H429" s="149" t="s">
        <v>2634</v>
      </c>
      <c r="I429" s="150" t="s">
        <v>2033</v>
      </c>
      <c r="J429" s="151" t="s">
        <v>2034</v>
      </c>
      <c r="K429" s="178">
        <v>14994</v>
      </c>
    </row>
    <row r="430" spans="1:11" s="152" customFormat="1" ht="45">
      <c r="A430" s="144" t="s">
        <v>358</v>
      </c>
      <c r="B430" s="144" t="s">
        <v>1638</v>
      </c>
      <c r="C430" s="145" t="s">
        <v>1756</v>
      </c>
      <c r="D430" s="145" t="s">
        <v>1756</v>
      </c>
      <c r="E430" s="153" t="s">
        <v>1578</v>
      </c>
      <c r="F430" s="147">
        <v>20130141</v>
      </c>
      <c r="G430" s="148">
        <v>41558</v>
      </c>
      <c r="H430" s="149" t="s">
        <v>2635</v>
      </c>
      <c r="I430" s="150" t="s">
        <v>2035</v>
      </c>
      <c r="J430" s="151" t="s">
        <v>2036</v>
      </c>
      <c r="K430" s="178">
        <v>128115</v>
      </c>
    </row>
    <row r="431" spans="1:11" s="152" customFormat="1" ht="45">
      <c r="A431" s="144" t="s">
        <v>358</v>
      </c>
      <c r="B431" s="144" t="s">
        <v>969</v>
      </c>
      <c r="C431" s="145" t="s">
        <v>1756</v>
      </c>
      <c r="D431" s="145" t="s">
        <v>1756</v>
      </c>
      <c r="E431" s="153" t="s">
        <v>1578</v>
      </c>
      <c r="F431" s="147">
        <v>20130142</v>
      </c>
      <c r="G431" s="148">
        <v>41558</v>
      </c>
      <c r="H431" s="149" t="s">
        <v>2636</v>
      </c>
      <c r="I431" s="150" t="s">
        <v>2037</v>
      </c>
      <c r="J431" s="151" t="s">
        <v>2038</v>
      </c>
      <c r="K431" s="178">
        <v>137743</v>
      </c>
    </row>
    <row r="432" spans="1:11" s="152" customFormat="1" ht="30">
      <c r="A432" s="144" t="s">
        <v>358</v>
      </c>
      <c r="B432" s="144" t="s">
        <v>969</v>
      </c>
      <c r="C432" s="145" t="s">
        <v>1756</v>
      </c>
      <c r="D432" s="145" t="s">
        <v>1756</v>
      </c>
      <c r="E432" s="153" t="s">
        <v>1574</v>
      </c>
      <c r="F432" s="147">
        <v>20130076</v>
      </c>
      <c r="G432" s="148">
        <v>41558</v>
      </c>
      <c r="H432" s="149" t="s">
        <v>2637</v>
      </c>
      <c r="I432" s="150" t="s">
        <v>2039</v>
      </c>
      <c r="J432" s="151" t="s">
        <v>2040</v>
      </c>
      <c r="K432" s="178">
        <v>587148</v>
      </c>
    </row>
    <row r="433" spans="1:11" s="152" customFormat="1" ht="30">
      <c r="A433" s="144" t="s">
        <v>358</v>
      </c>
      <c r="B433" s="144" t="s">
        <v>969</v>
      </c>
      <c r="C433" s="145" t="s">
        <v>1756</v>
      </c>
      <c r="D433" s="145" t="s">
        <v>1756</v>
      </c>
      <c r="E433" s="153" t="s">
        <v>1578</v>
      </c>
      <c r="F433" s="147">
        <v>20130143</v>
      </c>
      <c r="G433" s="148">
        <v>41561</v>
      </c>
      <c r="H433" s="149" t="s">
        <v>2638</v>
      </c>
      <c r="I433" s="150" t="s">
        <v>2041</v>
      </c>
      <c r="J433" s="151" t="s">
        <v>2042</v>
      </c>
      <c r="K433" s="178">
        <v>33320</v>
      </c>
    </row>
    <row r="434" spans="1:11" s="152" customFormat="1" ht="30">
      <c r="A434" s="144" t="s">
        <v>358</v>
      </c>
      <c r="B434" s="144" t="s">
        <v>969</v>
      </c>
      <c r="C434" s="145" t="s">
        <v>1756</v>
      </c>
      <c r="D434" s="145" t="s">
        <v>1756</v>
      </c>
      <c r="E434" s="153" t="s">
        <v>1574</v>
      </c>
      <c r="F434" s="147">
        <v>20130077</v>
      </c>
      <c r="G434" s="148">
        <v>41561</v>
      </c>
      <c r="H434" s="149" t="s">
        <v>2639</v>
      </c>
      <c r="I434" s="150" t="s">
        <v>2022</v>
      </c>
      <c r="J434" s="151" t="s">
        <v>1086</v>
      </c>
      <c r="K434" s="178">
        <v>86149</v>
      </c>
    </row>
    <row r="435" spans="1:11" s="152" customFormat="1" ht="30">
      <c r="A435" s="144" t="s">
        <v>358</v>
      </c>
      <c r="B435" s="144" t="s">
        <v>969</v>
      </c>
      <c r="C435" s="145" t="s">
        <v>1756</v>
      </c>
      <c r="D435" s="145" t="s">
        <v>1756</v>
      </c>
      <c r="E435" s="153" t="s">
        <v>1574</v>
      </c>
      <c r="F435" s="147">
        <v>20130078</v>
      </c>
      <c r="G435" s="148">
        <v>41561</v>
      </c>
      <c r="H435" s="149" t="s">
        <v>2043</v>
      </c>
      <c r="I435" s="150" t="s">
        <v>2044</v>
      </c>
      <c r="J435" s="151" t="s">
        <v>2045</v>
      </c>
      <c r="K435" s="178">
        <v>309400</v>
      </c>
    </row>
    <row r="436" spans="1:11" s="152" customFormat="1" ht="30">
      <c r="A436" s="144" t="s">
        <v>358</v>
      </c>
      <c r="B436" s="144" t="s">
        <v>969</v>
      </c>
      <c r="C436" s="145" t="s">
        <v>1756</v>
      </c>
      <c r="D436" s="145" t="s">
        <v>1756</v>
      </c>
      <c r="E436" s="153" t="s">
        <v>1578</v>
      </c>
      <c r="F436" s="147">
        <v>20130144</v>
      </c>
      <c r="G436" s="148">
        <v>41561</v>
      </c>
      <c r="H436" s="149" t="s">
        <v>2046</v>
      </c>
      <c r="I436" s="150" t="s">
        <v>2047</v>
      </c>
      <c r="J436" s="151" t="s">
        <v>2048</v>
      </c>
      <c r="K436" s="178">
        <v>71400</v>
      </c>
    </row>
    <row r="437" spans="1:11" s="152" customFormat="1" ht="30">
      <c r="A437" s="144" t="s">
        <v>358</v>
      </c>
      <c r="B437" s="144" t="s">
        <v>969</v>
      </c>
      <c r="C437" s="145" t="s">
        <v>1756</v>
      </c>
      <c r="D437" s="145" t="s">
        <v>1756</v>
      </c>
      <c r="E437" s="153" t="s">
        <v>1578</v>
      </c>
      <c r="F437" s="147">
        <v>20130145</v>
      </c>
      <c r="G437" s="148">
        <v>41561</v>
      </c>
      <c r="H437" s="149" t="s">
        <v>2640</v>
      </c>
      <c r="I437" s="150" t="s">
        <v>2049</v>
      </c>
      <c r="J437" s="151" t="s">
        <v>2050</v>
      </c>
      <c r="K437" s="178">
        <v>49980</v>
      </c>
    </row>
    <row r="438" spans="1:11" s="152" customFormat="1" ht="30">
      <c r="A438" s="144" t="s">
        <v>358</v>
      </c>
      <c r="B438" s="144" t="s">
        <v>969</v>
      </c>
      <c r="C438" s="145" t="s">
        <v>1756</v>
      </c>
      <c r="D438" s="145" t="s">
        <v>1756</v>
      </c>
      <c r="E438" s="153" t="s">
        <v>1574</v>
      </c>
      <c r="F438" s="147">
        <v>20130079</v>
      </c>
      <c r="G438" s="148">
        <v>41561</v>
      </c>
      <c r="H438" s="149" t="s">
        <v>2051</v>
      </c>
      <c r="I438" s="150" t="s">
        <v>2052</v>
      </c>
      <c r="J438" s="151" t="s">
        <v>2053</v>
      </c>
      <c r="K438" s="178">
        <v>33800</v>
      </c>
    </row>
    <row r="439" spans="1:11" s="152" customFormat="1" ht="30">
      <c r="A439" s="144" t="s">
        <v>358</v>
      </c>
      <c r="B439" s="144" t="s">
        <v>969</v>
      </c>
      <c r="C439" s="145" t="s">
        <v>1756</v>
      </c>
      <c r="D439" s="145" t="s">
        <v>1756</v>
      </c>
      <c r="E439" s="153" t="s">
        <v>1574</v>
      </c>
      <c r="F439" s="147">
        <v>20130080</v>
      </c>
      <c r="G439" s="148">
        <v>41561</v>
      </c>
      <c r="H439" s="149" t="s">
        <v>2641</v>
      </c>
      <c r="I439" s="150" t="s">
        <v>2022</v>
      </c>
      <c r="J439" s="151" t="s">
        <v>1086</v>
      </c>
      <c r="K439" s="178">
        <v>993105</v>
      </c>
    </row>
    <row r="440" spans="1:11" s="152" customFormat="1" ht="30">
      <c r="A440" s="144" t="s">
        <v>358</v>
      </c>
      <c r="B440" s="144" t="s">
        <v>969</v>
      </c>
      <c r="C440" s="145" t="s">
        <v>1756</v>
      </c>
      <c r="D440" s="145" t="s">
        <v>1756</v>
      </c>
      <c r="E440" s="153" t="s">
        <v>1574</v>
      </c>
      <c r="F440" s="147">
        <v>20130081</v>
      </c>
      <c r="G440" s="148">
        <v>41561</v>
      </c>
      <c r="H440" s="149" t="s">
        <v>2054</v>
      </c>
      <c r="I440" s="150" t="s">
        <v>2024</v>
      </c>
      <c r="J440" s="151" t="s">
        <v>2025</v>
      </c>
      <c r="K440" s="178">
        <v>404610</v>
      </c>
    </row>
    <row r="441" spans="1:11" s="152" customFormat="1" ht="30">
      <c r="A441" s="144" t="s">
        <v>358</v>
      </c>
      <c r="B441" s="144" t="s">
        <v>969</v>
      </c>
      <c r="C441" s="145" t="s">
        <v>1756</v>
      </c>
      <c r="D441" s="145" t="s">
        <v>1756</v>
      </c>
      <c r="E441" s="153" t="s">
        <v>1578</v>
      </c>
      <c r="F441" s="147">
        <v>20130146</v>
      </c>
      <c r="G441" s="148">
        <v>41561</v>
      </c>
      <c r="H441" s="149" t="s">
        <v>2055</v>
      </c>
      <c r="I441" s="150" t="s">
        <v>2041</v>
      </c>
      <c r="J441" s="151" t="s">
        <v>2042</v>
      </c>
      <c r="K441" s="178">
        <v>21420</v>
      </c>
    </row>
    <row r="442" spans="1:11" s="152" customFormat="1" ht="45">
      <c r="A442" s="144" t="s">
        <v>358</v>
      </c>
      <c r="B442" s="144" t="s">
        <v>969</v>
      </c>
      <c r="C442" s="145" t="s">
        <v>1756</v>
      </c>
      <c r="D442" s="145" t="s">
        <v>1756</v>
      </c>
      <c r="E442" s="153" t="s">
        <v>1578</v>
      </c>
      <c r="F442" s="147">
        <v>20130147</v>
      </c>
      <c r="G442" s="148">
        <v>41562</v>
      </c>
      <c r="H442" s="149" t="s">
        <v>2642</v>
      </c>
      <c r="I442" s="150" t="s">
        <v>2056</v>
      </c>
      <c r="J442" s="151" t="s">
        <v>2057</v>
      </c>
      <c r="K442" s="178">
        <v>800000</v>
      </c>
    </row>
    <row r="443" spans="1:11" s="152" customFormat="1" ht="30">
      <c r="A443" s="144" t="s">
        <v>358</v>
      </c>
      <c r="B443" s="144" t="s">
        <v>969</v>
      </c>
      <c r="C443" s="145" t="s">
        <v>1756</v>
      </c>
      <c r="D443" s="145" t="s">
        <v>1756</v>
      </c>
      <c r="E443" s="153" t="s">
        <v>1578</v>
      </c>
      <c r="F443" s="147">
        <v>20130148</v>
      </c>
      <c r="G443" s="148">
        <v>41563</v>
      </c>
      <c r="H443" s="149" t="s">
        <v>2643</v>
      </c>
      <c r="I443" s="150" t="s">
        <v>2027</v>
      </c>
      <c r="J443" s="151" t="s">
        <v>2028</v>
      </c>
      <c r="K443" s="178">
        <v>535500</v>
      </c>
    </row>
    <row r="444" spans="1:11" s="152" customFormat="1" ht="30">
      <c r="A444" s="144" t="s">
        <v>358</v>
      </c>
      <c r="B444" s="144" t="s">
        <v>969</v>
      </c>
      <c r="C444" s="145" t="s">
        <v>1756</v>
      </c>
      <c r="D444" s="145" t="s">
        <v>1756</v>
      </c>
      <c r="E444" s="153" t="s">
        <v>1574</v>
      </c>
      <c r="F444" s="147">
        <v>20130082</v>
      </c>
      <c r="G444" s="148">
        <v>41563</v>
      </c>
      <c r="H444" s="149" t="s">
        <v>2644</v>
      </c>
      <c r="I444" s="150" t="s">
        <v>2024</v>
      </c>
      <c r="J444" s="151" t="s">
        <v>2025</v>
      </c>
      <c r="K444" s="178">
        <v>1010215</v>
      </c>
    </row>
    <row r="445" spans="1:11" s="152" customFormat="1" ht="30">
      <c r="A445" s="144" t="s">
        <v>358</v>
      </c>
      <c r="B445" s="144" t="s">
        <v>969</v>
      </c>
      <c r="C445" s="145" t="s">
        <v>1756</v>
      </c>
      <c r="D445" s="145" t="s">
        <v>1756</v>
      </c>
      <c r="E445" s="153" t="s">
        <v>1578</v>
      </c>
      <c r="F445" s="147">
        <v>20130149</v>
      </c>
      <c r="G445" s="148">
        <v>41563</v>
      </c>
      <c r="H445" s="149" t="s">
        <v>2058</v>
      </c>
      <c r="I445" s="150" t="s">
        <v>2059</v>
      </c>
      <c r="J445" s="151" t="s">
        <v>2060</v>
      </c>
      <c r="K445" s="178">
        <v>400000</v>
      </c>
    </row>
    <row r="446" spans="1:11" s="152" customFormat="1" ht="30">
      <c r="A446" s="144" t="s">
        <v>358</v>
      </c>
      <c r="B446" s="144" t="s">
        <v>969</v>
      </c>
      <c r="C446" s="145" t="s">
        <v>1756</v>
      </c>
      <c r="D446" s="145" t="s">
        <v>1756</v>
      </c>
      <c r="E446" s="153" t="s">
        <v>1578</v>
      </c>
      <c r="F446" s="147">
        <v>20130150</v>
      </c>
      <c r="G446" s="148">
        <v>41563</v>
      </c>
      <c r="H446" s="149" t="s">
        <v>2061</v>
      </c>
      <c r="I446" s="150" t="s">
        <v>2056</v>
      </c>
      <c r="J446" s="151" t="s">
        <v>2057</v>
      </c>
      <c r="K446" s="178">
        <v>385000</v>
      </c>
    </row>
    <row r="447" spans="1:11" s="152" customFormat="1" ht="30">
      <c r="A447" s="144" t="s">
        <v>358</v>
      </c>
      <c r="B447" s="144" t="s">
        <v>969</v>
      </c>
      <c r="C447" s="145" t="s">
        <v>1756</v>
      </c>
      <c r="D447" s="145" t="s">
        <v>1756</v>
      </c>
      <c r="E447" s="153" t="s">
        <v>1578</v>
      </c>
      <c r="F447" s="147">
        <v>20130152</v>
      </c>
      <c r="G447" s="148">
        <v>41563</v>
      </c>
      <c r="H447" s="149" t="s">
        <v>2645</v>
      </c>
      <c r="I447" s="150" t="s">
        <v>2062</v>
      </c>
      <c r="J447" s="151" t="s">
        <v>2063</v>
      </c>
      <c r="K447" s="178">
        <v>300000</v>
      </c>
    </row>
    <row r="448" spans="1:11" s="152" customFormat="1" ht="30">
      <c r="A448" s="144" t="s">
        <v>358</v>
      </c>
      <c r="B448" s="144" t="s">
        <v>969</v>
      </c>
      <c r="C448" s="145" t="s">
        <v>1756</v>
      </c>
      <c r="D448" s="145" t="s">
        <v>1756</v>
      </c>
      <c r="E448" s="153" t="s">
        <v>1578</v>
      </c>
      <c r="F448" s="147">
        <v>20130153</v>
      </c>
      <c r="G448" s="148">
        <v>41563</v>
      </c>
      <c r="H448" s="149" t="s">
        <v>2064</v>
      </c>
      <c r="I448" s="150" t="s">
        <v>2065</v>
      </c>
      <c r="J448" s="151" t="s">
        <v>2066</v>
      </c>
      <c r="K448" s="178">
        <v>224000</v>
      </c>
    </row>
    <row r="449" spans="1:11" s="152" customFormat="1" ht="45">
      <c r="A449" s="144" t="s">
        <v>358</v>
      </c>
      <c r="B449" s="144" t="s">
        <v>1631</v>
      </c>
      <c r="C449" s="144" t="s">
        <v>992</v>
      </c>
      <c r="D449" s="165">
        <v>41183</v>
      </c>
      <c r="E449" s="153" t="s">
        <v>1578</v>
      </c>
      <c r="F449" s="147">
        <v>20130154</v>
      </c>
      <c r="G449" s="148">
        <v>41563</v>
      </c>
      <c r="H449" s="149" t="s">
        <v>2490</v>
      </c>
      <c r="I449" s="150" t="s">
        <v>2067</v>
      </c>
      <c r="J449" s="151" t="s">
        <v>2068</v>
      </c>
      <c r="K449" s="178">
        <v>139322</v>
      </c>
    </row>
    <row r="450" spans="1:11" s="152" customFormat="1" ht="45">
      <c r="A450" s="144" t="s">
        <v>358</v>
      </c>
      <c r="B450" s="144" t="s">
        <v>1631</v>
      </c>
      <c r="C450" s="144" t="s">
        <v>992</v>
      </c>
      <c r="D450" s="165">
        <v>41183</v>
      </c>
      <c r="E450" s="153" t="s">
        <v>1578</v>
      </c>
      <c r="F450" s="147">
        <v>20130155</v>
      </c>
      <c r="G450" s="148">
        <v>41563</v>
      </c>
      <c r="H450" s="149" t="s">
        <v>2491</v>
      </c>
      <c r="I450" s="150" t="s">
        <v>2067</v>
      </c>
      <c r="J450" s="151" t="s">
        <v>2068</v>
      </c>
      <c r="K450" s="178">
        <v>139322</v>
      </c>
    </row>
    <row r="451" spans="1:11" s="152" customFormat="1" ht="45">
      <c r="A451" s="144" t="s">
        <v>358</v>
      </c>
      <c r="B451" s="144" t="s">
        <v>1631</v>
      </c>
      <c r="C451" s="144" t="s">
        <v>992</v>
      </c>
      <c r="D451" s="165">
        <v>41183</v>
      </c>
      <c r="E451" s="153" t="s">
        <v>1578</v>
      </c>
      <c r="F451" s="147">
        <v>20130156</v>
      </c>
      <c r="G451" s="148">
        <v>41563</v>
      </c>
      <c r="H451" s="149" t="s">
        <v>2492</v>
      </c>
      <c r="I451" s="150" t="s">
        <v>2069</v>
      </c>
      <c r="J451" s="151" t="s">
        <v>2070</v>
      </c>
      <c r="K451" s="178">
        <v>139332</v>
      </c>
    </row>
    <row r="452" spans="1:11" s="152" customFormat="1" ht="45">
      <c r="A452" s="144" t="s">
        <v>358</v>
      </c>
      <c r="B452" s="144" t="s">
        <v>1631</v>
      </c>
      <c r="C452" s="144" t="s">
        <v>992</v>
      </c>
      <c r="D452" s="165">
        <v>41183</v>
      </c>
      <c r="E452" s="153" t="s">
        <v>1578</v>
      </c>
      <c r="F452" s="147">
        <v>20130157</v>
      </c>
      <c r="G452" s="148">
        <v>41563</v>
      </c>
      <c r="H452" s="149" t="s">
        <v>2493</v>
      </c>
      <c r="I452" s="150" t="s">
        <v>2069</v>
      </c>
      <c r="J452" s="151" t="s">
        <v>2070</v>
      </c>
      <c r="K452" s="178">
        <v>139322</v>
      </c>
    </row>
    <row r="453" spans="1:11" s="152" customFormat="1" ht="30">
      <c r="A453" s="144" t="s">
        <v>358</v>
      </c>
      <c r="B453" s="144" t="s">
        <v>1631</v>
      </c>
      <c r="C453" s="144" t="s">
        <v>992</v>
      </c>
      <c r="D453" s="165">
        <v>41183</v>
      </c>
      <c r="E453" s="153" t="s">
        <v>1578</v>
      </c>
      <c r="F453" s="147">
        <v>20130083</v>
      </c>
      <c r="G453" s="148">
        <v>41564</v>
      </c>
      <c r="H453" s="149" t="s">
        <v>2646</v>
      </c>
      <c r="I453" s="150" t="s">
        <v>2035</v>
      </c>
      <c r="J453" s="151" t="s">
        <v>2036</v>
      </c>
      <c r="K453" s="178">
        <v>749700</v>
      </c>
    </row>
    <row r="454" spans="1:11" s="152" customFormat="1" ht="30">
      <c r="A454" s="144" t="s">
        <v>358</v>
      </c>
      <c r="B454" s="144" t="s">
        <v>1631</v>
      </c>
      <c r="C454" s="144" t="s">
        <v>992</v>
      </c>
      <c r="D454" s="165">
        <v>41183</v>
      </c>
      <c r="E454" s="153" t="s">
        <v>1578</v>
      </c>
      <c r="F454" s="147">
        <v>20130158</v>
      </c>
      <c r="G454" s="148">
        <v>41564</v>
      </c>
      <c r="H454" s="149" t="s">
        <v>2647</v>
      </c>
      <c r="I454" s="150" t="s">
        <v>2071</v>
      </c>
      <c r="J454" s="151" t="s">
        <v>2072</v>
      </c>
      <c r="K454" s="178">
        <v>355620</v>
      </c>
    </row>
    <row r="455" spans="1:11" s="152" customFormat="1" ht="45">
      <c r="A455" s="144" t="s">
        <v>358</v>
      </c>
      <c r="B455" s="144" t="s">
        <v>1638</v>
      </c>
      <c r="C455" s="145" t="s">
        <v>1756</v>
      </c>
      <c r="D455" s="145" t="s">
        <v>1756</v>
      </c>
      <c r="E455" s="153" t="s">
        <v>1578</v>
      </c>
      <c r="F455" s="147">
        <v>20130159</v>
      </c>
      <c r="G455" s="148">
        <v>41564</v>
      </c>
      <c r="H455" s="149" t="s">
        <v>2238</v>
      </c>
      <c r="I455" s="150" t="s">
        <v>2073</v>
      </c>
      <c r="J455" s="151" t="s">
        <v>2074</v>
      </c>
      <c r="K455" s="178">
        <v>200000</v>
      </c>
    </row>
    <row r="456" spans="1:11" s="152" customFormat="1" ht="45">
      <c r="A456" s="144" t="s">
        <v>358</v>
      </c>
      <c r="B456" s="144" t="s">
        <v>1638</v>
      </c>
      <c r="C456" s="145" t="s">
        <v>1756</v>
      </c>
      <c r="D456" s="145" t="s">
        <v>1756</v>
      </c>
      <c r="E456" s="153" t="s">
        <v>1578</v>
      </c>
      <c r="F456" s="147">
        <v>20130160</v>
      </c>
      <c r="G456" s="148">
        <v>41564</v>
      </c>
      <c r="H456" s="149" t="s">
        <v>2648</v>
      </c>
      <c r="I456" s="150" t="s">
        <v>2035</v>
      </c>
      <c r="J456" s="151" t="s">
        <v>2036</v>
      </c>
      <c r="K456" s="178">
        <v>128115</v>
      </c>
    </row>
    <row r="457" spans="1:11" s="152" customFormat="1" ht="45">
      <c r="A457" s="144" t="s">
        <v>358</v>
      </c>
      <c r="B457" s="144" t="s">
        <v>969</v>
      </c>
      <c r="C457" s="145" t="s">
        <v>1756</v>
      </c>
      <c r="D457" s="145" t="s">
        <v>1756</v>
      </c>
      <c r="E457" s="153" t="s">
        <v>1574</v>
      </c>
      <c r="F457" s="147">
        <v>20130084</v>
      </c>
      <c r="G457" s="148">
        <v>41564</v>
      </c>
      <c r="H457" s="168" t="s">
        <v>2506</v>
      </c>
      <c r="I457" s="150" t="s">
        <v>2075</v>
      </c>
      <c r="J457" s="151" t="s">
        <v>2076</v>
      </c>
      <c r="K457" s="178">
        <v>80000</v>
      </c>
    </row>
    <row r="458" spans="1:11" s="152" customFormat="1" ht="30">
      <c r="A458" s="144" t="s">
        <v>358</v>
      </c>
      <c r="B458" s="144" t="s">
        <v>969</v>
      </c>
      <c r="C458" s="145" t="s">
        <v>1756</v>
      </c>
      <c r="D458" s="145" t="s">
        <v>1756</v>
      </c>
      <c r="E458" s="153" t="s">
        <v>1574</v>
      </c>
      <c r="F458" s="147">
        <v>20130085</v>
      </c>
      <c r="G458" s="148">
        <v>41565</v>
      </c>
      <c r="H458" s="149" t="s">
        <v>2077</v>
      </c>
      <c r="I458" s="150" t="s">
        <v>2078</v>
      </c>
      <c r="J458" s="151" t="s">
        <v>2079</v>
      </c>
      <c r="K458" s="178">
        <v>1041311</v>
      </c>
    </row>
    <row r="459" spans="1:11" s="152" customFormat="1" ht="30">
      <c r="A459" s="144" t="s">
        <v>358</v>
      </c>
      <c r="B459" s="144" t="s">
        <v>969</v>
      </c>
      <c r="C459" s="145" t="s">
        <v>1756</v>
      </c>
      <c r="D459" s="145" t="s">
        <v>1756</v>
      </c>
      <c r="E459" s="153" t="s">
        <v>1574</v>
      </c>
      <c r="F459" s="147">
        <v>20130086</v>
      </c>
      <c r="G459" s="148">
        <v>41565</v>
      </c>
      <c r="H459" s="149" t="s">
        <v>2080</v>
      </c>
      <c r="I459" s="150" t="s">
        <v>2024</v>
      </c>
      <c r="J459" s="151" t="s">
        <v>2025</v>
      </c>
      <c r="K459" s="178">
        <v>694365</v>
      </c>
    </row>
    <row r="460" spans="1:11" s="152" customFormat="1" ht="30">
      <c r="A460" s="144" t="s">
        <v>358</v>
      </c>
      <c r="B460" s="144" t="s">
        <v>969</v>
      </c>
      <c r="C460" s="145" t="s">
        <v>1756</v>
      </c>
      <c r="D460" s="145" t="s">
        <v>1756</v>
      </c>
      <c r="E460" s="153" t="s">
        <v>1578</v>
      </c>
      <c r="F460" s="147">
        <v>20130161</v>
      </c>
      <c r="G460" s="148">
        <v>41568</v>
      </c>
      <c r="H460" s="149" t="s">
        <v>2081</v>
      </c>
      <c r="I460" s="150" t="s">
        <v>2082</v>
      </c>
      <c r="J460" s="151" t="s">
        <v>2083</v>
      </c>
      <c r="K460" s="178">
        <v>140265</v>
      </c>
    </row>
    <row r="461" spans="1:11" s="152" customFormat="1" ht="30">
      <c r="A461" s="144" t="s">
        <v>358</v>
      </c>
      <c r="B461" s="144" t="s">
        <v>969</v>
      </c>
      <c r="C461" s="145" t="s">
        <v>1756</v>
      </c>
      <c r="D461" s="145" t="s">
        <v>1756</v>
      </c>
      <c r="E461" s="153" t="s">
        <v>1578</v>
      </c>
      <c r="F461" s="147">
        <v>20130162</v>
      </c>
      <c r="G461" s="148">
        <v>41568</v>
      </c>
      <c r="H461" s="149" t="s">
        <v>2649</v>
      </c>
      <c r="I461" s="150" t="s">
        <v>2084</v>
      </c>
      <c r="J461" s="151" t="s">
        <v>2085</v>
      </c>
      <c r="K461" s="178">
        <v>500000</v>
      </c>
    </row>
    <row r="462" spans="1:11" s="152" customFormat="1" ht="45">
      <c r="A462" s="144" t="s">
        <v>358</v>
      </c>
      <c r="B462" s="144" t="s">
        <v>1631</v>
      </c>
      <c r="C462" s="144" t="s">
        <v>992</v>
      </c>
      <c r="D462" s="165">
        <v>41183</v>
      </c>
      <c r="E462" s="153" t="s">
        <v>1578</v>
      </c>
      <c r="F462" s="147">
        <v>20130163</v>
      </c>
      <c r="G462" s="148">
        <v>41568</v>
      </c>
      <c r="H462" s="149" t="s">
        <v>2494</v>
      </c>
      <c r="I462" s="150" t="s">
        <v>2086</v>
      </c>
      <c r="J462" s="151" t="s">
        <v>2087</v>
      </c>
      <c r="K462" s="178">
        <v>139322</v>
      </c>
    </row>
    <row r="463" spans="1:11" s="152" customFormat="1" ht="45">
      <c r="A463" s="144" t="s">
        <v>358</v>
      </c>
      <c r="B463" s="144" t="s">
        <v>1631</v>
      </c>
      <c r="C463" s="144" t="s">
        <v>992</v>
      </c>
      <c r="D463" s="165">
        <v>41183</v>
      </c>
      <c r="E463" s="153" t="s">
        <v>1578</v>
      </c>
      <c r="F463" s="147">
        <v>20130164</v>
      </c>
      <c r="G463" s="148">
        <v>41568</v>
      </c>
      <c r="H463" s="149" t="s">
        <v>2495</v>
      </c>
      <c r="I463" s="150" t="s">
        <v>2086</v>
      </c>
      <c r="J463" s="151" t="s">
        <v>2087</v>
      </c>
      <c r="K463" s="178">
        <v>139322</v>
      </c>
    </row>
    <row r="464" spans="1:11" s="152" customFormat="1" ht="30">
      <c r="A464" s="144" t="s">
        <v>358</v>
      </c>
      <c r="B464" s="144" t="s">
        <v>969</v>
      </c>
      <c r="C464" s="144" t="s">
        <v>992</v>
      </c>
      <c r="D464" s="165">
        <v>41183</v>
      </c>
      <c r="E464" s="153" t="s">
        <v>1574</v>
      </c>
      <c r="F464" s="147">
        <v>20130087</v>
      </c>
      <c r="G464" s="148">
        <v>41569</v>
      </c>
      <c r="H464" s="149" t="s">
        <v>2650</v>
      </c>
      <c r="I464" s="150" t="s">
        <v>2031</v>
      </c>
      <c r="J464" s="151" t="s">
        <v>2032</v>
      </c>
      <c r="K464" s="178">
        <v>32500</v>
      </c>
    </row>
    <row r="465" spans="1:11" s="152" customFormat="1" ht="30">
      <c r="A465" s="144" t="s">
        <v>358</v>
      </c>
      <c r="B465" s="144" t="s">
        <v>969</v>
      </c>
      <c r="C465" s="144" t="s">
        <v>992</v>
      </c>
      <c r="D465" s="165">
        <v>41183</v>
      </c>
      <c r="E465" s="153" t="s">
        <v>1578</v>
      </c>
      <c r="F465" s="147">
        <v>20130167</v>
      </c>
      <c r="G465" s="148">
        <v>41571</v>
      </c>
      <c r="H465" s="149" t="s">
        <v>2088</v>
      </c>
      <c r="I465" s="150" t="s">
        <v>2089</v>
      </c>
      <c r="J465" s="151" t="s">
        <v>2090</v>
      </c>
      <c r="K465" s="178">
        <v>50000</v>
      </c>
    </row>
    <row r="466" spans="1:11" s="152" customFormat="1" ht="45">
      <c r="A466" s="144" t="s">
        <v>358</v>
      </c>
      <c r="B466" s="144" t="s">
        <v>1638</v>
      </c>
      <c r="C466" s="144" t="s">
        <v>992</v>
      </c>
      <c r="D466" s="165">
        <v>41183</v>
      </c>
      <c r="E466" s="153" t="s">
        <v>1578</v>
      </c>
      <c r="F466" s="147">
        <v>20130168</v>
      </c>
      <c r="G466" s="148">
        <v>41571</v>
      </c>
      <c r="H466" s="149" t="s">
        <v>2651</v>
      </c>
      <c r="I466" s="150" t="s">
        <v>2091</v>
      </c>
      <c r="J466" s="151" t="s">
        <v>2092</v>
      </c>
      <c r="K466" s="178">
        <v>326482</v>
      </c>
    </row>
    <row r="467" spans="1:11" s="152" customFormat="1" ht="30">
      <c r="A467" s="144" t="s">
        <v>358</v>
      </c>
      <c r="B467" s="144" t="s">
        <v>969</v>
      </c>
      <c r="C467" s="144" t="s">
        <v>992</v>
      </c>
      <c r="D467" s="165">
        <v>41183</v>
      </c>
      <c r="E467" s="153" t="s">
        <v>1578</v>
      </c>
      <c r="F467" s="147">
        <v>20130169</v>
      </c>
      <c r="G467" s="148">
        <v>41571</v>
      </c>
      <c r="H467" s="149" t="s">
        <v>2652</v>
      </c>
      <c r="I467" s="150" t="s">
        <v>2093</v>
      </c>
      <c r="J467" s="151" t="s">
        <v>2094</v>
      </c>
      <c r="K467" s="178">
        <v>29750</v>
      </c>
    </row>
    <row r="468" spans="1:11" s="152" customFormat="1" ht="30">
      <c r="A468" s="144" t="s">
        <v>358</v>
      </c>
      <c r="B468" s="144" t="s">
        <v>969</v>
      </c>
      <c r="C468" s="145" t="s">
        <v>1756</v>
      </c>
      <c r="D468" s="145" t="s">
        <v>1756</v>
      </c>
      <c r="E468" s="153" t="s">
        <v>1578</v>
      </c>
      <c r="F468" s="147">
        <v>20130170</v>
      </c>
      <c r="G468" s="148">
        <v>41571</v>
      </c>
      <c r="H468" s="149" t="s">
        <v>2095</v>
      </c>
      <c r="I468" s="150" t="s">
        <v>2096</v>
      </c>
      <c r="J468" s="151" t="s">
        <v>2097</v>
      </c>
      <c r="K468" s="178">
        <v>135660</v>
      </c>
    </row>
    <row r="469" spans="1:11" s="152" customFormat="1" ht="45">
      <c r="A469" s="144" t="s">
        <v>358</v>
      </c>
      <c r="B469" s="144" t="s">
        <v>1638</v>
      </c>
      <c r="C469" s="145" t="s">
        <v>1756</v>
      </c>
      <c r="D469" s="145" t="s">
        <v>1756</v>
      </c>
      <c r="E469" s="153" t="s">
        <v>1578</v>
      </c>
      <c r="F469" s="147">
        <v>20130171</v>
      </c>
      <c r="G469" s="148">
        <v>41572</v>
      </c>
      <c r="H469" s="149" t="s">
        <v>2653</v>
      </c>
      <c r="I469" s="150" t="s">
        <v>2091</v>
      </c>
      <c r="J469" s="151" t="s">
        <v>2092</v>
      </c>
      <c r="K469" s="178">
        <v>139825</v>
      </c>
    </row>
    <row r="470" spans="1:11" s="152" customFormat="1" ht="30">
      <c r="A470" s="144" t="s">
        <v>358</v>
      </c>
      <c r="B470" s="144" t="s">
        <v>969</v>
      </c>
      <c r="C470" s="145" t="s">
        <v>1756</v>
      </c>
      <c r="D470" s="145" t="s">
        <v>1756</v>
      </c>
      <c r="E470" s="153" t="s">
        <v>1578</v>
      </c>
      <c r="F470" s="147">
        <v>20130172</v>
      </c>
      <c r="G470" s="148">
        <v>41575</v>
      </c>
      <c r="H470" s="149" t="s">
        <v>2654</v>
      </c>
      <c r="I470" s="150" t="s">
        <v>2098</v>
      </c>
      <c r="J470" s="151" t="s">
        <v>2099</v>
      </c>
      <c r="K470" s="178">
        <v>15000</v>
      </c>
    </row>
    <row r="471" spans="1:11" s="152" customFormat="1" ht="30">
      <c r="A471" s="144" t="s">
        <v>358</v>
      </c>
      <c r="B471" s="144" t="s">
        <v>969</v>
      </c>
      <c r="C471" s="145" t="s">
        <v>1756</v>
      </c>
      <c r="D471" s="145" t="s">
        <v>1756</v>
      </c>
      <c r="E471" s="153" t="s">
        <v>1578</v>
      </c>
      <c r="F471" s="147">
        <v>20130173</v>
      </c>
      <c r="G471" s="148">
        <v>41576</v>
      </c>
      <c r="H471" s="149" t="s">
        <v>2655</v>
      </c>
      <c r="I471" s="150" t="s">
        <v>2100</v>
      </c>
      <c r="J471" s="151" t="s">
        <v>2101</v>
      </c>
      <c r="K471" s="178">
        <v>27500</v>
      </c>
    </row>
    <row r="472" spans="1:11" s="152" customFormat="1" ht="45">
      <c r="A472" s="144" t="s">
        <v>358</v>
      </c>
      <c r="B472" s="144" t="s">
        <v>1638</v>
      </c>
      <c r="C472" s="145" t="s">
        <v>1756</v>
      </c>
      <c r="D472" s="145" t="s">
        <v>1756</v>
      </c>
      <c r="E472" s="153" t="s">
        <v>1578</v>
      </c>
      <c r="F472" s="147">
        <v>20130174</v>
      </c>
      <c r="G472" s="148">
        <v>41577</v>
      </c>
      <c r="H472" s="149" t="s">
        <v>2602</v>
      </c>
      <c r="I472" s="150" t="s">
        <v>2102</v>
      </c>
      <c r="J472" s="151" t="s">
        <v>2103</v>
      </c>
      <c r="K472" s="178">
        <v>646000</v>
      </c>
    </row>
    <row r="473" spans="1:11" s="152" customFormat="1" ht="45">
      <c r="A473" s="144" t="s">
        <v>358</v>
      </c>
      <c r="B473" s="144" t="s">
        <v>1638</v>
      </c>
      <c r="C473" s="145" t="s">
        <v>1756</v>
      </c>
      <c r="D473" s="145" t="s">
        <v>1756</v>
      </c>
      <c r="E473" s="153" t="s">
        <v>1578</v>
      </c>
      <c r="F473" s="147">
        <v>20130175</v>
      </c>
      <c r="G473" s="148">
        <v>41577</v>
      </c>
      <c r="H473" s="149" t="s">
        <v>2601</v>
      </c>
      <c r="I473" s="150" t="s">
        <v>2102</v>
      </c>
      <c r="J473" s="151" t="s">
        <v>2103</v>
      </c>
      <c r="K473" s="178">
        <v>719999</v>
      </c>
    </row>
    <row r="474" spans="1:11" s="152" customFormat="1" ht="30">
      <c r="A474" s="144" t="s">
        <v>358</v>
      </c>
      <c r="B474" s="144" t="s">
        <v>969</v>
      </c>
      <c r="C474" s="145" t="s">
        <v>1756</v>
      </c>
      <c r="D474" s="145" t="s">
        <v>1756</v>
      </c>
      <c r="E474" s="153" t="s">
        <v>1578</v>
      </c>
      <c r="F474" s="147">
        <v>20130176</v>
      </c>
      <c r="G474" s="148">
        <v>41577</v>
      </c>
      <c r="H474" s="149" t="s">
        <v>2104</v>
      </c>
      <c r="I474" s="150" t="s">
        <v>2105</v>
      </c>
      <c r="J474" s="151" t="s">
        <v>2106</v>
      </c>
      <c r="K474" s="178">
        <v>136030</v>
      </c>
    </row>
    <row r="475" spans="1:11" s="152" customFormat="1" ht="30">
      <c r="A475" s="144" t="s">
        <v>358</v>
      </c>
      <c r="B475" s="144" t="s">
        <v>969</v>
      </c>
      <c r="C475" s="145" t="s">
        <v>1756</v>
      </c>
      <c r="D475" s="145" t="s">
        <v>1756</v>
      </c>
      <c r="E475" s="153" t="s">
        <v>1578</v>
      </c>
      <c r="F475" s="147">
        <v>20130178</v>
      </c>
      <c r="G475" s="148">
        <v>41577</v>
      </c>
      <c r="H475" s="149" t="s">
        <v>2107</v>
      </c>
      <c r="I475" s="150" t="s">
        <v>2108</v>
      </c>
      <c r="J475" s="151" t="s">
        <v>2109</v>
      </c>
      <c r="K475" s="178">
        <v>345700</v>
      </c>
    </row>
    <row r="476" spans="1:11" s="152" customFormat="1" ht="30">
      <c r="A476" s="144" t="s">
        <v>358</v>
      </c>
      <c r="B476" s="144" t="s">
        <v>1162</v>
      </c>
      <c r="C476" s="145" t="s">
        <v>1756</v>
      </c>
      <c r="D476" s="145" t="s">
        <v>1756</v>
      </c>
      <c r="E476" s="153" t="s">
        <v>1131</v>
      </c>
      <c r="F476" s="147" t="s">
        <v>967</v>
      </c>
      <c r="G476" s="148">
        <v>41554</v>
      </c>
      <c r="H476" s="149" t="s">
        <v>2110</v>
      </c>
      <c r="I476" s="150" t="s">
        <v>2111</v>
      </c>
      <c r="J476" s="151" t="s">
        <v>2112</v>
      </c>
      <c r="K476" s="178">
        <v>61510</v>
      </c>
    </row>
    <row r="477" spans="1:11" s="152" customFormat="1" ht="30">
      <c r="A477" s="144" t="s">
        <v>358</v>
      </c>
      <c r="B477" s="144" t="s">
        <v>1162</v>
      </c>
      <c r="C477" s="145" t="s">
        <v>1756</v>
      </c>
      <c r="D477" s="145" t="s">
        <v>1756</v>
      </c>
      <c r="E477" s="153" t="s">
        <v>1131</v>
      </c>
      <c r="F477" s="147" t="s">
        <v>967</v>
      </c>
      <c r="G477" s="148">
        <v>41554</v>
      </c>
      <c r="H477" s="149" t="s">
        <v>2113</v>
      </c>
      <c r="I477" s="150" t="s">
        <v>2111</v>
      </c>
      <c r="J477" s="151" t="s">
        <v>2112</v>
      </c>
      <c r="K477" s="178">
        <f>13350+19630</f>
        <v>32980</v>
      </c>
    </row>
    <row r="478" spans="1:11" s="152" customFormat="1" ht="30">
      <c r="A478" s="144" t="s">
        <v>358</v>
      </c>
      <c r="B478" s="144" t="s">
        <v>1162</v>
      </c>
      <c r="C478" s="145" t="s">
        <v>1756</v>
      </c>
      <c r="D478" s="145" t="s">
        <v>1756</v>
      </c>
      <c r="E478" s="153" t="s">
        <v>1131</v>
      </c>
      <c r="F478" s="147" t="s">
        <v>967</v>
      </c>
      <c r="G478" s="148">
        <v>41554</v>
      </c>
      <c r="H478" s="149" t="s">
        <v>2114</v>
      </c>
      <c r="I478" s="150" t="s">
        <v>2111</v>
      </c>
      <c r="J478" s="151" t="s">
        <v>2112</v>
      </c>
      <c r="K478" s="178">
        <v>17840</v>
      </c>
    </row>
    <row r="479" spans="1:11" s="152" customFormat="1" ht="30">
      <c r="A479" s="144" t="s">
        <v>358</v>
      </c>
      <c r="B479" s="144" t="s">
        <v>1162</v>
      </c>
      <c r="C479" s="145" t="s">
        <v>1756</v>
      </c>
      <c r="D479" s="145" t="s">
        <v>1756</v>
      </c>
      <c r="E479" s="153" t="s">
        <v>1131</v>
      </c>
      <c r="F479" s="147" t="s">
        <v>967</v>
      </c>
      <c r="G479" s="148">
        <v>41554</v>
      </c>
      <c r="H479" s="149" t="s">
        <v>2656</v>
      </c>
      <c r="I479" s="150" t="s">
        <v>2111</v>
      </c>
      <c r="J479" s="151" t="s">
        <v>2112</v>
      </c>
      <c r="K479" s="178">
        <v>17950</v>
      </c>
    </row>
    <row r="480" spans="1:11" s="152" customFormat="1" ht="30">
      <c r="A480" s="144" t="s">
        <v>358</v>
      </c>
      <c r="B480" s="144" t="s">
        <v>1162</v>
      </c>
      <c r="C480" s="145" t="s">
        <v>1756</v>
      </c>
      <c r="D480" s="145" t="s">
        <v>1756</v>
      </c>
      <c r="E480" s="153" t="s">
        <v>1131</v>
      </c>
      <c r="F480" s="147" t="s">
        <v>967</v>
      </c>
      <c r="G480" s="148">
        <v>41554</v>
      </c>
      <c r="H480" s="149" t="s">
        <v>2115</v>
      </c>
      <c r="I480" s="150" t="s">
        <v>2111</v>
      </c>
      <c r="J480" s="151" t="s">
        <v>2112</v>
      </c>
      <c r="K480" s="178">
        <v>7330</v>
      </c>
    </row>
    <row r="481" spans="1:11" s="152" customFormat="1" ht="30">
      <c r="A481" s="144" t="s">
        <v>358</v>
      </c>
      <c r="B481" s="144" t="s">
        <v>1162</v>
      </c>
      <c r="C481" s="145" t="s">
        <v>1756</v>
      </c>
      <c r="D481" s="145" t="s">
        <v>1756</v>
      </c>
      <c r="E481" s="153" t="s">
        <v>1131</v>
      </c>
      <c r="F481" s="147" t="s">
        <v>967</v>
      </c>
      <c r="G481" s="148">
        <v>41554</v>
      </c>
      <c r="H481" s="149" t="s">
        <v>2116</v>
      </c>
      <c r="I481" s="150" t="s">
        <v>2111</v>
      </c>
      <c r="J481" s="151" t="s">
        <v>2112</v>
      </c>
      <c r="K481" s="178">
        <v>14390</v>
      </c>
    </row>
    <row r="482" spans="1:11" s="152" customFormat="1" ht="30">
      <c r="A482" s="144" t="s">
        <v>358</v>
      </c>
      <c r="B482" s="144" t="s">
        <v>1162</v>
      </c>
      <c r="C482" s="145" t="s">
        <v>1756</v>
      </c>
      <c r="D482" s="145" t="s">
        <v>1756</v>
      </c>
      <c r="E482" s="153" t="s">
        <v>1131</v>
      </c>
      <c r="F482" s="147" t="s">
        <v>967</v>
      </c>
      <c r="G482" s="148">
        <v>41554</v>
      </c>
      <c r="H482" s="149" t="s">
        <v>2657</v>
      </c>
      <c r="I482" s="150" t="s">
        <v>2111</v>
      </c>
      <c r="J482" s="151" t="s">
        <v>2112</v>
      </c>
      <c r="K482" s="178">
        <v>10060</v>
      </c>
    </row>
    <row r="483" spans="1:11" s="152" customFormat="1" ht="30">
      <c r="A483" s="144" t="s">
        <v>358</v>
      </c>
      <c r="B483" s="144" t="s">
        <v>1162</v>
      </c>
      <c r="C483" s="145" t="s">
        <v>1756</v>
      </c>
      <c r="D483" s="145" t="s">
        <v>1756</v>
      </c>
      <c r="E483" s="153" t="s">
        <v>1131</v>
      </c>
      <c r="F483" s="147" t="s">
        <v>967</v>
      </c>
      <c r="G483" s="148">
        <v>41554</v>
      </c>
      <c r="H483" s="149" t="s">
        <v>2658</v>
      </c>
      <c r="I483" s="150" t="s">
        <v>2117</v>
      </c>
      <c r="J483" s="151" t="s">
        <v>185</v>
      </c>
      <c r="K483" s="178">
        <v>1155400</v>
      </c>
    </row>
    <row r="484" spans="1:11" s="152" customFormat="1" ht="30">
      <c r="A484" s="144" t="s">
        <v>358</v>
      </c>
      <c r="B484" s="144" t="s">
        <v>1162</v>
      </c>
      <c r="C484" s="145" t="s">
        <v>1756</v>
      </c>
      <c r="D484" s="145" t="s">
        <v>1756</v>
      </c>
      <c r="E484" s="153" t="s">
        <v>1131</v>
      </c>
      <c r="F484" s="147" t="s">
        <v>967</v>
      </c>
      <c r="G484" s="148">
        <v>41554</v>
      </c>
      <c r="H484" s="149" t="s">
        <v>2659</v>
      </c>
      <c r="I484" s="150" t="s">
        <v>2117</v>
      </c>
      <c r="J484" s="151" t="s">
        <v>185</v>
      </c>
      <c r="K484" s="178">
        <v>716200</v>
      </c>
    </row>
    <row r="485" spans="1:11" s="152" customFormat="1" ht="30">
      <c r="A485" s="144" t="s">
        <v>358</v>
      </c>
      <c r="B485" s="144" t="s">
        <v>1162</v>
      </c>
      <c r="C485" s="145" t="s">
        <v>1756</v>
      </c>
      <c r="D485" s="145" t="s">
        <v>1756</v>
      </c>
      <c r="E485" s="153" t="s">
        <v>1131</v>
      </c>
      <c r="F485" s="147" t="s">
        <v>967</v>
      </c>
      <c r="G485" s="148">
        <v>41554</v>
      </c>
      <c r="H485" s="149" t="s">
        <v>2660</v>
      </c>
      <c r="I485" s="150" t="s">
        <v>2117</v>
      </c>
      <c r="J485" s="151" t="s">
        <v>185</v>
      </c>
      <c r="K485" s="178">
        <v>362300</v>
      </c>
    </row>
    <row r="486" spans="1:11" s="152" customFormat="1" ht="30">
      <c r="A486" s="144" t="s">
        <v>358</v>
      </c>
      <c r="B486" s="144" t="s">
        <v>1162</v>
      </c>
      <c r="C486" s="145" t="s">
        <v>1756</v>
      </c>
      <c r="D486" s="145" t="s">
        <v>1756</v>
      </c>
      <c r="E486" s="153" t="s">
        <v>1131</v>
      </c>
      <c r="F486" s="147" t="s">
        <v>967</v>
      </c>
      <c r="G486" s="148">
        <v>41554</v>
      </c>
      <c r="H486" s="149" t="s">
        <v>2661</v>
      </c>
      <c r="I486" s="150" t="s">
        <v>2117</v>
      </c>
      <c r="J486" s="151" t="s">
        <v>185</v>
      </c>
      <c r="K486" s="178">
        <v>683000</v>
      </c>
    </row>
    <row r="487" spans="1:11" s="152" customFormat="1" ht="30">
      <c r="A487" s="144" t="s">
        <v>358</v>
      </c>
      <c r="B487" s="144" t="s">
        <v>1162</v>
      </c>
      <c r="C487" s="145" t="s">
        <v>1756</v>
      </c>
      <c r="D487" s="145" t="s">
        <v>1756</v>
      </c>
      <c r="E487" s="153" t="s">
        <v>1131</v>
      </c>
      <c r="F487" s="147" t="s">
        <v>967</v>
      </c>
      <c r="G487" s="148">
        <v>41554</v>
      </c>
      <c r="H487" s="149" t="s">
        <v>2662</v>
      </c>
      <c r="I487" s="150" t="s">
        <v>2117</v>
      </c>
      <c r="J487" s="151" t="s">
        <v>185</v>
      </c>
      <c r="K487" s="178">
        <v>101800</v>
      </c>
    </row>
    <row r="488" spans="1:11" s="152" customFormat="1" ht="30">
      <c r="A488" s="144" t="s">
        <v>358</v>
      </c>
      <c r="B488" s="144" t="s">
        <v>1162</v>
      </c>
      <c r="C488" s="145" t="s">
        <v>1756</v>
      </c>
      <c r="D488" s="145" t="s">
        <v>1756</v>
      </c>
      <c r="E488" s="153" t="s">
        <v>1131</v>
      </c>
      <c r="F488" s="147" t="s">
        <v>967</v>
      </c>
      <c r="G488" s="148">
        <v>41554</v>
      </c>
      <c r="H488" s="149" t="s">
        <v>2663</v>
      </c>
      <c r="I488" s="150" t="s">
        <v>2118</v>
      </c>
      <c r="J488" s="151" t="s">
        <v>175</v>
      </c>
      <c r="K488" s="178">
        <v>210700</v>
      </c>
    </row>
    <row r="489" spans="1:11" s="152" customFormat="1" ht="30">
      <c r="A489" s="144" t="s">
        <v>358</v>
      </c>
      <c r="B489" s="144" t="s">
        <v>1162</v>
      </c>
      <c r="C489" s="145" t="s">
        <v>1756</v>
      </c>
      <c r="D489" s="145" t="s">
        <v>1756</v>
      </c>
      <c r="E489" s="153" t="s">
        <v>1131</v>
      </c>
      <c r="F489" s="147" t="s">
        <v>967</v>
      </c>
      <c r="G489" s="148">
        <v>41554</v>
      </c>
      <c r="H489" s="149" t="s">
        <v>2664</v>
      </c>
      <c r="I489" s="150" t="s">
        <v>2118</v>
      </c>
      <c r="J489" s="151" t="s">
        <v>175</v>
      </c>
      <c r="K489" s="178">
        <v>144500</v>
      </c>
    </row>
    <row r="490" spans="1:11" s="152" customFormat="1" ht="30">
      <c r="A490" s="144" t="s">
        <v>358</v>
      </c>
      <c r="B490" s="144" t="s">
        <v>1162</v>
      </c>
      <c r="C490" s="145" t="s">
        <v>1756</v>
      </c>
      <c r="D490" s="145" t="s">
        <v>1756</v>
      </c>
      <c r="E490" s="153" t="s">
        <v>1131</v>
      </c>
      <c r="F490" s="147" t="s">
        <v>967</v>
      </c>
      <c r="G490" s="148">
        <v>41554</v>
      </c>
      <c r="H490" s="149" t="s">
        <v>2665</v>
      </c>
      <c r="I490" s="150" t="s">
        <v>2118</v>
      </c>
      <c r="J490" s="151" t="s">
        <v>175</v>
      </c>
      <c r="K490" s="178">
        <v>184600</v>
      </c>
    </row>
    <row r="491" spans="1:11" s="152" customFormat="1" ht="30">
      <c r="A491" s="144" t="s">
        <v>358</v>
      </c>
      <c r="B491" s="144" t="s">
        <v>1162</v>
      </c>
      <c r="C491" s="145" t="s">
        <v>1756</v>
      </c>
      <c r="D491" s="145" t="s">
        <v>1756</v>
      </c>
      <c r="E491" s="153" t="s">
        <v>1131</v>
      </c>
      <c r="F491" s="147" t="s">
        <v>967</v>
      </c>
      <c r="G491" s="148">
        <v>41554</v>
      </c>
      <c r="H491" s="149" t="s">
        <v>2666</v>
      </c>
      <c r="I491" s="150" t="s">
        <v>2117</v>
      </c>
      <c r="J491" s="151" t="s">
        <v>185</v>
      </c>
      <c r="K491" s="178">
        <v>182600</v>
      </c>
    </row>
    <row r="492" spans="1:11" s="152" customFormat="1" ht="30">
      <c r="A492" s="144" t="s">
        <v>358</v>
      </c>
      <c r="B492" s="144" t="s">
        <v>1162</v>
      </c>
      <c r="C492" s="145" t="s">
        <v>1756</v>
      </c>
      <c r="D492" s="145" t="s">
        <v>1756</v>
      </c>
      <c r="E492" s="153" t="s">
        <v>1131</v>
      </c>
      <c r="F492" s="147" t="s">
        <v>967</v>
      </c>
      <c r="G492" s="148">
        <v>41558</v>
      </c>
      <c r="H492" s="149" t="s">
        <v>750</v>
      </c>
      <c r="I492" s="150" t="s">
        <v>2111</v>
      </c>
      <c r="J492" s="151" t="s">
        <v>2112</v>
      </c>
      <c r="K492" s="178">
        <v>56270</v>
      </c>
    </row>
    <row r="493" spans="1:11" s="152" customFormat="1" ht="30">
      <c r="A493" s="144" t="s">
        <v>358</v>
      </c>
      <c r="B493" s="144" t="s">
        <v>1162</v>
      </c>
      <c r="C493" s="145" t="s">
        <v>1756</v>
      </c>
      <c r="D493" s="145" t="s">
        <v>1756</v>
      </c>
      <c r="E493" s="153" t="s">
        <v>1131</v>
      </c>
      <c r="F493" s="147" t="s">
        <v>967</v>
      </c>
      <c r="G493" s="148">
        <v>41558</v>
      </c>
      <c r="H493" s="149" t="s">
        <v>2667</v>
      </c>
      <c r="I493" s="150" t="s">
        <v>2118</v>
      </c>
      <c r="J493" s="151" t="s">
        <v>175</v>
      </c>
      <c r="K493" s="178">
        <v>53600</v>
      </c>
    </row>
    <row r="494" spans="1:11" s="152" customFormat="1" ht="30">
      <c r="A494" s="144" t="s">
        <v>358</v>
      </c>
      <c r="B494" s="144" t="s">
        <v>1162</v>
      </c>
      <c r="C494" s="145" t="s">
        <v>1756</v>
      </c>
      <c r="D494" s="145" t="s">
        <v>1756</v>
      </c>
      <c r="E494" s="153" t="s">
        <v>1131</v>
      </c>
      <c r="F494" s="147" t="s">
        <v>967</v>
      </c>
      <c r="G494" s="148">
        <v>41558</v>
      </c>
      <c r="H494" s="149" t="s">
        <v>751</v>
      </c>
      <c r="I494" s="150" t="s">
        <v>2111</v>
      </c>
      <c r="J494" s="151" t="s">
        <v>2112</v>
      </c>
      <c r="K494" s="178">
        <f>790+16150</f>
        <v>16940</v>
      </c>
    </row>
    <row r="495" spans="1:11" s="152" customFormat="1" ht="30">
      <c r="A495" s="144" t="s">
        <v>358</v>
      </c>
      <c r="B495" s="144" t="s">
        <v>1162</v>
      </c>
      <c r="C495" s="145" t="s">
        <v>1756</v>
      </c>
      <c r="D495" s="145" t="s">
        <v>1756</v>
      </c>
      <c r="E495" s="153" t="s">
        <v>1131</v>
      </c>
      <c r="F495" s="147" t="s">
        <v>967</v>
      </c>
      <c r="G495" s="148">
        <v>41558</v>
      </c>
      <c r="H495" s="149" t="s">
        <v>752</v>
      </c>
      <c r="I495" s="150" t="s">
        <v>2111</v>
      </c>
      <c r="J495" s="151" t="s">
        <v>2112</v>
      </c>
      <c r="K495" s="178">
        <v>12310</v>
      </c>
    </row>
    <row r="496" spans="1:11" s="152" customFormat="1" ht="30">
      <c r="A496" s="144" t="s">
        <v>358</v>
      </c>
      <c r="B496" s="144" t="s">
        <v>1162</v>
      </c>
      <c r="C496" s="145" t="s">
        <v>1756</v>
      </c>
      <c r="D496" s="145" t="s">
        <v>1756</v>
      </c>
      <c r="E496" s="153" t="s">
        <v>1131</v>
      </c>
      <c r="F496" s="147" t="s">
        <v>967</v>
      </c>
      <c r="G496" s="148">
        <v>41575</v>
      </c>
      <c r="H496" s="149" t="s">
        <v>2666</v>
      </c>
      <c r="I496" s="150" t="s">
        <v>2117</v>
      </c>
      <c r="J496" s="151" t="s">
        <v>185</v>
      </c>
      <c r="K496" s="178">
        <v>157100</v>
      </c>
    </row>
    <row r="497" spans="1:11" s="152" customFormat="1" ht="30">
      <c r="A497" s="144" t="s">
        <v>358</v>
      </c>
      <c r="B497" s="144" t="s">
        <v>1162</v>
      </c>
      <c r="C497" s="145" t="s">
        <v>1756</v>
      </c>
      <c r="D497" s="145" t="s">
        <v>1756</v>
      </c>
      <c r="E497" s="153" t="s">
        <v>1131</v>
      </c>
      <c r="F497" s="147" t="s">
        <v>967</v>
      </c>
      <c r="G497" s="148">
        <v>41575</v>
      </c>
      <c r="H497" s="149" t="s">
        <v>2660</v>
      </c>
      <c r="I497" s="150" t="s">
        <v>2117</v>
      </c>
      <c r="J497" s="151" t="s">
        <v>185</v>
      </c>
      <c r="K497" s="178">
        <v>23300</v>
      </c>
    </row>
    <row r="498" spans="1:11" s="152" customFormat="1" ht="30">
      <c r="A498" s="144" t="s">
        <v>358</v>
      </c>
      <c r="B498" s="144" t="s">
        <v>1162</v>
      </c>
      <c r="C498" s="145" t="s">
        <v>1756</v>
      </c>
      <c r="D498" s="145" t="s">
        <v>1756</v>
      </c>
      <c r="E498" s="153" t="s">
        <v>1131</v>
      </c>
      <c r="F498" s="147" t="s">
        <v>967</v>
      </c>
      <c r="G498" s="148">
        <v>41577</v>
      </c>
      <c r="H498" s="149" t="s">
        <v>2114</v>
      </c>
      <c r="I498" s="150" t="s">
        <v>2111</v>
      </c>
      <c r="J498" s="151" t="s">
        <v>2112</v>
      </c>
      <c r="K498" s="178">
        <v>25430</v>
      </c>
    </row>
    <row r="499" spans="1:11" s="152" customFormat="1" ht="30">
      <c r="A499" s="144" t="s">
        <v>358</v>
      </c>
      <c r="B499" s="144" t="s">
        <v>1162</v>
      </c>
      <c r="C499" s="145" t="s">
        <v>1756</v>
      </c>
      <c r="D499" s="145" t="s">
        <v>1756</v>
      </c>
      <c r="E499" s="153" t="s">
        <v>1131</v>
      </c>
      <c r="F499" s="147" t="s">
        <v>967</v>
      </c>
      <c r="G499" s="148">
        <v>41577</v>
      </c>
      <c r="H499" s="149" t="s">
        <v>2115</v>
      </c>
      <c r="I499" s="150" t="s">
        <v>2111</v>
      </c>
      <c r="J499" s="151" t="s">
        <v>2112</v>
      </c>
      <c r="K499" s="178">
        <v>44410</v>
      </c>
    </row>
    <row r="500" spans="1:11" s="152" customFormat="1" ht="30">
      <c r="A500" s="144" t="s">
        <v>358</v>
      </c>
      <c r="B500" s="144" t="s">
        <v>1162</v>
      </c>
      <c r="C500" s="145" t="s">
        <v>1756</v>
      </c>
      <c r="D500" s="145" t="s">
        <v>1756</v>
      </c>
      <c r="E500" s="153" t="s">
        <v>1131</v>
      </c>
      <c r="F500" s="147" t="s">
        <v>967</v>
      </c>
      <c r="G500" s="148">
        <v>41577</v>
      </c>
      <c r="H500" s="149" t="s">
        <v>2656</v>
      </c>
      <c r="I500" s="150" t="s">
        <v>2111</v>
      </c>
      <c r="J500" s="151" t="s">
        <v>2112</v>
      </c>
      <c r="K500" s="178">
        <v>22250</v>
      </c>
    </row>
    <row r="501" spans="1:11" s="152" customFormat="1" ht="30">
      <c r="A501" s="144" t="s">
        <v>358</v>
      </c>
      <c r="B501" s="144" t="s">
        <v>1162</v>
      </c>
      <c r="C501" s="145" t="s">
        <v>1756</v>
      </c>
      <c r="D501" s="145" t="s">
        <v>1756</v>
      </c>
      <c r="E501" s="153" t="s">
        <v>1131</v>
      </c>
      <c r="F501" s="147" t="s">
        <v>967</v>
      </c>
      <c r="G501" s="148">
        <v>41577</v>
      </c>
      <c r="H501" s="149" t="s">
        <v>2662</v>
      </c>
      <c r="I501" s="150" t="s">
        <v>2117</v>
      </c>
      <c r="J501" s="151" t="s">
        <v>185</v>
      </c>
      <c r="K501" s="178">
        <v>99700</v>
      </c>
    </row>
    <row r="502" spans="1:11" s="152" customFormat="1" ht="30">
      <c r="A502" s="144" t="s">
        <v>358</v>
      </c>
      <c r="B502" s="144" t="s">
        <v>1162</v>
      </c>
      <c r="C502" s="145" t="s">
        <v>1756</v>
      </c>
      <c r="D502" s="145" t="s">
        <v>1756</v>
      </c>
      <c r="E502" s="153" t="s">
        <v>1131</v>
      </c>
      <c r="F502" s="147" t="s">
        <v>967</v>
      </c>
      <c r="G502" s="148">
        <v>41577</v>
      </c>
      <c r="H502" s="149" t="s">
        <v>2664</v>
      </c>
      <c r="I502" s="150" t="s">
        <v>2118</v>
      </c>
      <c r="J502" s="151" t="s">
        <v>175</v>
      </c>
      <c r="K502" s="178">
        <v>151100</v>
      </c>
    </row>
    <row r="503" spans="1:11" s="152" customFormat="1" ht="30">
      <c r="A503" s="144" t="s">
        <v>753</v>
      </c>
      <c r="B503" s="144" t="s">
        <v>969</v>
      </c>
      <c r="C503" s="145" t="s">
        <v>967</v>
      </c>
      <c r="D503" s="145" t="s">
        <v>967</v>
      </c>
      <c r="E503" s="153" t="s">
        <v>754</v>
      </c>
      <c r="F503" s="147">
        <v>20130220</v>
      </c>
      <c r="G503" s="148">
        <v>41562</v>
      </c>
      <c r="H503" s="149" t="s">
        <v>755</v>
      </c>
      <c r="I503" s="150" t="s">
        <v>756</v>
      </c>
      <c r="J503" s="151" t="s">
        <v>757</v>
      </c>
      <c r="K503" s="178">
        <v>77778</v>
      </c>
    </row>
    <row r="504" spans="1:11" s="152" customFormat="1" ht="30">
      <c r="A504" s="144" t="s">
        <v>753</v>
      </c>
      <c r="B504" s="144" t="s">
        <v>969</v>
      </c>
      <c r="C504" s="145" t="s">
        <v>967</v>
      </c>
      <c r="D504" s="145" t="s">
        <v>967</v>
      </c>
      <c r="E504" s="153" t="s">
        <v>758</v>
      </c>
      <c r="F504" s="147">
        <v>20130217</v>
      </c>
      <c r="G504" s="148">
        <v>41558</v>
      </c>
      <c r="H504" s="149" t="s">
        <v>2668</v>
      </c>
      <c r="I504" s="150" t="s">
        <v>759</v>
      </c>
      <c r="J504" s="151" t="s">
        <v>760</v>
      </c>
      <c r="K504" s="178">
        <v>450000</v>
      </c>
    </row>
    <row r="505" spans="1:11" s="152" customFormat="1" ht="45">
      <c r="A505" s="144" t="s">
        <v>753</v>
      </c>
      <c r="B505" s="144" t="s">
        <v>969</v>
      </c>
      <c r="C505" s="145" t="s">
        <v>967</v>
      </c>
      <c r="D505" s="145" t="s">
        <v>967</v>
      </c>
      <c r="E505" s="153" t="s">
        <v>761</v>
      </c>
      <c r="F505" s="147">
        <v>20130229</v>
      </c>
      <c r="G505" s="148">
        <v>41571</v>
      </c>
      <c r="H505" s="149" t="s">
        <v>2496</v>
      </c>
      <c r="I505" s="150" t="s">
        <v>762</v>
      </c>
      <c r="J505" s="151" t="s">
        <v>763</v>
      </c>
      <c r="K505" s="178">
        <v>145000</v>
      </c>
    </row>
    <row r="506" spans="1:11" s="152" customFormat="1" ht="30">
      <c r="A506" s="144" t="s">
        <v>753</v>
      </c>
      <c r="B506" s="144" t="s">
        <v>1135</v>
      </c>
      <c r="C506" s="145" t="s">
        <v>764</v>
      </c>
      <c r="D506" s="145">
        <v>41568</v>
      </c>
      <c r="E506" s="153" t="s">
        <v>765</v>
      </c>
      <c r="F506" s="147">
        <v>20130080</v>
      </c>
      <c r="G506" s="148">
        <v>41572</v>
      </c>
      <c r="H506" s="149" t="s">
        <v>766</v>
      </c>
      <c r="I506" s="150" t="s">
        <v>767</v>
      </c>
      <c r="J506" s="151" t="s">
        <v>768</v>
      </c>
      <c r="K506" s="178">
        <v>4214207</v>
      </c>
    </row>
    <row r="507" spans="1:11" s="152" customFormat="1" ht="30">
      <c r="A507" s="144" t="s">
        <v>753</v>
      </c>
      <c r="B507" s="144" t="s">
        <v>969</v>
      </c>
      <c r="C507" s="145" t="s">
        <v>967</v>
      </c>
      <c r="D507" s="145" t="s">
        <v>967</v>
      </c>
      <c r="E507" s="153" t="s">
        <v>769</v>
      </c>
      <c r="F507" s="147">
        <v>20130078</v>
      </c>
      <c r="G507" s="148">
        <v>41572</v>
      </c>
      <c r="H507" s="149" t="s">
        <v>770</v>
      </c>
      <c r="I507" s="150" t="s">
        <v>771</v>
      </c>
      <c r="J507" s="151" t="s">
        <v>772</v>
      </c>
      <c r="K507" s="178">
        <v>372470</v>
      </c>
    </row>
    <row r="508" spans="1:11" s="152" customFormat="1" ht="30">
      <c r="A508" s="144" t="s">
        <v>753</v>
      </c>
      <c r="B508" s="144" t="s">
        <v>969</v>
      </c>
      <c r="C508" s="145" t="s">
        <v>967</v>
      </c>
      <c r="D508" s="145" t="s">
        <v>967</v>
      </c>
      <c r="E508" s="153" t="s">
        <v>773</v>
      </c>
      <c r="F508" s="147">
        <v>20130244</v>
      </c>
      <c r="G508" s="148">
        <v>41576</v>
      </c>
      <c r="H508" s="149" t="s">
        <v>2669</v>
      </c>
      <c r="I508" s="150" t="s">
        <v>774</v>
      </c>
      <c r="J508" s="151" t="s">
        <v>775</v>
      </c>
      <c r="K508" s="178">
        <v>630700</v>
      </c>
    </row>
    <row r="509" spans="1:11" s="152" customFormat="1" ht="30">
      <c r="A509" s="144" t="s">
        <v>753</v>
      </c>
      <c r="B509" s="144" t="s">
        <v>969</v>
      </c>
      <c r="C509" s="145" t="s">
        <v>967</v>
      </c>
      <c r="D509" s="145" t="s">
        <v>967</v>
      </c>
      <c r="E509" s="153" t="s">
        <v>776</v>
      </c>
      <c r="F509" s="147">
        <v>20130232</v>
      </c>
      <c r="G509" s="148">
        <v>41572</v>
      </c>
      <c r="H509" s="149" t="s">
        <v>2670</v>
      </c>
      <c r="I509" s="150" t="s">
        <v>777</v>
      </c>
      <c r="J509" s="151" t="s">
        <v>778</v>
      </c>
      <c r="K509" s="178">
        <v>126140</v>
      </c>
    </row>
    <row r="510" spans="1:11" s="152" customFormat="1" ht="30">
      <c r="A510" s="144" t="s">
        <v>753</v>
      </c>
      <c r="B510" s="144" t="s">
        <v>969</v>
      </c>
      <c r="C510" s="145" t="s">
        <v>967</v>
      </c>
      <c r="D510" s="145" t="s">
        <v>967</v>
      </c>
      <c r="E510" s="153" t="s">
        <v>779</v>
      </c>
      <c r="F510" s="147">
        <v>20130208</v>
      </c>
      <c r="G510" s="148">
        <v>41555</v>
      </c>
      <c r="H510" s="149" t="s">
        <v>780</v>
      </c>
      <c r="I510" s="150" t="s">
        <v>781</v>
      </c>
      <c r="J510" s="151" t="s">
        <v>782</v>
      </c>
      <c r="K510" s="178">
        <v>77777</v>
      </c>
    </row>
    <row r="511" spans="1:11" s="152" customFormat="1" ht="30">
      <c r="A511" s="144" t="s">
        <v>753</v>
      </c>
      <c r="B511" s="144" t="s">
        <v>969</v>
      </c>
      <c r="C511" s="145" t="s">
        <v>967</v>
      </c>
      <c r="D511" s="145" t="s">
        <v>967</v>
      </c>
      <c r="E511" s="153" t="s">
        <v>783</v>
      </c>
      <c r="F511" s="147">
        <v>20130222</v>
      </c>
      <c r="G511" s="148">
        <v>41562</v>
      </c>
      <c r="H511" s="149" t="s">
        <v>784</v>
      </c>
      <c r="I511" s="150" t="s">
        <v>785</v>
      </c>
      <c r="J511" s="151" t="s">
        <v>786</v>
      </c>
      <c r="K511" s="178">
        <v>280000</v>
      </c>
    </row>
    <row r="512" spans="1:11" s="152" customFormat="1" ht="30">
      <c r="A512" s="144" t="s">
        <v>753</v>
      </c>
      <c r="B512" s="144" t="s">
        <v>969</v>
      </c>
      <c r="C512" s="145" t="s">
        <v>967</v>
      </c>
      <c r="D512" s="145" t="s">
        <v>967</v>
      </c>
      <c r="E512" s="153" t="s">
        <v>787</v>
      </c>
      <c r="F512" s="147">
        <v>20130066</v>
      </c>
      <c r="G512" s="148">
        <v>41555</v>
      </c>
      <c r="H512" s="149" t="s">
        <v>788</v>
      </c>
      <c r="I512" s="150" t="s">
        <v>789</v>
      </c>
      <c r="J512" s="151" t="s">
        <v>790</v>
      </c>
      <c r="K512" s="178">
        <v>712215</v>
      </c>
    </row>
    <row r="513" spans="1:11" s="152" customFormat="1" ht="30">
      <c r="A513" s="144" t="s">
        <v>753</v>
      </c>
      <c r="B513" s="144" t="s">
        <v>969</v>
      </c>
      <c r="C513" s="145" t="s">
        <v>967</v>
      </c>
      <c r="D513" s="145" t="s">
        <v>967</v>
      </c>
      <c r="E513" s="153" t="s">
        <v>791</v>
      </c>
      <c r="F513" s="147">
        <v>20130083</v>
      </c>
      <c r="G513" s="148">
        <v>41576</v>
      </c>
      <c r="H513" s="149" t="s">
        <v>792</v>
      </c>
      <c r="I513" s="150" t="s">
        <v>789</v>
      </c>
      <c r="J513" s="151" t="s">
        <v>790</v>
      </c>
      <c r="K513" s="178">
        <v>51665</v>
      </c>
    </row>
    <row r="514" spans="1:11" s="152" customFormat="1" ht="45">
      <c r="A514" s="144" t="s">
        <v>753</v>
      </c>
      <c r="B514" s="144" t="s">
        <v>1638</v>
      </c>
      <c r="C514" s="145" t="s">
        <v>967</v>
      </c>
      <c r="D514" s="145" t="s">
        <v>967</v>
      </c>
      <c r="E514" s="153" t="s">
        <v>991</v>
      </c>
      <c r="F514" s="147">
        <v>1744030.1744038</v>
      </c>
      <c r="G514" s="148">
        <v>41575</v>
      </c>
      <c r="H514" s="149" t="s">
        <v>2671</v>
      </c>
      <c r="I514" s="150" t="s">
        <v>2481</v>
      </c>
      <c r="J514" s="151" t="s">
        <v>2482</v>
      </c>
      <c r="K514" s="178">
        <v>1979905</v>
      </c>
    </row>
    <row r="515" spans="1:11" s="152" customFormat="1" ht="45">
      <c r="A515" s="144" t="s">
        <v>753</v>
      </c>
      <c r="B515" s="144" t="s">
        <v>1638</v>
      </c>
      <c r="C515" s="145" t="s">
        <v>967</v>
      </c>
      <c r="D515" s="145" t="s">
        <v>967</v>
      </c>
      <c r="E515" s="153" t="s">
        <v>991</v>
      </c>
      <c r="F515" s="147">
        <v>1747894.1747899</v>
      </c>
      <c r="G515" s="148">
        <v>41575</v>
      </c>
      <c r="H515" s="149" t="s">
        <v>2672</v>
      </c>
      <c r="I515" s="150" t="s">
        <v>2481</v>
      </c>
      <c r="J515" s="151" t="s">
        <v>2482</v>
      </c>
      <c r="K515" s="178">
        <v>1325573</v>
      </c>
    </row>
    <row r="516" spans="1:11" s="152" customFormat="1" ht="30">
      <c r="A516" s="144" t="s">
        <v>753</v>
      </c>
      <c r="B516" s="144" t="s">
        <v>969</v>
      </c>
      <c r="C516" s="145" t="s">
        <v>967</v>
      </c>
      <c r="D516" s="145" t="s">
        <v>967</v>
      </c>
      <c r="E516" s="153" t="s">
        <v>793</v>
      </c>
      <c r="F516" s="147">
        <v>20130221</v>
      </c>
      <c r="G516" s="148">
        <v>41562</v>
      </c>
      <c r="H516" s="149" t="s">
        <v>2673</v>
      </c>
      <c r="I516" s="150" t="s">
        <v>794</v>
      </c>
      <c r="J516" s="151" t="s">
        <v>795</v>
      </c>
      <c r="K516" s="178">
        <v>1000000</v>
      </c>
    </row>
    <row r="517" spans="1:11" s="152" customFormat="1" ht="45">
      <c r="A517" s="144" t="s">
        <v>753</v>
      </c>
      <c r="B517" s="144" t="s">
        <v>1638</v>
      </c>
      <c r="C517" s="145" t="s">
        <v>967</v>
      </c>
      <c r="D517" s="145" t="s">
        <v>967</v>
      </c>
      <c r="E517" s="153" t="s">
        <v>796</v>
      </c>
      <c r="F517" s="147">
        <v>20130231</v>
      </c>
      <c r="G517" s="148">
        <v>41572</v>
      </c>
      <c r="H517" s="149" t="s">
        <v>2674</v>
      </c>
      <c r="I517" s="150" t="s">
        <v>794</v>
      </c>
      <c r="J517" s="151" t="s">
        <v>795</v>
      </c>
      <c r="K517" s="178">
        <v>5786000</v>
      </c>
    </row>
    <row r="518" spans="1:11" s="152" customFormat="1" ht="30">
      <c r="A518" s="144" t="s">
        <v>753</v>
      </c>
      <c r="B518" s="144" t="s">
        <v>969</v>
      </c>
      <c r="C518" s="145" t="s">
        <v>967</v>
      </c>
      <c r="D518" s="145" t="s">
        <v>967</v>
      </c>
      <c r="E518" s="153" t="s">
        <v>797</v>
      </c>
      <c r="F518" s="147">
        <v>20130212</v>
      </c>
      <c r="G518" s="148">
        <v>41558</v>
      </c>
      <c r="H518" s="149" t="s">
        <v>2675</v>
      </c>
      <c r="I518" s="150" t="s">
        <v>798</v>
      </c>
      <c r="J518" s="151" t="s">
        <v>799</v>
      </c>
      <c r="K518" s="178">
        <v>2021810</v>
      </c>
    </row>
    <row r="519" spans="1:11" s="152" customFormat="1" ht="30">
      <c r="A519" s="144" t="s">
        <v>753</v>
      </c>
      <c r="B519" s="144" t="s">
        <v>969</v>
      </c>
      <c r="C519" s="145" t="s">
        <v>967</v>
      </c>
      <c r="D519" s="145" t="s">
        <v>967</v>
      </c>
      <c r="E519" s="153" t="s">
        <v>800</v>
      </c>
      <c r="F519" s="147">
        <v>20130218</v>
      </c>
      <c r="G519" s="148">
        <v>41562</v>
      </c>
      <c r="H519" s="149" t="s">
        <v>2676</v>
      </c>
      <c r="I519" s="150" t="s">
        <v>798</v>
      </c>
      <c r="J519" s="151" t="s">
        <v>799</v>
      </c>
      <c r="K519" s="178">
        <v>1295047</v>
      </c>
    </row>
    <row r="520" spans="1:11" s="152" customFormat="1" ht="30">
      <c r="A520" s="144" t="s">
        <v>753</v>
      </c>
      <c r="B520" s="144" t="s">
        <v>969</v>
      </c>
      <c r="C520" s="145" t="s">
        <v>967</v>
      </c>
      <c r="D520" s="145" t="s">
        <v>967</v>
      </c>
      <c r="E520" s="153" t="s">
        <v>801</v>
      </c>
      <c r="F520" s="147">
        <v>20130069</v>
      </c>
      <c r="G520" s="148">
        <v>41555</v>
      </c>
      <c r="H520" s="149" t="s">
        <v>802</v>
      </c>
      <c r="I520" s="150" t="s">
        <v>803</v>
      </c>
      <c r="J520" s="151" t="s">
        <v>804</v>
      </c>
      <c r="K520" s="178">
        <v>169220</v>
      </c>
    </row>
    <row r="521" spans="1:11" s="152" customFormat="1" ht="45">
      <c r="A521" s="144" t="s">
        <v>753</v>
      </c>
      <c r="B521" s="144" t="s">
        <v>1162</v>
      </c>
      <c r="C521" s="145" t="s">
        <v>967</v>
      </c>
      <c r="D521" s="145" t="s">
        <v>967</v>
      </c>
      <c r="E521" s="153" t="s">
        <v>991</v>
      </c>
      <c r="F521" s="147" t="s">
        <v>805</v>
      </c>
      <c r="G521" s="148">
        <v>41564</v>
      </c>
      <c r="H521" s="149" t="s">
        <v>2133</v>
      </c>
      <c r="I521" s="150" t="s">
        <v>2134</v>
      </c>
      <c r="J521" s="151" t="s">
        <v>2135</v>
      </c>
      <c r="K521" s="178">
        <v>1021048</v>
      </c>
    </row>
    <row r="522" spans="1:11" s="152" customFormat="1" ht="30">
      <c r="A522" s="144" t="s">
        <v>753</v>
      </c>
      <c r="B522" s="144" t="s">
        <v>969</v>
      </c>
      <c r="C522" s="145" t="s">
        <v>967</v>
      </c>
      <c r="D522" s="145" t="s">
        <v>967</v>
      </c>
      <c r="E522" s="153" t="s">
        <v>2136</v>
      </c>
      <c r="F522" s="147">
        <v>20130209</v>
      </c>
      <c r="G522" s="148">
        <v>41555</v>
      </c>
      <c r="H522" s="149" t="s">
        <v>2501</v>
      </c>
      <c r="I522" s="150" t="s">
        <v>2137</v>
      </c>
      <c r="J522" s="151" t="s">
        <v>2138</v>
      </c>
      <c r="K522" s="178">
        <v>680000</v>
      </c>
    </row>
    <row r="523" spans="1:11" s="152" customFormat="1" ht="30">
      <c r="A523" s="144" t="s">
        <v>753</v>
      </c>
      <c r="B523" s="144" t="s">
        <v>969</v>
      </c>
      <c r="C523" s="145" t="s">
        <v>967</v>
      </c>
      <c r="D523" s="145" t="s">
        <v>967</v>
      </c>
      <c r="E523" s="153" t="s">
        <v>2139</v>
      </c>
      <c r="F523" s="147">
        <v>20130068</v>
      </c>
      <c r="G523" s="148">
        <v>41555</v>
      </c>
      <c r="H523" s="149" t="s">
        <v>2502</v>
      </c>
      <c r="I523" s="150" t="s">
        <v>2140</v>
      </c>
      <c r="J523" s="151" t="s">
        <v>2141</v>
      </c>
      <c r="K523" s="178">
        <v>23920</v>
      </c>
    </row>
    <row r="524" spans="1:11" s="152" customFormat="1" ht="45">
      <c r="A524" s="144" t="s">
        <v>753</v>
      </c>
      <c r="B524" s="144" t="s">
        <v>969</v>
      </c>
      <c r="C524" s="145" t="s">
        <v>967</v>
      </c>
      <c r="D524" s="145" t="s">
        <v>967</v>
      </c>
      <c r="E524" s="153" t="s">
        <v>2142</v>
      </c>
      <c r="F524" s="147">
        <v>20130210</v>
      </c>
      <c r="G524" s="148">
        <v>41555</v>
      </c>
      <c r="H524" s="149" t="s">
        <v>2143</v>
      </c>
      <c r="I524" s="150" t="s">
        <v>2144</v>
      </c>
      <c r="J524" s="151" t="s">
        <v>2145</v>
      </c>
      <c r="K524" s="178">
        <v>1436925</v>
      </c>
    </row>
    <row r="525" spans="1:11" s="152" customFormat="1" ht="30">
      <c r="A525" s="144" t="s">
        <v>753</v>
      </c>
      <c r="B525" s="144" t="s">
        <v>969</v>
      </c>
      <c r="C525" s="145" t="s">
        <v>967</v>
      </c>
      <c r="D525" s="145" t="s">
        <v>967</v>
      </c>
      <c r="E525" s="153" t="s">
        <v>2146</v>
      </c>
      <c r="F525" s="147">
        <v>20130228</v>
      </c>
      <c r="G525" s="148">
        <v>41563</v>
      </c>
      <c r="H525" s="149" t="s">
        <v>2677</v>
      </c>
      <c r="I525" s="150" t="s">
        <v>2147</v>
      </c>
      <c r="J525" s="151" t="s">
        <v>2148</v>
      </c>
      <c r="K525" s="178">
        <v>190400</v>
      </c>
    </row>
    <row r="526" spans="1:11" s="152" customFormat="1" ht="30">
      <c r="A526" s="144" t="s">
        <v>753</v>
      </c>
      <c r="B526" s="144" t="s">
        <v>969</v>
      </c>
      <c r="C526" s="145" t="s">
        <v>967</v>
      </c>
      <c r="D526" s="145" t="s">
        <v>967</v>
      </c>
      <c r="E526" s="153" t="s">
        <v>2149</v>
      </c>
      <c r="F526" s="147">
        <v>20130237</v>
      </c>
      <c r="G526" s="148">
        <v>41572</v>
      </c>
      <c r="H526" s="149" t="s">
        <v>2678</v>
      </c>
      <c r="I526" s="150" t="s">
        <v>2150</v>
      </c>
      <c r="J526" s="151" t="s">
        <v>2151</v>
      </c>
      <c r="K526" s="178">
        <v>137784</v>
      </c>
    </row>
    <row r="527" spans="1:11" s="152" customFormat="1" ht="30">
      <c r="A527" s="144" t="s">
        <v>753</v>
      </c>
      <c r="B527" s="144" t="s">
        <v>969</v>
      </c>
      <c r="C527" s="145" t="s">
        <v>967</v>
      </c>
      <c r="D527" s="145" t="s">
        <v>967</v>
      </c>
      <c r="E527" s="153" t="s">
        <v>2152</v>
      </c>
      <c r="F527" s="147">
        <v>20130238</v>
      </c>
      <c r="G527" s="148">
        <v>41572</v>
      </c>
      <c r="H527" s="149" t="s">
        <v>2679</v>
      </c>
      <c r="I527" s="150" t="s">
        <v>2150</v>
      </c>
      <c r="J527" s="151" t="s">
        <v>2151</v>
      </c>
      <c r="K527" s="178">
        <v>314148</v>
      </c>
    </row>
    <row r="528" spans="1:11" s="152" customFormat="1" ht="30">
      <c r="A528" s="144" t="s">
        <v>753</v>
      </c>
      <c r="B528" s="144" t="s">
        <v>969</v>
      </c>
      <c r="C528" s="145" t="s">
        <v>967</v>
      </c>
      <c r="D528" s="145" t="s">
        <v>967</v>
      </c>
      <c r="E528" s="153" t="s">
        <v>2153</v>
      </c>
      <c r="F528" s="147">
        <v>20130241</v>
      </c>
      <c r="G528" s="148">
        <v>41572</v>
      </c>
      <c r="H528" s="149" t="s">
        <v>2680</v>
      </c>
      <c r="I528" s="150" t="s">
        <v>2154</v>
      </c>
      <c r="J528" s="151" t="s">
        <v>2155</v>
      </c>
      <c r="K528" s="178">
        <v>113050</v>
      </c>
    </row>
    <row r="529" spans="1:11" s="152" customFormat="1" ht="45">
      <c r="A529" s="144" t="s">
        <v>753</v>
      </c>
      <c r="B529" s="144" t="s">
        <v>969</v>
      </c>
      <c r="C529" s="145" t="s">
        <v>967</v>
      </c>
      <c r="D529" s="145" t="s">
        <v>967</v>
      </c>
      <c r="E529" s="153" t="s">
        <v>2156</v>
      </c>
      <c r="F529" s="147">
        <v>20130070</v>
      </c>
      <c r="G529" s="148">
        <v>41558</v>
      </c>
      <c r="H529" s="149" t="s">
        <v>2157</v>
      </c>
      <c r="I529" s="150" t="s">
        <v>2158</v>
      </c>
      <c r="J529" s="151" t="s">
        <v>2159</v>
      </c>
      <c r="K529" s="178">
        <v>309400</v>
      </c>
    </row>
    <row r="530" spans="1:11" s="152" customFormat="1" ht="45">
      <c r="A530" s="144" t="s">
        <v>753</v>
      </c>
      <c r="B530" s="144" t="s">
        <v>969</v>
      </c>
      <c r="C530" s="145" t="s">
        <v>967</v>
      </c>
      <c r="D530" s="145" t="s">
        <v>967</v>
      </c>
      <c r="E530" s="153" t="s">
        <v>2160</v>
      </c>
      <c r="F530" s="147">
        <v>20130071</v>
      </c>
      <c r="G530" s="148">
        <v>41562</v>
      </c>
      <c r="H530" s="149" t="s">
        <v>2681</v>
      </c>
      <c r="I530" s="150" t="s">
        <v>2161</v>
      </c>
      <c r="J530" s="151" t="s">
        <v>2162</v>
      </c>
      <c r="K530" s="178">
        <v>290365</v>
      </c>
    </row>
    <row r="531" spans="1:11" s="152" customFormat="1" ht="30">
      <c r="A531" s="144" t="s">
        <v>753</v>
      </c>
      <c r="B531" s="144" t="s">
        <v>969</v>
      </c>
      <c r="C531" s="145" t="s">
        <v>967</v>
      </c>
      <c r="D531" s="145" t="s">
        <v>967</v>
      </c>
      <c r="E531" s="153" t="s">
        <v>2163</v>
      </c>
      <c r="F531" s="147">
        <v>20130075</v>
      </c>
      <c r="G531" s="148">
        <v>41563</v>
      </c>
      <c r="H531" s="149" t="s">
        <v>2682</v>
      </c>
      <c r="I531" s="150" t="s">
        <v>1708</v>
      </c>
      <c r="J531" s="151" t="s">
        <v>1709</v>
      </c>
      <c r="K531" s="178">
        <v>66490</v>
      </c>
    </row>
    <row r="532" spans="1:11" s="152" customFormat="1" ht="30">
      <c r="A532" s="144" t="s">
        <v>753</v>
      </c>
      <c r="B532" s="144" t="s">
        <v>969</v>
      </c>
      <c r="C532" s="145" t="s">
        <v>2164</v>
      </c>
      <c r="D532" s="145">
        <v>41564</v>
      </c>
      <c r="E532" s="153" t="s">
        <v>2165</v>
      </c>
      <c r="F532" s="147">
        <v>20130234</v>
      </c>
      <c r="G532" s="148">
        <v>41572</v>
      </c>
      <c r="H532" s="149" t="s">
        <v>2683</v>
      </c>
      <c r="I532" s="150" t="s">
        <v>2166</v>
      </c>
      <c r="J532" s="151" t="s">
        <v>2167</v>
      </c>
      <c r="K532" s="178">
        <v>910000</v>
      </c>
    </row>
    <row r="533" spans="1:11" s="152" customFormat="1" ht="30">
      <c r="A533" s="144" t="s">
        <v>753</v>
      </c>
      <c r="B533" s="144" t="s">
        <v>969</v>
      </c>
      <c r="C533" s="145" t="s">
        <v>967</v>
      </c>
      <c r="D533" s="145" t="s">
        <v>967</v>
      </c>
      <c r="E533" s="153" t="s">
        <v>2168</v>
      </c>
      <c r="F533" s="147">
        <v>20130223</v>
      </c>
      <c r="G533" s="148">
        <v>41562</v>
      </c>
      <c r="H533" s="149" t="s">
        <v>2169</v>
      </c>
      <c r="I533" s="150" t="s">
        <v>1886</v>
      </c>
      <c r="J533" s="151" t="s">
        <v>1887</v>
      </c>
      <c r="K533" s="178">
        <v>170966</v>
      </c>
    </row>
    <row r="534" spans="1:11" s="152" customFormat="1" ht="45">
      <c r="A534" s="144" t="s">
        <v>753</v>
      </c>
      <c r="B534" s="144" t="s">
        <v>1638</v>
      </c>
      <c r="C534" s="145" t="s">
        <v>967</v>
      </c>
      <c r="D534" s="145" t="s">
        <v>967</v>
      </c>
      <c r="E534" s="153" t="s">
        <v>991</v>
      </c>
      <c r="F534" s="147">
        <v>7931705</v>
      </c>
      <c r="G534" s="148">
        <v>41557</v>
      </c>
      <c r="H534" s="149" t="s">
        <v>2684</v>
      </c>
      <c r="I534" s="150" t="s">
        <v>2170</v>
      </c>
      <c r="J534" s="151" t="s">
        <v>2171</v>
      </c>
      <c r="K534" s="178">
        <v>679200</v>
      </c>
    </row>
    <row r="535" spans="1:11" s="152" customFormat="1" ht="45">
      <c r="A535" s="144" t="s">
        <v>753</v>
      </c>
      <c r="B535" s="144" t="s">
        <v>1135</v>
      </c>
      <c r="C535" s="145" t="s">
        <v>2172</v>
      </c>
      <c r="D535" s="145">
        <v>41562</v>
      </c>
      <c r="E535" s="153" t="s">
        <v>2173</v>
      </c>
      <c r="F535" s="147">
        <v>20130076</v>
      </c>
      <c r="G535" s="148">
        <v>41564</v>
      </c>
      <c r="H535" s="149" t="s">
        <v>2174</v>
      </c>
      <c r="I535" s="150" t="s">
        <v>1009</v>
      </c>
      <c r="J535" s="151" t="s">
        <v>1000</v>
      </c>
      <c r="K535" s="178">
        <v>6000813</v>
      </c>
    </row>
    <row r="536" spans="1:11" s="152" customFormat="1" ht="45">
      <c r="A536" s="144" t="s">
        <v>753</v>
      </c>
      <c r="B536" s="144" t="s">
        <v>1162</v>
      </c>
      <c r="C536" s="145" t="s">
        <v>967</v>
      </c>
      <c r="D536" s="145" t="s">
        <v>967</v>
      </c>
      <c r="E536" s="153" t="s">
        <v>991</v>
      </c>
      <c r="F536" s="147" t="s">
        <v>2175</v>
      </c>
      <c r="G536" s="148">
        <v>41555</v>
      </c>
      <c r="H536" s="149" t="s">
        <v>854</v>
      </c>
      <c r="I536" s="150" t="s">
        <v>196</v>
      </c>
      <c r="J536" s="151" t="s">
        <v>197</v>
      </c>
      <c r="K536" s="178">
        <v>469520</v>
      </c>
    </row>
    <row r="537" spans="1:11" s="152" customFormat="1" ht="45">
      <c r="A537" s="144" t="s">
        <v>753</v>
      </c>
      <c r="B537" s="144" t="s">
        <v>969</v>
      </c>
      <c r="C537" s="145" t="s">
        <v>967</v>
      </c>
      <c r="D537" s="145" t="s">
        <v>967</v>
      </c>
      <c r="E537" s="153" t="s">
        <v>855</v>
      </c>
      <c r="F537" s="147">
        <v>20130072</v>
      </c>
      <c r="G537" s="148">
        <v>41558</v>
      </c>
      <c r="H537" s="149" t="s">
        <v>2685</v>
      </c>
      <c r="I537" s="150" t="s">
        <v>1767</v>
      </c>
      <c r="J537" s="151" t="s">
        <v>1768</v>
      </c>
      <c r="K537" s="178">
        <v>67437</v>
      </c>
    </row>
    <row r="538" spans="1:11" s="152" customFormat="1" ht="45">
      <c r="A538" s="144" t="s">
        <v>753</v>
      </c>
      <c r="B538" s="144" t="s">
        <v>1638</v>
      </c>
      <c r="C538" s="145" t="s">
        <v>967</v>
      </c>
      <c r="D538" s="145" t="s">
        <v>967</v>
      </c>
      <c r="E538" s="153" t="s">
        <v>991</v>
      </c>
      <c r="F538" s="147">
        <v>2669520</v>
      </c>
      <c r="G538" s="148">
        <v>41572</v>
      </c>
      <c r="H538" s="149" t="s">
        <v>2686</v>
      </c>
      <c r="I538" s="150" t="s">
        <v>1057</v>
      </c>
      <c r="J538" s="151" t="s">
        <v>1142</v>
      </c>
      <c r="K538" s="178">
        <v>55076</v>
      </c>
    </row>
    <row r="539" spans="1:11" s="152" customFormat="1" ht="60">
      <c r="A539" s="144" t="s">
        <v>753</v>
      </c>
      <c r="B539" s="144" t="s">
        <v>1135</v>
      </c>
      <c r="C539" s="145" t="s">
        <v>856</v>
      </c>
      <c r="D539" s="145">
        <v>41550</v>
      </c>
      <c r="E539" s="153" t="s">
        <v>857</v>
      </c>
      <c r="F539" s="147">
        <v>20130073</v>
      </c>
      <c r="G539" s="148">
        <v>41556</v>
      </c>
      <c r="H539" s="149" t="s">
        <v>2687</v>
      </c>
      <c r="I539" s="150" t="s">
        <v>165</v>
      </c>
      <c r="J539" s="151" t="s">
        <v>166</v>
      </c>
      <c r="K539" s="178">
        <v>4237229</v>
      </c>
    </row>
    <row r="540" spans="1:11" s="152" customFormat="1" ht="30">
      <c r="A540" s="144" t="s">
        <v>753</v>
      </c>
      <c r="B540" s="144" t="s">
        <v>1162</v>
      </c>
      <c r="C540" s="145" t="s">
        <v>967</v>
      </c>
      <c r="D540" s="145" t="s">
        <v>967</v>
      </c>
      <c r="E540" s="153" t="s">
        <v>991</v>
      </c>
      <c r="F540" s="147">
        <v>254217</v>
      </c>
      <c r="G540" s="148">
        <v>41564</v>
      </c>
      <c r="H540" s="149" t="s">
        <v>858</v>
      </c>
      <c r="I540" s="150" t="s">
        <v>859</v>
      </c>
      <c r="J540" s="151" t="s">
        <v>860</v>
      </c>
      <c r="K540" s="178">
        <v>1078210</v>
      </c>
    </row>
    <row r="541" spans="1:11" s="152" customFormat="1" ht="45">
      <c r="A541" s="144" t="s">
        <v>753</v>
      </c>
      <c r="B541" s="144" t="s">
        <v>1162</v>
      </c>
      <c r="C541" s="145" t="s">
        <v>967</v>
      </c>
      <c r="D541" s="145" t="s">
        <v>967</v>
      </c>
      <c r="E541" s="153" t="s">
        <v>991</v>
      </c>
      <c r="F541" s="147" t="s">
        <v>861</v>
      </c>
      <c r="G541" s="148">
        <v>41555</v>
      </c>
      <c r="H541" s="149" t="s">
        <v>862</v>
      </c>
      <c r="I541" s="150" t="s">
        <v>184</v>
      </c>
      <c r="J541" s="151" t="s">
        <v>185</v>
      </c>
      <c r="K541" s="178">
        <v>3775600</v>
      </c>
    </row>
    <row r="542" spans="1:11" s="152" customFormat="1" ht="45">
      <c r="A542" s="144" t="s">
        <v>753</v>
      </c>
      <c r="B542" s="144" t="s">
        <v>1638</v>
      </c>
      <c r="C542" s="145" t="s">
        <v>967</v>
      </c>
      <c r="D542" s="145" t="s">
        <v>967</v>
      </c>
      <c r="E542" s="153" t="s">
        <v>863</v>
      </c>
      <c r="F542" s="147">
        <v>20130074</v>
      </c>
      <c r="G542" s="148">
        <v>41562</v>
      </c>
      <c r="H542" s="149" t="s">
        <v>2688</v>
      </c>
      <c r="I542" s="150" t="s">
        <v>1049</v>
      </c>
      <c r="J542" s="151" t="s">
        <v>1052</v>
      </c>
      <c r="K542" s="178">
        <v>9554000</v>
      </c>
    </row>
    <row r="543" spans="1:11" s="152" customFormat="1" ht="30">
      <c r="A543" s="144" t="s">
        <v>864</v>
      </c>
      <c r="B543" s="144" t="s">
        <v>1678</v>
      </c>
      <c r="C543" s="145" t="s">
        <v>865</v>
      </c>
      <c r="D543" s="145">
        <v>41289</v>
      </c>
      <c r="E543" s="153" t="s">
        <v>968</v>
      </c>
      <c r="F543" s="147">
        <v>20130335</v>
      </c>
      <c r="G543" s="148">
        <v>41554</v>
      </c>
      <c r="H543" s="149" t="s">
        <v>866</v>
      </c>
      <c r="I543" s="150" t="s">
        <v>867</v>
      </c>
      <c r="J543" s="151" t="s">
        <v>868</v>
      </c>
      <c r="K543" s="178">
        <v>264180</v>
      </c>
    </row>
    <row r="544" spans="1:11" s="152" customFormat="1" ht="30">
      <c r="A544" s="144" t="s">
        <v>864</v>
      </c>
      <c r="B544" s="144" t="s">
        <v>969</v>
      </c>
      <c r="C544" s="145" t="s">
        <v>967</v>
      </c>
      <c r="D544" s="145" t="s">
        <v>967</v>
      </c>
      <c r="E544" s="153" t="s">
        <v>968</v>
      </c>
      <c r="F544" s="147">
        <v>20130336</v>
      </c>
      <c r="G544" s="148">
        <v>41554</v>
      </c>
      <c r="H544" s="149" t="s">
        <v>869</v>
      </c>
      <c r="I544" s="150" t="s">
        <v>870</v>
      </c>
      <c r="J544" s="151" t="s">
        <v>871</v>
      </c>
      <c r="K544" s="178">
        <v>33333</v>
      </c>
    </row>
    <row r="545" spans="1:11" s="152" customFormat="1" ht="45">
      <c r="A545" s="144" t="s">
        <v>864</v>
      </c>
      <c r="B545" s="144" t="s">
        <v>872</v>
      </c>
      <c r="C545" s="145" t="s">
        <v>873</v>
      </c>
      <c r="D545" s="145">
        <v>40625</v>
      </c>
      <c r="E545" s="153" t="s">
        <v>968</v>
      </c>
      <c r="F545" s="147">
        <v>20130337</v>
      </c>
      <c r="G545" s="148">
        <v>41554</v>
      </c>
      <c r="H545" s="149" t="s">
        <v>874</v>
      </c>
      <c r="I545" s="150" t="s">
        <v>875</v>
      </c>
      <c r="J545" s="151" t="s">
        <v>876</v>
      </c>
      <c r="K545" s="178">
        <v>245634</v>
      </c>
    </row>
    <row r="546" spans="1:11" s="152" customFormat="1" ht="45">
      <c r="A546" s="144" t="s">
        <v>864</v>
      </c>
      <c r="B546" s="144" t="s">
        <v>969</v>
      </c>
      <c r="C546" s="145" t="s">
        <v>967</v>
      </c>
      <c r="D546" s="145" t="s">
        <v>967</v>
      </c>
      <c r="E546" s="153" t="s">
        <v>968</v>
      </c>
      <c r="F546" s="147">
        <v>20130338</v>
      </c>
      <c r="G546" s="148">
        <v>41554</v>
      </c>
      <c r="H546" s="149" t="s">
        <v>877</v>
      </c>
      <c r="I546" s="150" t="s">
        <v>878</v>
      </c>
      <c r="J546" s="151" t="s">
        <v>879</v>
      </c>
      <c r="K546" s="178">
        <v>453000</v>
      </c>
    </row>
    <row r="547" spans="1:11" s="152" customFormat="1" ht="45">
      <c r="A547" s="144" t="s">
        <v>864</v>
      </c>
      <c r="B547" s="144" t="s">
        <v>969</v>
      </c>
      <c r="C547" s="145" t="s">
        <v>967</v>
      </c>
      <c r="D547" s="145" t="s">
        <v>967</v>
      </c>
      <c r="E547" s="153" t="s">
        <v>968</v>
      </c>
      <c r="F547" s="147">
        <v>20130339</v>
      </c>
      <c r="G547" s="148">
        <v>41554</v>
      </c>
      <c r="H547" s="149" t="s">
        <v>880</v>
      </c>
      <c r="I547" s="150" t="s">
        <v>881</v>
      </c>
      <c r="J547" s="151" t="s">
        <v>882</v>
      </c>
      <c r="K547" s="178">
        <v>117500</v>
      </c>
    </row>
    <row r="548" spans="1:11" s="152" customFormat="1" ht="30">
      <c r="A548" s="144" t="s">
        <v>864</v>
      </c>
      <c r="B548" s="144" t="s">
        <v>969</v>
      </c>
      <c r="C548" s="145" t="s">
        <v>967</v>
      </c>
      <c r="D548" s="145" t="s">
        <v>967</v>
      </c>
      <c r="E548" s="153" t="s">
        <v>968</v>
      </c>
      <c r="F548" s="147">
        <v>20130341</v>
      </c>
      <c r="G548" s="148">
        <v>41556</v>
      </c>
      <c r="H548" s="149" t="s">
        <v>883</v>
      </c>
      <c r="I548" s="150" t="s">
        <v>884</v>
      </c>
      <c r="J548" s="151" t="s">
        <v>885</v>
      </c>
      <c r="K548" s="178">
        <v>37500</v>
      </c>
    </row>
    <row r="549" spans="1:11" s="152" customFormat="1" ht="45">
      <c r="A549" s="144" t="s">
        <v>864</v>
      </c>
      <c r="B549" s="144" t="s">
        <v>1638</v>
      </c>
      <c r="C549" s="145" t="s">
        <v>967</v>
      </c>
      <c r="D549" s="145" t="s">
        <v>967</v>
      </c>
      <c r="E549" s="153" t="s">
        <v>968</v>
      </c>
      <c r="F549" s="147">
        <v>20130342</v>
      </c>
      <c r="G549" s="148">
        <v>41558</v>
      </c>
      <c r="H549" s="149" t="s">
        <v>886</v>
      </c>
      <c r="I549" s="150" t="s">
        <v>887</v>
      </c>
      <c r="J549" s="151" t="s">
        <v>973</v>
      </c>
      <c r="K549" s="178">
        <v>163789</v>
      </c>
    </row>
    <row r="550" spans="1:11" s="152" customFormat="1" ht="45">
      <c r="A550" s="144" t="s">
        <v>864</v>
      </c>
      <c r="B550" s="144" t="s">
        <v>1638</v>
      </c>
      <c r="C550" s="145" t="s">
        <v>967</v>
      </c>
      <c r="D550" s="145" t="s">
        <v>967</v>
      </c>
      <c r="E550" s="153" t="s">
        <v>968</v>
      </c>
      <c r="F550" s="147">
        <v>20130343</v>
      </c>
      <c r="G550" s="148">
        <v>41558</v>
      </c>
      <c r="H550" s="149" t="s">
        <v>2191</v>
      </c>
      <c r="I550" s="150" t="s">
        <v>887</v>
      </c>
      <c r="J550" s="151" t="s">
        <v>973</v>
      </c>
      <c r="K550" s="178">
        <v>61464</v>
      </c>
    </row>
    <row r="551" spans="1:11" s="152" customFormat="1" ht="45">
      <c r="A551" s="144" t="s">
        <v>864</v>
      </c>
      <c r="B551" s="144" t="s">
        <v>1638</v>
      </c>
      <c r="C551" s="145" t="s">
        <v>967</v>
      </c>
      <c r="D551" s="145" t="s">
        <v>967</v>
      </c>
      <c r="E551" s="153" t="s">
        <v>968</v>
      </c>
      <c r="F551" s="147">
        <v>20130344</v>
      </c>
      <c r="G551" s="148">
        <v>41558</v>
      </c>
      <c r="H551" s="149" t="s">
        <v>2192</v>
      </c>
      <c r="I551" s="150" t="s">
        <v>2193</v>
      </c>
      <c r="J551" s="151" t="s">
        <v>2194</v>
      </c>
      <c r="K551" s="178">
        <v>95900</v>
      </c>
    </row>
    <row r="552" spans="1:11" s="152" customFormat="1" ht="45">
      <c r="A552" s="144" t="s">
        <v>864</v>
      </c>
      <c r="B552" s="144" t="s">
        <v>1638</v>
      </c>
      <c r="C552" s="145" t="s">
        <v>967</v>
      </c>
      <c r="D552" s="145" t="s">
        <v>967</v>
      </c>
      <c r="E552" s="153" t="s">
        <v>968</v>
      </c>
      <c r="F552" s="147">
        <v>20130345</v>
      </c>
      <c r="G552" s="148">
        <v>41561</v>
      </c>
      <c r="H552" s="149" t="s">
        <v>2195</v>
      </c>
      <c r="I552" s="150" t="s">
        <v>887</v>
      </c>
      <c r="J552" s="151" t="s">
        <v>973</v>
      </c>
      <c r="K552" s="178">
        <v>13500</v>
      </c>
    </row>
    <row r="553" spans="1:11" s="152" customFormat="1" ht="45">
      <c r="A553" s="144" t="s">
        <v>864</v>
      </c>
      <c r="B553" s="144" t="s">
        <v>872</v>
      </c>
      <c r="C553" s="145" t="s">
        <v>873</v>
      </c>
      <c r="D553" s="145">
        <v>40625</v>
      </c>
      <c r="E553" s="153" t="s">
        <v>968</v>
      </c>
      <c r="F553" s="147">
        <v>20130346</v>
      </c>
      <c r="G553" s="148">
        <v>41562</v>
      </c>
      <c r="H553" s="149" t="s">
        <v>2196</v>
      </c>
      <c r="I553" s="150" t="s">
        <v>2197</v>
      </c>
      <c r="J553" s="151" t="s">
        <v>2198</v>
      </c>
      <c r="K553" s="178">
        <v>102852</v>
      </c>
    </row>
    <row r="554" spans="1:11" s="152" customFormat="1" ht="45">
      <c r="A554" s="144" t="s">
        <v>864</v>
      </c>
      <c r="B554" s="144" t="s">
        <v>1678</v>
      </c>
      <c r="C554" s="145" t="s">
        <v>2199</v>
      </c>
      <c r="D554" s="145">
        <v>41562</v>
      </c>
      <c r="E554" s="153" t="s">
        <v>968</v>
      </c>
      <c r="F554" s="147">
        <v>20130347</v>
      </c>
      <c r="G554" s="148">
        <v>41562</v>
      </c>
      <c r="H554" s="149" t="s">
        <v>2200</v>
      </c>
      <c r="I554" s="150" t="s">
        <v>2201</v>
      </c>
      <c r="J554" s="151" t="s">
        <v>2202</v>
      </c>
      <c r="K554" s="178">
        <v>587563</v>
      </c>
    </row>
    <row r="555" spans="1:11" s="152" customFormat="1" ht="30">
      <c r="A555" s="144" t="s">
        <v>864</v>
      </c>
      <c r="B555" s="144" t="s">
        <v>969</v>
      </c>
      <c r="C555" s="145" t="s">
        <v>967</v>
      </c>
      <c r="D555" s="145" t="s">
        <v>967</v>
      </c>
      <c r="E555" s="153" t="s">
        <v>968</v>
      </c>
      <c r="F555" s="147">
        <v>20130349</v>
      </c>
      <c r="G555" s="148">
        <v>41563</v>
      </c>
      <c r="H555" s="149" t="s">
        <v>2203</v>
      </c>
      <c r="I555" s="150" t="s">
        <v>2204</v>
      </c>
      <c r="J555" s="151" t="s">
        <v>2205</v>
      </c>
      <c r="K555" s="178">
        <v>911540</v>
      </c>
    </row>
    <row r="556" spans="1:11" s="152" customFormat="1" ht="45">
      <c r="A556" s="144" t="s">
        <v>864</v>
      </c>
      <c r="B556" s="144" t="s">
        <v>1638</v>
      </c>
      <c r="C556" s="145" t="s">
        <v>967</v>
      </c>
      <c r="D556" s="145" t="s">
        <v>967</v>
      </c>
      <c r="E556" s="153" t="s">
        <v>968</v>
      </c>
      <c r="F556" s="147">
        <v>20130350</v>
      </c>
      <c r="G556" s="148">
        <v>41563</v>
      </c>
      <c r="H556" s="149" t="s">
        <v>2206</v>
      </c>
      <c r="I556" s="150" t="s">
        <v>2207</v>
      </c>
      <c r="J556" s="151" t="s">
        <v>2208</v>
      </c>
      <c r="K556" s="178">
        <v>4326057</v>
      </c>
    </row>
    <row r="557" spans="1:11" s="152" customFormat="1" ht="30">
      <c r="A557" s="144" t="s">
        <v>864</v>
      </c>
      <c r="B557" s="144" t="s">
        <v>1678</v>
      </c>
      <c r="C557" s="145" t="s">
        <v>2209</v>
      </c>
      <c r="D557" s="145">
        <v>41562</v>
      </c>
      <c r="E557" s="153" t="s">
        <v>968</v>
      </c>
      <c r="F557" s="147">
        <v>20130351</v>
      </c>
      <c r="G557" s="148">
        <v>41564</v>
      </c>
      <c r="H557" s="149" t="s">
        <v>2210</v>
      </c>
      <c r="I557" s="150" t="s">
        <v>2207</v>
      </c>
      <c r="J557" s="151" t="s">
        <v>2208</v>
      </c>
      <c r="K557" s="178">
        <v>476000</v>
      </c>
    </row>
    <row r="558" spans="1:11" s="152" customFormat="1" ht="30">
      <c r="A558" s="144" t="s">
        <v>864</v>
      </c>
      <c r="B558" s="144" t="s">
        <v>1678</v>
      </c>
      <c r="C558" s="145" t="s">
        <v>2211</v>
      </c>
      <c r="D558" s="145">
        <v>41558</v>
      </c>
      <c r="E558" s="153" t="s">
        <v>968</v>
      </c>
      <c r="F558" s="147">
        <v>20130352</v>
      </c>
      <c r="G558" s="148">
        <v>41564</v>
      </c>
      <c r="H558" s="149" t="s">
        <v>2212</v>
      </c>
      <c r="I558" s="150" t="s">
        <v>2213</v>
      </c>
      <c r="J558" s="151" t="s">
        <v>2214</v>
      </c>
      <c r="K558" s="178">
        <v>600000</v>
      </c>
    </row>
    <row r="559" spans="1:11" s="152" customFormat="1" ht="30">
      <c r="A559" s="144" t="s">
        <v>864</v>
      </c>
      <c r="B559" s="144" t="s">
        <v>1678</v>
      </c>
      <c r="C559" s="145" t="s">
        <v>2215</v>
      </c>
      <c r="D559" s="145">
        <v>41563</v>
      </c>
      <c r="E559" s="153" t="s">
        <v>968</v>
      </c>
      <c r="F559" s="147">
        <v>20130353</v>
      </c>
      <c r="G559" s="148">
        <v>41564</v>
      </c>
      <c r="H559" s="149" t="s">
        <v>2216</v>
      </c>
      <c r="I559" s="150" t="s">
        <v>2217</v>
      </c>
      <c r="J559" s="151" t="s">
        <v>2218</v>
      </c>
      <c r="K559" s="178">
        <v>69404</v>
      </c>
    </row>
    <row r="560" spans="1:11" s="152" customFormat="1" ht="30">
      <c r="A560" s="144" t="s">
        <v>864</v>
      </c>
      <c r="B560" s="144" t="s">
        <v>969</v>
      </c>
      <c r="C560" s="145" t="s">
        <v>967</v>
      </c>
      <c r="D560" s="145" t="s">
        <v>967</v>
      </c>
      <c r="E560" s="153" t="s">
        <v>968</v>
      </c>
      <c r="F560" s="147">
        <v>20130354</v>
      </c>
      <c r="G560" s="148">
        <v>41565</v>
      </c>
      <c r="H560" s="149" t="s">
        <v>2219</v>
      </c>
      <c r="I560" s="150" t="s">
        <v>2220</v>
      </c>
      <c r="J560" s="151" t="s">
        <v>2221</v>
      </c>
      <c r="K560" s="178">
        <v>277778</v>
      </c>
    </row>
    <row r="561" spans="1:11" s="152" customFormat="1" ht="30">
      <c r="A561" s="144" t="s">
        <v>864</v>
      </c>
      <c r="B561" s="144" t="s">
        <v>969</v>
      </c>
      <c r="C561" s="145" t="s">
        <v>967</v>
      </c>
      <c r="D561" s="145" t="s">
        <v>967</v>
      </c>
      <c r="E561" s="153" t="s">
        <v>968</v>
      </c>
      <c r="F561" s="147">
        <v>20130355</v>
      </c>
      <c r="G561" s="148">
        <v>41568</v>
      </c>
      <c r="H561" s="149" t="s">
        <v>2222</v>
      </c>
      <c r="I561" s="150" t="s">
        <v>884</v>
      </c>
      <c r="J561" s="151" t="s">
        <v>885</v>
      </c>
      <c r="K561" s="178">
        <v>144000</v>
      </c>
    </row>
    <row r="562" spans="1:11" s="152" customFormat="1" ht="30">
      <c r="A562" s="144" t="s">
        <v>864</v>
      </c>
      <c r="B562" s="144" t="s">
        <v>1135</v>
      </c>
      <c r="C562" s="145" t="s">
        <v>2223</v>
      </c>
      <c r="D562" s="145">
        <v>41561</v>
      </c>
      <c r="E562" s="153" t="s">
        <v>968</v>
      </c>
      <c r="F562" s="147">
        <v>20130356</v>
      </c>
      <c r="G562" s="148">
        <v>41569</v>
      </c>
      <c r="H562" s="149" t="s">
        <v>2224</v>
      </c>
      <c r="I562" s="150" t="s">
        <v>2225</v>
      </c>
      <c r="J562" s="151" t="s">
        <v>2226</v>
      </c>
      <c r="K562" s="178">
        <v>6777700</v>
      </c>
    </row>
    <row r="563" spans="1:11" s="152" customFormat="1" ht="30">
      <c r="A563" s="144" t="s">
        <v>864</v>
      </c>
      <c r="B563" s="144" t="s">
        <v>872</v>
      </c>
      <c r="C563" s="145" t="s">
        <v>873</v>
      </c>
      <c r="D563" s="145">
        <v>40625</v>
      </c>
      <c r="E563" s="153" t="s">
        <v>968</v>
      </c>
      <c r="F563" s="147">
        <v>20130357</v>
      </c>
      <c r="G563" s="148">
        <v>41569</v>
      </c>
      <c r="H563" s="149" t="s">
        <v>2227</v>
      </c>
      <c r="I563" s="150" t="s">
        <v>875</v>
      </c>
      <c r="J563" s="151" t="s">
        <v>876</v>
      </c>
      <c r="K563" s="178">
        <v>77755</v>
      </c>
    </row>
    <row r="564" spans="1:11" s="152" customFormat="1" ht="60">
      <c r="A564" s="144" t="s">
        <v>864</v>
      </c>
      <c r="B564" s="144" t="s">
        <v>872</v>
      </c>
      <c r="C564" s="145" t="s">
        <v>873</v>
      </c>
      <c r="D564" s="145">
        <v>40625</v>
      </c>
      <c r="E564" s="153" t="s">
        <v>968</v>
      </c>
      <c r="F564" s="147">
        <v>20130358</v>
      </c>
      <c r="G564" s="148">
        <v>41569</v>
      </c>
      <c r="H564" s="149" t="s">
        <v>2228</v>
      </c>
      <c r="I564" s="150" t="s">
        <v>875</v>
      </c>
      <c r="J564" s="151" t="s">
        <v>876</v>
      </c>
      <c r="K564" s="178">
        <v>799930</v>
      </c>
    </row>
    <row r="565" spans="1:11" s="152" customFormat="1" ht="60">
      <c r="A565" s="144" t="s">
        <v>864</v>
      </c>
      <c r="B565" s="144" t="s">
        <v>872</v>
      </c>
      <c r="C565" s="145" t="s">
        <v>873</v>
      </c>
      <c r="D565" s="145">
        <v>40625</v>
      </c>
      <c r="E565" s="153" t="s">
        <v>968</v>
      </c>
      <c r="F565" s="147">
        <v>20130359</v>
      </c>
      <c r="G565" s="148">
        <v>41569</v>
      </c>
      <c r="H565" s="149" t="s">
        <v>911</v>
      </c>
      <c r="I565" s="150" t="s">
        <v>875</v>
      </c>
      <c r="J565" s="151" t="s">
        <v>876</v>
      </c>
      <c r="K565" s="178">
        <v>245634</v>
      </c>
    </row>
    <row r="566" spans="1:11" s="152" customFormat="1" ht="45">
      <c r="A566" s="144" t="s">
        <v>864</v>
      </c>
      <c r="B566" s="144" t="s">
        <v>969</v>
      </c>
      <c r="C566" s="145" t="s">
        <v>967</v>
      </c>
      <c r="D566" s="145" t="s">
        <v>967</v>
      </c>
      <c r="E566" s="153" t="s">
        <v>968</v>
      </c>
      <c r="F566" s="147">
        <v>20130360</v>
      </c>
      <c r="G566" s="148">
        <v>41569</v>
      </c>
      <c r="H566" s="149" t="s">
        <v>912</v>
      </c>
      <c r="I566" s="150" t="s">
        <v>913</v>
      </c>
      <c r="J566" s="151" t="s">
        <v>914</v>
      </c>
      <c r="K566" s="178">
        <v>618118</v>
      </c>
    </row>
    <row r="567" spans="1:11" s="152" customFormat="1" ht="30">
      <c r="A567" s="144" t="s">
        <v>864</v>
      </c>
      <c r="B567" s="144" t="s">
        <v>969</v>
      </c>
      <c r="C567" s="145" t="s">
        <v>967</v>
      </c>
      <c r="D567" s="145" t="s">
        <v>967</v>
      </c>
      <c r="E567" s="153" t="s">
        <v>968</v>
      </c>
      <c r="F567" s="147">
        <v>20130361</v>
      </c>
      <c r="G567" s="148">
        <v>41570</v>
      </c>
      <c r="H567" s="149" t="s">
        <v>915</v>
      </c>
      <c r="I567" s="150" t="s">
        <v>916</v>
      </c>
      <c r="J567" s="151" t="s">
        <v>917</v>
      </c>
      <c r="K567" s="178">
        <v>30000</v>
      </c>
    </row>
    <row r="568" spans="1:11" s="152" customFormat="1" ht="30">
      <c r="A568" s="144" t="s">
        <v>864</v>
      </c>
      <c r="B568" s="144" t="s">
        <v>969</v>
      </c>
      <c r="C568" s="145" t="s">
        <v>967</v>
      </c>
      <c r="D568" s="145" t="s">
        <v>967</v>
      </c>
      <c r="E568" s="153" t="s">
        <v>968</v>
      </c>
      <c r="F568" s="147">
        <v>20130362</v>
      </c>
      <c r="G568" s="148">
        <v>41571</v>
      </c>
      <c r="H568" s="149" t="s">
        <v>2689</v>
      </c>
      <c r="I568" s="150" t="s">
        <v>918</v>
      </c>
      <c r="J568" s="151" t="s">
        <v>919</v>
      </c>
      <c r="K568" s="178">
        <v>226800</v>
      </c>
    </row>
    <row r="569" spans="1:11" s="152" customFormat="1" ht="60">
      <c r="A569" s="144" t="s">
        <v>864</v>
      </c>
      <c r="B569" s="144" t="s">
        <v>969</v>
      </c>
      <c r="C569" s="145" t="s">
        <v>967</v>
      </c>
      <c r="D569" s="145" t="s">
        <v>967</v>
      </c>
      <c r="E569" s="153" t="s">
        <v>968</v>
      </c>
      <c r="F569" s="147">
        <v>20130363</v>
      </c>
      <c r="G569" s="148">
        <v>41571</v>
      </c>
      <c r="H569" s="149" t="s">
        <v>920</v>
      </c>
      <c r="I569" s="150" t="s">
        <v>884</v>
      </c>
      <c r="J569" s="151" t="s">
        <v>885</v>
      </c>
      <c r="K569" s="178">
        <v>40000</v>
      </c>
    </row>
    <row r="570" spans="1:11" s="152" customFormat="1" ht="30">
      <c r="A570" s="144" t="s">
        <v>864</v>
      </c>
      <c r="B570" s="144" t="s">
        <v>969</v>
      </c>
      <c r="C570" s="145" t="s">
        <v>967</v>
      </c>
      <c r="D570" s="145" t="s">
        <v>967</v>
      </c>
      <c r="E570" s="153" t="s">
        <v>968</v>
      </c>
      <c r="F570" s="147">
        <v>20130364</v>
      </c>
      <c r="G570" s="148">
        <v>41572</v>
      </c>
      <c r="H570" s="149" t="s">
        <v>921</v>
      </c>
      <c r="I570" s="150" t="s">
        <v>2193</v>
      </c>
      <c r="J570" s="151" t="s">
        <v>2194</v>
      </c>
      <c r="K570" s="178">
        <v>221892</v>
      </c>
    </row>
    <row r="571" spans="1:11" s="152" customFormat="1" ht="30">
      <c r="A571" s="144" t="s">
        <v>864</v>
      </c>
      <c r="B571" s="144" t="s">
        <v>969</v>
      </c>
      <c r="C571" s="145" t="s">
        <v>967</v>
      </c>
      <c r="D571" s="145" t="s">
        <v>967</v>
      </c>
      <c r="E571" s="153" t="s">
        <v>968</v>
      </c>
      <c r="F571" s="147">
        <v>20130365</v>
      </c>
      <c r="G571" s="148">
        <v>41575</v>
      </c>
      <c r="H571" s="149" t="s">
        <v>922</v>
      </c>
      <c r="I571" s="150" t="s">
        <v>881</v>
      </c>
      <c r="J571" s="151" t="s">
        <v>882</v>
      </c>
      <c r="K571" s="178">
        <v>24600</v>
      </c>
    </row>
    <row r="572" spans="1:11" s="152" customFormat="1" ht="30">
      <c r="A572" s="144" t="s">
        <v>864</v>
      </c>
      <c r="B572" s="144" t="s">
        <v>969</v>
      </c>
      <c r="C572" s="145" t="s">
        <v>967</v>
      </c>
      <c r="D572" s="145" t="s">
        <v>967</v>
      </c>
      <c r="E572" s="153" t="s">
        <v>968</v>
      </c>
      <c r="F572" s="147">
        <v>20130366</v>
      </c>
      <c r="G572" s="148">
        <v>41575</v>
      </c>
      <c r="H572" s="149" t="s">
        <v>923</v>
      </c>
      <c r="I572" s="150" t="s">
        <v>2225</v>
      </c>
      <c r="J572" s="151" t="s">
        <v>2226</v>
      </c>
      <c r="K572" s="178">
        <v>38913</v>
      </c>
    </row>
    <row r="573" spans="1:11" s="152" customFormat="1" ht="30">
      <c r="A573" s="144" t="s">
        <v>864</v>
      </c>
      <c r="B573" s="144" t="s">
        <v>969</v>
      </c>
      <c r="C573" s="145" t="s">
        <v>967</v>
      </c>
      <c r="D573" s="145" t="s">
        <v>967</v>
      </c>
      <c r="E573" s="153" t="s">
        <v>968</v>
      </c>
      <c r="F573" s="147">
        <v>20130367</v>
      </c>
      <c r="G573" s="148">
        <v>41575</v>
      </c>
      <c r="H573" s="149" t="s">
        <v>924</v>
      </c>
      <c r="I573" s="150" t="s">
        <v>925</v>
      </c>
      <c r="J573" s="151" t="s">
        <v>926</v>
      </c>
      <c r="K573" s="178">
        <v>240000</v>
      </c>
    </row>
    <row r="574" spans="1:11" s="152" customFormat="1" ht="45">
      <c r="A574" s="144" t="s">
        <v>864</v>
      </c>
      <c r="B574" s="144" t="s">
        <v>1638</v>
      </c>
      <c r="C574" s="145" t="s">
        <v>967</v>
      </c>
      <c r="D574" s="145" t="s">
        <v>967</v>
      </c>
      <c r="E574" s="153" t="s">
        <v>968</v>
      </c>
      <c r="F574" s="147">
        <v>20130369</v>
      </c>
      <c r="G574" s="148">
        <v>41577</v>
      </c>
      <c r="H574" s="149" t="s">
        <v>927</v>
      </c>
      <c r="I574" s="150" t="s">
        <v>887</v>
      </c>
      <c r="J574" s="151" t="s">
        <v>973</v>
      </c>
      <c r="K574" s="178">
        <v>630159</v>
      </c>
    </row>
    <row r="575" spans="1:11" s="152" customFormat="1" ht="45">
      <c r="A575" s="144" t="s">
        <v>864</v>
      </c>
      <c r="B575" s="144" t="s">
        <v>1638</v>
      </c>
      <c r="C575" s="145" t="s">
        <v>967</v>
      </c>
      <c r="D575" s="145" t="s">
        <v>967</v>
      </c>
      <c r="E575" s="153" t="s">
        <v>968</v>
      </c>
      <c r="F575" s="147">
        <v>20130370</v>
      </c>
      <c r="G575" s="148">
        <v>41577</v>
      </c>
      <c r="H575" s="149" t="s">
        <v>2195</v>
      </c>
      <c r="I575" s="150" t="s">
        <v>887</v>
      </c>
      <c r="J575" s="151" t="s">
        <v>973</v>
      </c>
      <c r="K575" s="178">
        <v>15000</v>
      </c>
    </row>
    <row r="576" spans="1:11" s="152" customFormat="1" ht="45">
      <c r="A576" s="144" t="s">
        <v>864</v>
      </c>
      <c r="B576" s="144" t="s">
        <v>1638</v>
      </c>
      <c r="C576" s="145" t="s">
        <v>967</v>
      </c>
      <c r="D576" s="145" t="s">
        <v>967</v>
      </c>
      <c r="E576" s="153" t="s">
        <v>968</v>
      </c>
      <c r="F576" s="147">
        <v>20130371</v>
      </c>
      <c r="G576" s="148">
        <v>41577</v>
      </c>
      <c r="H576" s="149" t="s">
        <v>928</v>
      </c>
      <c r="I576" s="150" t="s">
        <v>887</v>
      </c>
      <c r="J576" s="151" t="s">
        <v>973</v>
      </c>
      <c r="K576" s="178">
        <v>108098</v>
      </c>
    </row>
    <row r="577" spans="1:11" s="152" customFormat="1" ht="45">
      <c r="A577" s="144" t="s">
        <v>864</v>
      </c>
      <c r="B577" s="144" t="s">
        <v>1638</v>
      </c>
      <c r="C577" s="145" t="s">
        <v>967</v>
      </c>
      <c r="D577" s="145" t="s">
        <v>967</v>
      </c>
      <c r="E577" s="153" t="s">
        <v>968</v>
      </c>
      <c r="F577" s="147">
        <v>20130372</v>
      </c>
      <c r="G577" s="148">
        <v>41577</v>
      </c>
      <c r="H577" s="149" t="s">
        <v>928</v>
      </c>
      <c r="I577" s="150" t="s">
        <v>887</v>
      </c>
      <c r="J577" s="151" t="s">
        <v>973</v>
      </c>
      <c r="K577" s="178">
        <v>77908</v>
      </c>
    </row>
    <row r="578" spans="1:11" s="152" customFormat="1" ht="45">
      <c r="A578" s="144" t="s">
        <v>864</v>
      </c>
      <c r="B578" s="144" t="s">
        <v>1638</v>
      </c>
      <c r="C578" s="145" t="s">
        <v>967</v>
      </c>
      <c r="D578" s="145" t="s">
        <v>967</v>
      </c>
      <c r="E578" s="153" t="s">
        <v>968</v>
      </c>
      <c r="F578" s="147">
        <v>20130373</v>
      </c>
      <c r="G578" s="148">
        <v>41577</v>
      </c>
      <c r="H578" s="149" t="s">
        <v>886</v>
      </c>
      <c r="I578" s="150" t="s">
        <v>887</v>
      </c>
      <c r="J578" s="151" t="s">
        <v>973</v>
      </c>
      <c r="K578" s="178">
        <v>241900</v>
      </c>
    </row>
    <row r="579" spans="1:11" s="152" customFormat="1" ht="45">
      <c r="A579" s="144" t="s">
        <v>864</v>
      </c>
      <c r="B579" s="144" t="s">
        <v>1638</v>
      </c>
      <c r="C579" s="145" t="s">
        <v>967</v>
      </c>
      <c r="D579" s="145" t="s">
        <v>967</v>
      </c>
      <c r="E579" s="153" t="s">
        <v>968</v>
      </c>
      <c r="F579" s="147">
        <v>20130374</v>
      </c>
      <c r="G579" s="148">
        <v>41577</v>
      </c>
      <c r="H579" s="149" t="s">
        <v>886</v>
      </c>
      <c r="I579" s="150" t="s">
        <v>887</v>
      </c>
      <c r="J579" s="151" t="s">
        <v>973</v>
      </c>
      <c r="K579" s="178">
        <v>150450</v>
      </c>
    </row>
    <row r="580" spans="1:11" s="152" customFormat="1" ht="45">
      <c r="A580" s="144" t="s">
        <v>864</v>
      </c>
      <c r="B580" s="144" t="s">
        <v>1638</v>
      </c>
      <c r="C580" s="145" t="s">
        <v>967</v>
      </c>
      <c r="D580" s="145" t="s">
        <v>967</v>
      </c>
      <c r="E580" s="153" t="s">
        <v>968</v>
      </c>
      <c r="F580" s="147">
        <v>20130375</v>
      </c>
      <c r="G580" s="148">
        <v>41577</v>
      </c>
      <c r="H580" s="149" t="s">
        <v>886</v>
      </c>
      <c r="I580" s="150" t="s">
        <v>887</v>
      </c>
      <c r="J580" s="151" t="s">
        <v>973</v>
      </c>
      <c r="K580" s="178">
        <v>150450</v>
      </c>
    </row>
    <row r="581" spans="1:11" s="152" customFormat="1" ht="45">
      <c r="A581" s="144" t="s">
        <v>864</v>
      </c>
      <c r="B581" s="144" t="s">
        <v>1638</v>
      </c>
      <c r="C581" s="145" t="s">
        <v>967</v>
      </c>
      <c r="D581" s="145" t="s">
        <v>967</v>
      </c>
      <c r="E581" s="153" t="s">
        <v>968</v>
      </c>
      <c r="F581" s="147">
        <v>20130376</v>
      </c>
      <c r="G581" s="148">
        <v>41577</v>
      </c>
      <c r="H581" s="149" t="s">
        <v>929</v>
      </c>
      <c r="I581" s="150" t="s">
        <v>887</v>
      </c>
      <c r="J581" s="151" t="s">
        <v>973</v>
      </c>
      <c r="K581" s="178">
        <v>261603</v>
      </c>
    </row>
    <row r="582" spans="1:11" s="152" customFormat="1" ht="45">
      <c r="A582" s="144" t="s">
        <v>864</v>
      </c>
      <c r="B582" s="144" t="s">
        <v>1638</v>
      </c>
      <c r="C582" s="145" t="s">
        <v>967</v>
      </c>
      <c r="D582" s="145" t="s">
        <v>967</v>
      </c>
      <c r="E582" s="153" t="s">
        <v>968</v>
      </c>
      <c r="F582" s="147">
        <v>20130377</v>
      </c>
      <c r="G582" s="148">
        <v>41577</v>
      </c>
      <c r="H582" s="149" t="s">
        <v>927</v>
      </c>
      <c r="I582" s="150" t="s">
        <v>887</v>
      </c>
      <c r="J582" s="151" t="s">
        <v>973</v>
      </c>
      <c r="K582" s="178">
        <v>420106</v>
      </c>
    </row>
    <row r="583" spans="1:11" s="152" customFormat="1" ht="45">
      <c r="A583" s="144" t="s">
        <v>864</v>
      </c>
      <c r="B583" s="144" t="s">
        <v>1638</v>
      </c>
      <c r="C583" s="145" t="s">
        <v>967</v>
      </c>
      <c r="D583" s="145" t="s">
        <v>967</v>
      </c>
      <c r="E583" s="153" t="s">
        <v>968</v>
      </c>
      <c r="F583" s="147">
        <v>20130378</v>
      </c>
      <c r="G583" s="148">
        <v>41577</v>
      </c>
      <c r="H583" s="149" t="s">
        <v>886</v>
      </c>
      <c r="I583" s="150" t="s">
        <v>887</v>
      </c>
      <c r="J583" s="151" t="s">
        <v>973</v>
      </c>
      <c r="K583" s="178">
        <v>241900</v>
      </c>
    </row>
    <row r="584" spans="1:11" s="152" customFormat="1" ht="45">
      <c r="A584" s="144" t="s">
        <v>864</v>
      </c>
      <c r="B584" s="144" t="s">
        <v>1638</v>
      </c>
      <c r="C584" s="145" t="s">
        <v>967</v>
      </c>
      <c r="D584" s="145" t="s">
        <v>967</v>
      </c>
      <c r="E584" s="153" t="s">
        <v>968</v>
      </c>
      <c r="F584" s="147">
        <v>20130379</v>
      </c>
      <c r="G584" s="148">
        <v>41577</v>
      </c>
      <c r="H584" s="149" t="s">
        <v>886</v>
      </c>
      <c r="I584" s="150" t="s">
        <v>887</v>
      </c>
      <c r="J584" s="151" t="s">
        <v>973</v>
      </c>
      <c r="K584" s="178">
        <v>140800</v>
      </c>
    </row>
    <row r="585" spans="1:11" s="152" customFormat="1" ht="30">
      <c r="A585" s="144" t="s">
        <v>864</v>
      </c>
      <c r="B585" s="144" t="s">
        <v>1678</v>
      </c>
      <c r="C585" s="145" t="s">
        <v>930</v>
      </c>
      <c r="D585" s="145">
        <v>41575</v>
      </c>
      <c r="E585" s="153" t="s">
        <v>968</v>
      </c>
      <c r="F585" s="147">
        <v>20130380</v>
      </c>
      <c r="G585" s="148">
        <v>41577</v>
      </c>
      <c r="H585" s="149" t="s">
        <v>931</v>
      </c>
      <c r="I585" s="150" t="s">
        <v>932</v>
      </c>
      <c r="J585" s="151" t="s">
        <v>933</v>
      </c>
      <c r="K585" s="178">
        <v>487000</v>
      </c>
    </row>
    <row r="586" spans="1:11" s="152" customFormat="1" ht="30">
      <c r="A586" s="144" t="s">
        <v>864</v>
      </c>
      <c r="B586" s="144" t="s">
        <v>1678</v>
      </c>
      <c r="C586" s="145" t="s">
        <v>934</v>
      </c>
      <c r="D586" s="145">
        <v>41575</v>
      </c>
      <c r="E586" s="153" t="s">
        <v>968</v>
      </c>
      <c r="F586" s="147">
        <v>20130381</v>
      </c>
      <c r="G586" s="148">
        <v>41577</v>
      </c>
      <c r="H586" s="149" t="s">
        <v>935</v>
      </c>
      <c r="I586" s="150" t="s">
        <v>936</v>
      </c>
      <c r="J586" s="151" t="s">
        <v>937</v>
      </c>
      <c r="K586" s="178">
        <v>225000</v>
      </c>
    </row>
    <row r="587" spans="1:11" s="152" customFormat="1" ht="45">
      <c r="A587" s="144" t="s">
        <v>864</v>
      </c>
      <c r="B587" s="144" t="s">
        <v>1678</v>
      </c>
      <c r="C587" s="145" t="s">
        <v>938</v>
      </c>
      <c r="D587" s="145">
        <v>41568</v>
      </c>
      <c r="E587" s="153" t="s">
        <v>968</v>
      </c>
      <c r="F587" s="147">
        <v>20130382</v>
      </c>
      <c r="G587" s="148">
        <v>41577</v>
      </c>
      <c r="H587" s="149" t="s">
        <v>939</v>
      </c>
      <c r="I587" s="150" t="s">
        <v>940</v>
      </c>
      <c r="J587" s="151" t="s">
        <v>941</v>
      </c>
      <c r="K587" s="178">
        <v>600000</v>
      </c>
    </row>
    <row r="588" spans="1:11" s="152" customFormat="1" ht="45">
      <c r="A588" s="144" t="s">
        <v>864</v>
      </c>
      <c r="B588" s="144" t="s">
        <v>1638</v>
      </c>
      <c r="C588" s="145" t="s">
        <v>967</v>
      </c>
      <c r="D588" s="145" t="s">
        <v>967</v>
      </c>
      <c r="E588" s="153" t="s">
        <v>968</v>
      </c>
      <c r="F588" s="147">
        <v>20130383</v>
      </c>
      <c r="G588" s="148">
        <v>41577</v>
      </c>
      <c r="H588" s="149" t="s">
        <v>886</v>
      </c>
      <c r="I588" s="150" t="s">
        <v>887</v>
      </c>
      <c r="J588" s="151" t="s">
        <v>973</v>
      </c>
      <c r="K588" s="178">
        <v>161178</v>
      </c>
    </row>
    <row r="589" spans="1:11" s="152" customFormat="1" ht="45">
      <c r="A589" s="144" t="s">
        <v>864</v>
      </c>
      <c r="B589" s="144" t="s">
        <v>1638</v>
      </c>
      <c r="C589" s="145" t="s">
        <v>967</v>
      </c>
      <c r="D589" s="145" t="s">
        <v>967</v>
      </c>
      <c r="E589" s="153" t="s">
        <v>968</v>
      </c>
      <c r="F589" s="147">
        <v>20130384</v>
      </c>
      <c r="G589" s="148">
        <v>41577</v>
      </c>
      <c r="H589" s="149" t="s">
        <v>886</v>
      </c>
      <c r="I589" s="150" t="s">
        <v>887</v>
      </c>
      <c r="J589" s="151" t="s">
        <v>973</v>
      </c>
      <c r="K589" s="178">
        <v>130450</v>
      </c>
    </row>
    <row r="590" spans="1:11" s="152" customFormat="1" ht="45">
      <c r="A590" s="144" t="s">
        <v>864</v>
      </c>
      <c r="B590" s="144" t="s">
        <v>1638</v>
      </c>
      <c r="C590" s="145" t="s">
        <v>967</v>
      </c>
      <c r="D590" s="145" t="s">
        <v>967</v>
      </c>
      <c r="E590" s="153" t="s">
        <v>968</v>
      </c>
      <c r="F590" s="147">
        <v>20130385</v>
      </c>
      <c r="G590" s="148">
        <v>41577</v>
      </c>
      <c r="H590" s="149" t="s">
        <v>928</v>
      </c>
      <c r="I590" s="150" t="s">
        <v>887</v>
      </c>
      <c r="J590" s="151" t="s">
        <v>973</v>
      </c>
      <c r="K590" s="178">
        <v>120100</v>
      </c>
    </row>
    <row r="591" spans="1:11" s="152" customFormat="1" ht="45">
      <c r="A591" s="144" t="s">
        <v>864</v>
      </c>
      <c r="B591" s="144" t="s">
        <v>1638</v>
      </c>
      <c r="C591" s="145" t="s">
        <v>967</v>
      </c>
      <c r="D591" s="145" t="s">
        <v>967</v>
      </c>
      <c r="E591" s="153" t="s">
        <v>968</v>
      </c>
      <c r="F591" s="147">
        <v>20130386</v>
      </c>
      <c r="G591" s="148">
        <v>41577</v>
      </c>
      <c r="H591" s="149" t="s">
        <v>886</v>
      </c>
      <c r="I591" s="150" t="s">
        <v>887</v>
      </c>
      <c r="J591" s="151" t="s">
        <v>973</v>
      </c>
      <c r="K591" s="178">
        <v>100260</v>
      </c>
    </row>
    <row r="592" spans="1:11" s="152" customFormat="1" ht="45">
      <c r="A592" s="144" t="s">
        <v>864</v>
      </c>
      <c r="B592" s="144" t="s">
        <v>1638</v>
      </c>
      <c r="C592" s="145" t="s">
        <v>967</v>
      </c>
      <c r="D592" s="145" t="s">
        <v>967</v>
      </c>
      <c r="E592" s="153" t="s">
        <v>968</v>
      </c>
      <c r="F592" s="147">
        <v>20130387</v>
      </c>
      <c r="G592" s="148">
        <v>41577</v>
      </c>
      <c r="H592" s="149" t="s">
        <v>886</v>
      </c>
      <c r="I592" s="150" t="s">
        <v>887</v>
      </c>
      <c r="J592" s="151" t="s">
        <v>973</v>
      </c>
      <c r="K592" s="178">
        <v>122760</v>
      </c>
    </row>
    <row r="593" spans="1:11" s="152" customFormat="1" ht="45">
      <c r="A593" s="144" t="s">
        <v>864</v>
      </c>
      <c r="B593" s="144" t="s">
        <v>1638</v>
      </c>
      <c r="C593" s="145" t="s">
        <v>967</v>
      </c>
      <c r="D593" s="145" t="s">
        <v>967</v>
      </c>
      <c r="E593" s="153" t="s">
        <v>968</v>
      </c>
      <c r="F593" s="147">
        <v>20130388</v>
      </c>
      <c r="G593" s="148">
        <v>41577</v>
      </c>
      <c r="H593" s="149" t="s">
        <v>928</v>
      </c>
      <c r="I593" s="150" t="s">
        <v>887</v>
      </c>
      <c r="J593" s="151" t="s">
        <v>973</v>
      </c>
      <c r="K593" s="178">
        <v>243025</v>
      </c>
    </row>
    <row r="594" spans="1:11" s="152" customFormat="1" ht="45">
      <c r="A594" s="144" t="s">
        <v>864</v>
      </c>
      <c r="B594" s="144" t="s">
        <v>1638</v>
      </c>
      <c r="C594" s="145" t="s">
        <v>967</v>
      </c>
      <c r="D594" s="145" t="s">
        <v>967</v>
      </c>
      <c r="E594" s="153" t="s">
        <v>968</v>
      </c>
      <c r="F594" s="147">
        <v>20130389</v>
      </c>
      <c r="G594" s="148">
        <v>41577</v>
      </c>
      <c r="H594" s="149" t="s">
        <v>942</v>
      </c>
      <c r="I594" s="150" t="s">
        <v>887</v>
      </c>
      <c r="J594" s="151" t="s">
        <v>973</v>
      </c>
      <c r="K594" s="178">
        <v>220525</v>
      </c>
    </row>
    <row r="595" spans="1:11" s="152" customFormat="1" ht="45">
      <c r="A595" s="144" t="s">
        <v>864</v>
      </c>
      <c r="B595" s="144" t="s">
        <v>1638</v>
      </c>
      <c r="C595" s="145" t="s">
        <v>967</v>
      </c>
      <c r="D595" s="145" t="s">
        <v>967</v>
      </c>
      <c r="E595" s="153" t="s">
        <v>968</v>
      </c>
      <c r="F595" s="147">
        <v>20130390</v>
      </c>
      <c r="G595" s="148">
        <v>41577</v>
      </c>
      <c r="H595" s="149" t="s">
        <v>927</v>
      </c>
      <c r="I595" s="150" t="s">
        <v>887</v>
      </c>
      <c r="J595" s="151" t="s">
        <v>973</v>
      </c>
      <c r="K595" s="178">
        <v>486050</v>
      </c>
    </row>
    <row r="596" spans="1:11" s="152" customFormat="1" ht="45">
      <c r="A596" s="144" t="s">
        <v>864</v>
      </c>
      <c r="B596" s="144" t="s">
        <v>1638</v>
      </c>
      <c r="C596" s="145" t="s">
        <v>967</v>
      </c>
      <c r="D596" s="145" t="s">
        <v>967</v>
      </c>
      <c r="E596" s="153" t="s">
        <v>968</v>
      </c>
      <c r="F596" s="147">
        <v>20130391</v>
      </c>
      <c r="G596" s="148">
        <v>41577</v>
      </c>
      <c r="H596" s="149" t="s">
        <v>886</v>
      </c>
      <c r="I596" s="150" t="s">
        <v>887</v>
      </c>
      <c r="J596" s="151" t="s">
        <v>973</v>
      </c>
      <c r="K596" s="178">
        <v>77780</v>
      </c>
    </row>
    <row r="597" spans="1:11" s="152" customFormat="1" ht="45">
      <c r="A597" s="144" t="s">
        <v>864</v>
      </c>
      <c r="B597" s="144" t="s">
        <v>1638</v>
      </c>
      <c r="C597" s="145" t="s">
        <v>967</v>
      </c>
      <c r="D597" s="145" t="s">
        <v>967</v>
      </c>
      <c r="E597" s="153" t="s">
        <v>968</v>
      </c>
      <c r="F597" s="147">
        <v>20130392</v>
      </c>
      <c r="G597" s="148">
        <v>41577</v>
      </c>
      <c r="H597" s="149" t="s">
        <v>943</v>
      </c>
      <c r="I597" s="150" t="s">
        <v>887</v>
      </c>
      <c r="J597" s="151" t="s">
        <v>973</v>
      </c>
      <c r="K597" s="178">
        <v>285456</v>
      </c>
    </row>
    <row r="598" spans="1:11" s="152" customFormat="1" ht="45">
      <c r="A598" s="144" t="s">
        <v>864</v>
      </c>
      <c r="B598" s="144" t="s">
        <v>1638</v>
      </c>
      <c r="C598" s="145" t="s">
        <v>967</v>
      </c>
      <c r="D598" s="145" t="s">
        <v>967</v>
      </c>
      <c r="E598" s="153" t="s">
        <v>968</v>
      </c>
      <c r="F598" s="147">
        <v>20130393</v>
      </c>
      <c r="G598" s="148">
        <v>41577</v>
      </c>
      <c r="H598" s="149" t="s">
        <v>886</v>
      </c>
      <c r="I598" s="150" t="s">
        <v>887</v>
      </c>
      <c r="J598" s="151" t="s">
        <v>973</v>
      </c>
      <c r="K598" s="178">
        <v>161178</v>
      </c>
    </row>
    <row r="599" spans="1:11" s="152" customFormat="1" ht="45">
      <c r="A599" s="144" t="s">
        <v>864</v>
      </c>
      <c r="B599" s="144" t="s">
        <v>1638</v>
      </c>
      <c r="C599" s="145" t="s">
        <v>967</v>
      </c>
      <c r="D599" s="145" t="s">
        <v>967</v>
      </c>
      <c r="E599" s="153" t="s">
        <v>968</v>
      </c>
      <c r="F599" s="147">
        <v>20130394</v>
      </c>
      <c r="G599" s="148">
        <v>41577</v>
      </c>
      <c r="H599" s="149" t="s">
        <v>886</v>
      </c>
      <c r="I599" s="150" t="s">
        <v>887</v>
      </c>
      <c r="J599" s="151" t="s">
        <v>973</v>
      </c>
      <c r="K599" s="178">
        <v>80548</v>
      </c>
    </row>
    <row r="600" spans="1:11" s="152" customFormat="1" ht="45">
      <c r="A600" s="144" t="s">
        <v>864</v>
      </c>
      <c r="B600" s="144" t="s">
        <v>1638</v>
      </c>
      <c r="C600" s="145" t="s">
        <v>967</v>
      </c>
      <c r="D600" s="145" t="s">
        <v>967</v>
      </c>
      <c r="E600" s="153" t="s">
        <v>968</v>
      </c>
      <c r="F600" s="147">
        <v>20130395</v>
      </c>
      <c r="G600" s="148">
        <v>41577</v>
      </c>
      <c r="H600" s="149" t="s">
        <v>886</v>
      </c>
      <c r="I600" s="150" t="s">
        <v>887</v>
      </c>
      <c r="J600" s="151" t="s">
        <v>973</v>
      </c>
      <c r="K600" s="178">
        <v>142728</v>
      </c>
    </row>
    <row r="601" spans="1:11" s="152" customFormat="1" ht="45">
      <c r="A601" s="144" t="s">
        <v>864</v>
      </c>
      <c r="B601" s="144" t="s">
        <v>1638</v>
      </c>
      <c r="C601" s="145" t="s">
        <v>967</v>
      </c>
      <c r="D601" s="145" t="s">
        <v>967</v>
      </c>
      <c r="E601" s="153" t="s">
        <v>968</v>
      </c>
      <c r="F601" s="147">
        <v>20130396</v>
      </c>
      <c r="G601" s="148">
        <v>41577</v>
      </c>
      <c r="H601" s="149" t="s">
        <v>928</v>
      </c>
      <c r="I601" s="150" t="s">
        <v>887</v>
      </c>
      <c r="J601" s="151" t="s">
        <v>973</v>
      </c>
      <c r="K601" s="178">
        <v>261603</v>
      </c>
    </row>
    <row r="602" spans="1:11" s="152" customFormat="1" ht="45">
      <c r="A602" s="144" t="s">
        <v>864</v>
      </c>
      <c r="B602" s="144" t="s">
        <v>1638</v>
      </c>
      <c r="C602" s="145" t="s">
        <v>967</v>
      </c>
      <c r="D602" s="145" t="s">
        <v>967</v>
      </c>
      <c r="E602" s="153" t="s">
        <v>968</v>
      </c>
      <c r="F602" s="147">
        <v>20130397</v>
      </c>
      <c r="G602" s="148">
        <v>41577</v>
      </c>
      <c r="H602" s="149" t="s">
        <v>886</v>
      </c>
      <c r="I602" s="150" t="s">
        <v>887</v>
      </c>
      <c r="J602" s="151" t="s">
        <v>973</v>
      </c>
      <c r="K602" s="178">
        <v>163789</v>
      </c>
    </row>
    <row r="603" spans="1:11" s="152" customFormat="1" ht="45">
      <c r="A603" s="144" t="s">
        <v>864</v>
      </c>
      <c r="B603" s="144" t="s">
        <v>1638</v>
      </c>
      <c r="C603" s="145" t="s">
        <v>967</v>
      </c>
      <c r="D603" s="145" t="s">
        <v>967</v>
      </c>
      <c r="E603" s="153" t="s">
        <v>968</v>
      </c>
      <c r="F603" s="147">
        <v>20130398</v>
      </c>
      <c r="G603" s="148">
        <v>41577</v>
      </c>
      <c r="H603" s="149" t="s">
        <v>944</v>
      </c>
      <c r="I603" s="150" t="s">
        <v>887</v>
      </c>
      <c r="J603" s="151" t="s">
        <v>973</v>
      </c>
      <c r="K603" s="178">
        <v>140928</v>
      </c>
    </row>
    <row r="604" spans="1:11" s="152" customFormat="1" ht="30">
      <c r="A604" s="144" t="s">
        <v>864</v>
      </c>
      <c r="B604" s="144" t="s">
        <v>969</v>
      </c>
      <c r="C604" s="145" t="s">
        <v>967</v>
      </c>
      <c r="D604" s="145" t="s">
        <v>967</v>
      </c>
      <c r="E604" s="153" t="s">
        <v>968</v>
      </c>
      <c r="F604" s="147">
        <v>20130400</v>
      </c>
      <c r="G604" s="148">
        <v>41577</v>
      </c>
      <c r="H604" s="149" t="s">
        <v>945</v>
      </c>
      <c r="I604" s="150" t="s">
        <v>946</v>
      </c>
      <c r="J604" s="151" t="s">
        <v>947</v>
      </c>
      <c r="K604" s="178">
        <v>141500</v>
      </c>
    </row>
    <row r="605" spans="1:11" s="152" customFormat="1" ht="30">
      <c r="A605" s="144" t="s">
        <v>864</v>
      </c>
      <c r="B605" s="144" t="s">
        <v>969</v>
      </c>
      <c r="C605" s="145" t="s">
        <v>967</v>
      </c>
      <c r="D605" s="145" t="s">
        <v>967</v>
      </c>
      <c r="E605" s="153" t="s">
        <v>968</v>
      </c>
      <c r="F605" s="147">
        <v>20130401</v>
      </c>
      <c r="G605" s="148">
        <v>41577</v>
      </c>
      <c r="H605" s="149" t="s">
        <v>948</v>
      </c>
      <c r="I605" s="150" t="s">
        <v>949</v>
      </c>
      <c r="J605" s="151" t="s">
        <v>950</v>
      </c>
      <c r="K605" s="178">
        <v>240000</v>
      </c>
    </row>
    <row r="606" spans="1:11" s="152" customFormat="1" ht="45">
      <c r="A606" s="144" t="s">
        <v>864</v>
      </c>
      <c r="B606" s="144" t="s">
        <v>969</v>
      </c>
      <c r="C606" s="145" t="s">
        <v>967</v>
      </c>
      <c r="D606" s="145" t="s">
        <v>967</v>
      </c>
      <c r="E606" s="153" t="s">
        <v>968</v>
      </c>
      <c r="F606" s="147">
        <v>20130402</v>
      </c>
      <c r="G606" s="148">
        <v>41577</v>
      </c>
      <c r="H606" s="149" t="s">
        <v>951</v>
      </c>
      <c r="I606" s="150" t="s">
        <v>952</v>
      </c>
      <c r="J606" s="151" t="s">
        <v>953</v>
      </c>
      <c r="K606" s="178">
        <v>1240000</v>
      </c>
    </row>
    <row r="607" spans="1:11" s="152" customFormat="1" ht="30">
      <c r="A607" s="144" t="s">
        <v>864</v>
      </c>
      <c r="B607" s="144" t="s">
        <v>969</v>
      </c>
      <c r="C607" s="145" t="s">
        <v>967</v>
      </c>
      <c r="D607" s="145" t="s">
        <v>967</v>
      </c>
      <c r="E607" s="153" t="s">
        <v>968</v>
      </c>
      <c r="F607" s="147">
        <v>20130403</v>
      </c>
      <c r="G607" s="148">
        <v>41577</v>
      </c>
      <c r="H607" s="149" t="s">
        <v>650</v>
      </c>
      <c r="I607" s="150" t="s">
        <v>651</v>
      </c>
      <c r="J607" s="151" t="s">
        <v>652</v>
      </c>
      <c r="K607" s="178">
        <v>249960</v>
      </c>
    </row>
    <row r="608" spans="1:11" s="152" customFormat="1" ht="30">
      <c r="A608" s="144" t="s">
        <v>864</v>
      </c>
      <c r="B608" s="144" t="s">
        <v>969</v>
      </c>
      <c r="C608" s="145" t="s">
        <v>967</v>
      </c>
      <c r="D608" s="145" t="s">
        <v>967</v>
      </c>
      <c r="E608" s="153" t="s">
        <v>1003</v>
      </c>
      <c r="F608" s="147">
        <v>20130103</v>
      </c>
      <c r="G608" s="148" t="s">
        <v>653</v>
      </c>
      <c r="H608" s="149" t="s">
        <v>654</v>
      </c>
      <c r="I608" s="150" t="s">
        <v>655</v>
      </c>
      <c r="J608" s="151" t="s">
        <v>1782</v>
      </c>
      <c r="K608" s="178">
        <v>114783</v>
      </c>
    </row>
    <row r="609" spans="1:11" s="152" customFormat="1" ht="30">
      <c r="A609" s="144" t="s">
        <v>864</v>
      </c>
      <c r="B609" s="144" t="s">
        <v>969</v>
      </c>
      <c r="C609" s="145" t="s">
        <v>967</v>
      </c>
      <c r="D609" s="145" t="s">
        <v>967</v>
      </c>
      <c r="E609" s="153" t="s">
        <v>1003</v>
      </c>
      <c r="F609" s="147">
        <v>20130104</v>
      </c>
      <c r="G609" s="148">
        <v>41556</v>
      </c>
      <c r="H609" s="149" t="s">
        <v>656</v>
      </c>
      <c r="I609" s="150" t="s">
        <v>657</v>
      </c>
      <c r="J609" s="151" t="s">
        <v>658</v>
      </c>
      <c r="K609" s="178">
        <v>985320</v>
      </c>
    </row>
    <row r="610" spans="1:11" s="152" customFormat="1" ht="45">
      <c r="A610" s="144" t="s">
        <v>864</v>
      </c>
      <c r="B610" s="144" t="s">
        <v>1638</v>
      </c>
      <c r="C610" s="145" t="s">
        <v>967</v>
      </c>
      <c r="D610" s="145" t="s">
        <v>967</v>
      </c>
      <c r="E610" s="153" t="s">
        <v>1003</v>
      </c>
      <c r="F610" s="147">
        <v>20130105</v>
      </c>
      <c r="G610" s="148">
        <v>41557</v>
      </c>
      <c r="H610" s="149" t="s">
        <v>659</v>
      </c>
      <c r="I610" s="150" t="s">
        <v>660</v>
      </c>
      <c r="J610" s="151" t="s">
        <v>1052</v>
      </c>
      <c r="K610" s="178">
        <v>5000000</v>
      </c>
    </row>
    <row r="611" spans="1:11" s="152" customFormat="1" ht="30">
      <c r="A611" s="144" t="s">
        <v>864</v>
      </c>
      <c r="B611" s="144" t="s">
        <v>872</v>
      </c>
      <c r="C611" s="145" t="s">
        <v>873</v>
      </c>
      <c r="D611" s="145">
        <v>40625</v>
      </c>
      <c r="E611" s="153" t="s">
        <v>1003</v>
      </c>
      <c r="F611" s="147">
        <v>20130106</v>
      </c>
      <c r="G611" s="148">
        <v>41561</v>
      </c>
      <c r="H611" s="149" t="s">
        <v>661</v>
      </c>
      <c r="I611" s="150" t="s">
        <v>662</v>
      </c>
      <c r="J611" s="151" t="s">
        <v>663</v>
      </c>
      <c r="K611" s="178">
        <v>1945769</v>
      </c>
    </row>
    <row r="612" spans="1:11" s="152" customFormat="1" ht="30">
      <c r="A612" s="144" t="s">
        <v>864</v>
      </c>
      <c r="B612" s="144" t="s">
        <v>872</v>
      </c>
      <c r="C612" s="145" t="s">
        <v>873</v>
      </c>
      <c r="D612" s="145">
        <v>40625</v>
      </c>
      <c r="E612" s="153" t="s">
        <v>1003</v>
      </c>
      <c r="F612" s="147">
        <v>20130107</v>
      </c>
      <c r="G612" s="148">
        <v>41561</v>
      </c>
      <c r="H612" s="149" t="s">
        <v>664</v>
      </c>
      <c r="I612" s="150" t="s">
        <v>665</v>
      </c>
      <c r="J612" s="151" t="s">
        <v>1000</v>
      </c>
      <c r="K612" s="178">
        <v>1930470</v>
      </c>
    </row>
    <row r="613" spans="1:11" s="152" customFormat="1" ht="45">
      <c r="A613" s="144" t="s">
        <v>864</v>
      </c>
      <c r="B613" s="144" t="s">
        <v>1638</v>
      </c>
      <c r="C613" s="145" t="s">
        <v>967</v>
      </c>
      <c r="D613" s="145" t="s">
        <v>967</v>
      </c>
      <c r="E613" s="153" t="s">
        <v>1003</v>
      </c>
      <c r="F613" s="147">
        <v>20130108</v>
      </c>
      <c r="G613" s="148">
        <v>41564</v>
      </c>
      <c r="H613" s="149" t="s">
        <v>666</v>
      </c>
      <c r="I613" s="150" t="s">
        <v>660</v>
      </c>
      <c r="J613" s="151" t="s">
        <v>1052</v>
      </c>
      <c r="K613" s="178">
        <v>1000000</v>
      </c>
    </row>
    <row r="614" spans="1:11" s="152" customFormat="1" ht="45">
      <c r="A614" s="144" t="s">
        <v>864</v>
      </c>
      <c r="B614" s="144" t="s">
        <v>1638</v>
      </c>
      <c r="C614" s="145" t="s">
        <v>967</v>
      </c>
      <c r="D614" s="145" t="s">
        <v>967</v>
      </c>
      <c r="E614" s="153" t="s">
        <v>1003</v>
      </c>
      <c r="F614" s="147">
        <v>20130109</v>
      </c>
      <c r="G614" s="148">
        <v>41564</v>
      </c>
      <c r="H614" s="149" t="s">
        <v>667</v>
      </c>
      <c r="I614" s="150" t="s">
        <v>660</v>
      </c>
      <c r="J614" s="151" t="s">
        <v>1052</v>
      </c>
      <c r="K614" s="178">
        <v>500000</v>
      </c>
    </row>
    <row r="615" spans="1:11" s="152" customFormat="1" ht="45">
      <c r="A615" s="144" t="s">
        <v>864</v>
      </c>
      <c r="B615" s="144" t="s">
        <v>1638</v>
      </c>
      <c r="C615" s="145" t="s">
        <v>967</v>
      </c>
      <c r="D615" s="145" t="s">
        <v>967</v>
      </c>
      <c r="E615" s="153" t="s">
        <v>1003</v>
      </c>
      <c r="F615" s="147">
        <v>20130110</v>
      </c>
      <c r="G615" s="148">
        <v>41564</v>
      </c>
      <c r="H615" s="149" t="s">
        <v>668</v>
      </c>
      <c r="I615" s="150" t="s">
        <v>660</v>
      </c>
      <c r="J615" s="151" t="s">
        <v>1052</v>
      </c>
      <c r="K615" s="178">
        <v>15200000</v>
      </c>
    </row>
    <row r="616" spans="1:11" s="152" customFormat="1" ht="30">
      <c r="A616" s="144" t="s">
        <v>864</v>
      </c>
      <c r="B616" s="144" t="s">
        <v>872</v>
      </c>
      <c r="C616" s="145" t="s">
        <v>873</v>
      </c>
      <c r="D616" s="145">
        <v>40625</v>
      </c>
      <c r="E616" s="153" t="s">
        <v>1003</v>
      </c>
      <c r="F616" s="147">
        <v>20130112</v>
      </c>
      <c r="G616" s="148">
        <v>41572</v>
      </c>
      <c r="H616" s="149" t="s">
        <v>669</v>
      </c>
      <c r="I616" s="150" t="s">
        <v>670</v>
      </c>
      <c r="J616" s="151" t="s">
        <v>671</v>
      </c>
      <c r="K616" s="178">
        <v>1826814</v>
      </c>
    </row>
    <row r="617" spans="1:11" s="152" customFormat="1" ht="30">
      <c r="A617" s="144" t="s">
        <v>864</v>
      </c>
      <c r="B617" s="144" t="s">
        <v>872</v>
      </c>
      <c r="C617" s="145" t="s">
        <v>873</v>
      </c>
      <c r="D617" s="145">
        <v>40625</v>
      </c>
      <c r="E617" s="153" t="s">
        <v>1003</v>
      </c>
      <c r="F617" s="147">
        <v>20130113</v>
      </c>
      <c r="G617" s="148">
        <v>41572</v>
      </c>
      <c r="H617" s="149" t="s">
        <v>672</v>
      </c>
      <c r="I617" s="150" t="s">
        <v>662</v>
      </c>
      <c r="J617" s="151" t="s">
        <v>663</v>
      </c>
      <c r="K617" s="178">
        <v>1980816</v>
      </c>
    </row>
    <row r="618" spans="1:11" s="152" customFormat="1" ht="30">
      <c r="A618" s="144" t="s">
        <v>864</v>
      </c>
      <c r="B618" s="144" t="s">
        <v>969</v>
      </c>
      <c r="C618" s="145" t="s">
        <v>967</v>
      </c>
      <c r="D618" s="145" t="s">
        <v>967</v>
      </c>
      <c r="E618" s="153" t="s">
        <v>1003</v>
      </c>
      <c r="F618" s="147">
        <v>20130114</v>
      </c>
      <c r="G618" s="148">
        <v>41575</v>
      </c>
      <c r="H618" s="149" t="s">
        <v>673</v>
      </c>
      <c r="I618" s="150" t="s">
        <v>674</v>
      </c>
      <c r="J618" s="151" t="s">
        <v>1141</v>
      </c>
      <c r="K618" s="178">
        <v>33322</v>
      </c>
    </row>
    <row r="619" spans="1:11" s="152" customFormat="1" ht="45">
      <c r="A619" s="144" t="s">
        <v>864</v>
      </c>
      <c r="B619" s="144" t="s">
        <v>1638</v>
      </c>
      <c r="C619" s="145" t="s">
        <v>967</v>
      </c>
      <c r="D619" s="145" t="s">
        <v>967</v>
      </c>
      <c r="E619" s="153" t="s">
        <v>1003</v>
      </c>
      <c r="F619" s="147">
        <v>20130115</v>
      </c>
      <c r="G619" s="148">
        <v>41577</v>
      </c>
      <c r="H619" s="149" t="s">
        <v>659</v>
      </c>
      <c r="I619" s="150" t="s">
        <v>660</v>
      </c>
      <c r="J619" s="151" t="s">
        <v>1052</v>
      </c>
      <c r="K619" s="178">
        <v>6000000</v>
      </c>
    </row>
    <row r="620" spans="1:11" s="152" customFormat="1" ht="45">
      <c r="A620" s="144" t="s">
        <v>864</v>
      </c>
      <c r="B620" s="144" t="s">
        <v>1638</v>
      </c>
      <c r="C620" s="145" t="s">
        <v>967</v>
      </c>
      <c r="D620" s="145" t="s">
        <v>967</v>
      </c>
      <c r="E620" s="153" t="s">
        <v>1003</v>
      </c>
      <c r="F620" s="147">
        <v>20130116</v>
      </c>
      <c r="G620" s="148">
        <v>41577</v>
      </c>
      <c r="H620" s="149" t="s">
        <v>675</v>
      </c>
      <c r="I620" s="150" t="s">
        <v>676</v>
      </c>
      <c r="J620" s="151" t="s">
        <v>677</v>
      </c>
      <c r="K620" s="178">
        <v>200000</v>
      </c>
    </row>
    <row r="621" spans="1:11" s="152" customFormat="1" ht="30">
      <c r="A621" s="144" t="s">
        <v>864</v>
      </c>
      <c r="B621" s="144" t="s">
        <v>969</v>
      </c>
      <c r="C621" s="145" t="s">
        <v>967</v>
      </c>
      <c r="D621" s="145" t="s">
        <v>967</v>
      </c>
      <c r="E621" s="153" t="s">
        <v>1003</v>
      </c>
      <c r="F621" s="147">
        <v>20130117</v>
      </c>
      <c r="G621" s="148">
        <v>41577</v>
      </c>
      <c r="H621" s="149" t="s">
        <v>678</v>
      </c>
      <c r="I621" s="150" t="s">
        <v>679</v>
      </c>
      <c r="J621" s="151" t="s">
        <v>680</v>
      </c>
      <c r="K621" s="178">
        <v>79980</v>
      </c>
    </row>
    <row r="622" spans="1:11" s="152" customFormat="1" ht="30">
      <c r="A622" s="144" t="s">
        <v>864</v>
      </c>
      <c r="B622" s="144" t="s">
        <v>969</v>
      </c>
      <c r="C622" s="145" t="s">
        <v>967</v>
      </c>
      <c r="D622" s="145" t="s">
        <v>967</v>
      </c>
      <c r="E622" s="153" t="s">
        <v>1003</v>
      </c>
      <c r="F622" s="147">
        <v>20130118</v>
      </c>
      <c r="G622" s="148">
        <v>41577</v>
      </c>
      <c r="H622" s="149" t="s">
        <v>681</v>
      </c>
      <c r="I622" s="150" t="s">
        <v>682</v>
      </c>
      <c r="J622" s="151" t="s">
        <v>683</v>
      </c>
      <c r="K622" s="178">
        <v>876138</v>
      </c>
    </row>
    <row r="623" spans="1:11" s="152" customFormat="1" ht="45">
      <c r="A623" s="144" t="s">
        <v>864</v>
      </c>
      <c r="B623" s="144" t="s">
        <v>969</v>
      </c>
      <c r="C623" s="145" t="s">
        <v>967</v>
      </c>
      <c r="D623" s="145" t="s">
        <v>967</v>
      </c>
      <c r="E623" s="153" t="s">
        <v>684</v>
      </c>
      <c r="F623" s="147">
        <v>2134</v>
      </c>
      <c r="G623" s="148">
        <v>41549</v>
      </c>
      <c r="H623" s="149" t="s">
        <v>685</v>
      </c>
      <c r="I623" s="150" t="s">
        <v>875</v>
      </c>
      <c r="J623" s="151" t="s">
        <v>876</v>
      </c>
      <c r="K623" s="178">
        <v>947969</v>
      </c>
    </row>
    <row r="624" spans="1:11" s="152" customFormat="1" ht="30">
      <c r="A624" s="144" t="s">
        <v>864</v>
      </c>
      <c r="B624" s="144" t="s">
        <v>1678</v>
      </c>
      <c r="C624" s="145" t="s">
        <v>686</v>
      </c>
      <c r="D624" s="145">
        <v>41548</v>
      </c>
      <c r="E624" s="153" t="s">
        <v>684</v>
      </c>
      <c r="F624" s="147">
        <v>2139</v>
      </c>
      <c r="G624" s="148">
        <v>41550</v>
      </c>
      <c r="H624" s="149" t="s">
        <v>2216</v>
      </c>
      <c r="I624" s="150" t="s">
        <v>2217</v>
      </c>
      <c r="J624" s="151" t="s">
        <v>2218</v>
      </c>
      <c r="K624" s="178">
        <v>69287</v>
      </c>
    </row>
    <row r="625" spans="1:11" s="152" customFormat="1" ht="45">
      <c r="A625" s="144" t="s">
        <v>864</v>
      </c>
      <c r="B625" s="144" t="s">
        <v>969</v>
      </c>
      <c r="C625" s="145" t="s">
        <v>967</v>
      </c>
      <c r="D625" s="145" t="s">
        <v>967</v>
      </c>
      <c r="E625" s="153" t="s">
        <v>684</v>
      </c>
      <c r="F625" s="147">
        <v>2141</v>
      </c>
      <c r="G625" s="148">
        <v>41550</v>
      </c>
      <c r="H625" s="149" t="s">
        <v>687</v>
      </c>
      <c r="I625" s="150" t="s">
        <v>688</v>
      </c>
      <c r="J625" s="151" t="s">
        <v>689</v>
      </c>
      <c r="K625" s="178">
        <v>43000</v>
      </c>
    </row>
    <row r="626" spans="1:11" s="152" customFormat="1" ht="30">
      <c r="A626" s="144" t="s">
        <v>864</v>
      </c>
      <c r="B626" s="144" t="s">
        <v>969</v>
      </c>
      <c r="C626" s="145" t="s">
        <v>967</v>
      </c>
      <c r="D626" s="145" t="s">
        <v>967</v>
      </c>
      <c r="E626" s="153" t="s">
        <v>684</v>
      </c>
      <c r="F626" s="147">
        <v>2142</v>
      </c>
      <c r="G626" s="148">
        <v>41551</v>
      </c>
      <c r="H626" s="149" t="s">
        <v>690</v>
      </c>
      <c r="I626" s="150" t="s">
        <v>691</v>
      </c>
      <c r="J626" s="151" t="s">
        <v>692</v>
      </c>
      <c r="K626" s="178">
        <v>135000</v>
      </c>
    </row>
    <row r="627" spans="1:11" s="152" customFormat="1" ht="30">
      <c r="A627" s="144" t="s">
        <v>864</v>
      </c>
      <c r="B627" s="144" t="s">
        <v>1162</v>
      </c>
      <c r="C627" s="145" t="s">
        <v>967</v>
      </c>
      <c r="D627" s="145" t="s">
        <v>967</v>
      </c>
      <c r="E627" s="153" t="s">
        <v>693</v>
      </c>
      <c r="F627" s="147">
        <v>1966</v>
      </c>
      <c r="G627" s="148">
        <v>41550</v>
      </c>
      <c r="H627" s="149" t="s">
        <v>2239</v>
      </c>
      <c r="I627" s="150" t="s">
        <v>694</v>
      </c>
      <c r="J627" s="151" t="s">
        <v>2135</v>
      </c>
      <c r="K627" s="178">
        <v>269581</v>
      </c>
    </row>
    <row r="628" spans="1:11" s="152" customFormat="1" ht="30">
      <c r="A628" s="144" t="s">
        <v>864</v>
      </c>
      <c r="B628" s="144" t="s">
        <v>1162</v>
      </c>
      <c r="C628" s="145" t="s">
        <v>967</v>
      </c>
      <c r="D628" s="145" t="s">
        <v>967</v>
      </c>
      <c r="E628" s="153" t="s">
        <v>693</v>
      </c>
      <c r="F628" s="147">
        <v>1967</v>
      </c>
      <c r="G628" s="148">
        <v>41550</v>
      </c>
      <c r="H628" s="149" t="s">
        <v>2240</v>
      </c>
      <c r="I628" s="150" t="s">
        <v>694</v>
      </c>
      <c r="J628" s="151" t="s">
        <v>2135</v>
      </c>
      <c r="K628" s="178">
        <v>348477</v>
      </c>
    </row>
    <row r="629" spans="1:11" s="152" customFormat="1" ht="30">
      <c r="A629" s="144" t="s">
        <v>864</v>
      </c>
      <c r="B629" s="144" t="s">
        <v>1162</v>
      </c>
      <c r="C629" s="145" t="s">
        <v>967</v>
      </c>
      <c r="D629" s="145" t="s">
        <v>967</v>
      </c>
      <c r="E629" s="153" t="s">
        <v>693</v>
      </c>
      <c r="F629" s="147">
        <v>1975</v>
      </c>
      <c r="G629" s="148">
        <v>41550</v>
      </c>
      <c r="H629" s="149" t="s">
        <v>2690</v>
      </c>
      <c r="I629" s="150" t="s">
        <v>695</v>
      </c>
      <c r="J629" s="151" t="s">
        <v>2482</v>
      </c>
      <c r="K629" s="178">
        <v>331306</v>
      </c>
    </row>
    <row r="630" spans="1:11" s="152" customFormat="1" ht="30">
      <c r="A630" s="144" t="s">
        <v>864</v>
      </c>
      <c r="B630" s="144" t="s">
        <v>1162</v>
      </c>
      <c r="C630" s="145" t="s">
        <v>967</v>
      </c>
      <c r="D630" s="145" t="s">
        <v>967</v>
      </c>
      <c r="E630" s="153" t="s">
        <v>693</v>
      </c>
      <c r="F630" s="147">
        <v>2025</v>
      </c>
      <c r="G630" s="148">
        <v>41556</v>
      </c>
      <c r="H630" s="149" t="s">
        <v>696</v>
      </c>
      <c r="I630" s="150" t="s">
        <v>697</v>
      </c>
      <c r="J630" s="151" t="s">
        <v>698</v>
      </c>
      <c r="K630" s="178">
        <v>177849</v>
      </c>
    </row>
    <row r="631" spans="1:11" s="152" customFormat="1" ht="30">
      <c r="A631" s="144" t="s">
        <v>864</v>
      </c>
      <c r="B631" s="144" t="s">
        <v>1162</v>
      </c>
      <c r="C631" s="145" t="s">
        <v>967</v>
      </c>
      <c r="D631" s="145" t="s">
        <v>967</v>
      </c>
      <c r="E631" s="153" t="s">
        <v>693</v>
      </c>
      <c r="F631" s="147">
        <v>2027</v>
      </c>
      <c r="G631" s="148">
        <v>41556</v>
      </c>
      <c r="H631" s="149" t="s">
        <v>699</v>
      </c>
      <c r="I631" s="150" t="s">
        <v>700</v>
      </c>
      <c r="J631" s="151" t="s">
        <v>701</v>
      </c>
      <c r="K631" s="178">
        <v>912420</v>
      </c>
    </row>
    <row r="632" spans="1:11" s="152" customFormat="1" ht="45">
      <c r="A632" s="144" t="s">
        <v>864</v>
      </c>
      <c r="B632" s="144" t="s">
        <v>1162</v>
      </c>
      <c r="C632" s="145" t="s">
        <v>967</v>
      </c>
      <c r="D632" s="145" t="s">
        <v>967</v>
      </c>
      <c r="E632" s="153" t="s">
        <v>693</v>
      </c>
      <c r="F632" s="147">
        <v>2045</v>
      </c>
      <c r="G632" s="148">
        <v>41561</v>
      </c>
      <c r="H632" s="149" t="s">
        <v>2241</v>
      </c>
      <c r="I632" s="150" t="s">
        <v>702</v>
      </c>
      <c r="J632" s="151" t="s">
        <v>185</v>
      </c>
      <c r="K632" s="178">
        <v>1405200</v>
      </c>
    </row>
    <row r="633" spans="1:11" s="152" customFormat="1" ht="30">
      <c r="A633" s="144" t="s">
        <v>864</v>
      </c>
      <c r="B633" s="144" t="s">
        <v>1162</v>
      </c>
      <c r="C633" s="145" t="s">
        <v>967</v>
      </c>
      <c r="D633" s="145" t="s">
        <v>967</v>
      </c>
      <c r="E633" s="153" t="s">
        <v>693</v>
      </c>
      <c r="F633" s="147">
        <v>2046</v>
      </c>
      <c r="G633" s="148">
        <v>41561</v>
      </c>
      <c r="H633" s="149" t="s">
        <v>703</v>
      </c>
      <c r="I633" s="150" t="s">
        <v>700</v>
      </c>
      <c r="J633" s="151" t="s">
        <v>701</v>
      </c>
      <c r="K633" s="178">
        <v>339075</v>
      </c>
    </row>
    <row r="634" spans="1:11" s="152" customFormat="1" ht="30">
      <c r="A634" s="144" t="s">
        <v>864</v>
      </c>
      <c r="B634" s="144" t="s">
        <v>1162</v>
      </c>
      <c r="C634" s="145" t="s">
        <v>967</v>
      </c>
      <c r="D634" s="145" t="s">
        <v>967</v>
      </c>
      <c r="E634" s="153" t="s">
        <v>693</v>
      </c>
      <c r="F634" s="147">
        <v>2047</v>
      </c>
      <c r="G634" s="148">
        <v>41561</v>
      </c>
      <c r="H634" s="149" t="s">
        <v>2242</v>
      </c>
      <c r="I634" s="150" t="s">
        <v>702</v>
      </c>
      <c r="J634" s="151" t="s">
        <v>185</v>
      </c>
      <c r="K634" s="178">
        <v>429000</v>
      </c>
    </row>
    <row r="635" spans="1:11" s="152" customFormat="1" ht="30">
      <c r="A635" s="144" t="s">
        <v>864</v>
      </c>
      <c r="B635" s="144" t="s">
        <v>1162</v>
      </c>
      <c r="C635" s="145" t="s">
        <v>967</v>
      </c>
      <c r="D635" s="145" t="s">
        <v>967</v>
      </c>
      <c r="E635" s="153" t="s">
        <v>693</v>
      </c>
      <c r="F635" s="147">
        <v>2048</v>
      </c>
      <c r="G635" s="148">
        <v>41561</v>
      </c>
      <c r="H635" s="149" t="s">
        <v>2243</v>
      </c>
      <c r="I635" s="150" t="s">
        <v>694</v>
      </c>
      <c r="J635" s="151" t="s">
        <v>2135</v>
      </c>
      <c r="K635" s="178">
        <v>161369</v>
      </c>
    </row>
    <row r="636" spans="1:11" s="152" customFormat="1" ht="30">
      <c r="A636" s="144" t="s">
        <v>864</v>
      </c>
      <c r="B636" s="144" t="s">
        <v>1162</v>
      </c>
      <c r="C636" s="145" t="s">
        <v>967</v>
      </c>
      <c r="D636" s="145" t="s">
        <v>967</v>
      </c>
      <c r="E636" s="153" t="s">
        <v>693</v>
      </c>
      <c r="F636" s="147">
        <v>2075</v>
      </c>
      <c r="G636" s="148">
        <v>41570</v>
      </c>
      <c r="H636" s="149" t="s">
        <v>704</v>
      </c>
      <c r="I636" s="150" t="s">
        <v>700</v>
      </c>
      <c r="J636" s="151" t="s">
        <v>701</v>
      </c>
      <c r="K636" s="178">
        <v>276615</v>
      </c>
    </row>
    <row r="637" spans="1:11" s="152" customFormat="1" ht="45">
      <c r="A637" s="144" t="s">
        <v>864</v>
      </c>
      <c r="B637" s="144" t="s">
        <v>1162</v>
      </c>
      <c r="C637" s="145" t="s">
        <v>967</v>
      </c>
      <c r="D637" s="145" t="s">
        <v>967</v>
      </c>
      <c r="E637" s="153" t="s">
        <v>693</v>
      </c>
      <c r="F637" s="147">
        <v>2116</v>
      </c>
      <c r="G637" s="148">
        <v>41570</v>
      </c>
      <c r="H637" s="149" t="s">
        <v>705</v>
      </c>
      <c r="I637" s="150" t="s">
        <v>706</v>
      </c>
      <c r="J637" s="151" t="s">
        <v>2477</v>
      </c>
      <c r="K637" s="178">
        <v>434690</v>
      </c>
    </row>
    <row r="638" spans="1:11" s="152" customFormat="1" ht="45">
      <c r="A638" s="144" t="s">
        <v>864</v>
      </c>
      <c r="B638" s="144" t="s">
        <v>1162</v>
      </c>
      <c r="C638" s="145" t="s">
        <v>967</v>
      </c>
      <c r="D638" s="145" t="s">
        <v>967</v>
      </c>
      <c r="E638" s="153" t="s">
        <v>693</v>
      </c>
      <c r="F638" s="147">
        <v>2119</v>
      </c>
      <c r="G638" s="148">
        <v>41570</v>
      </c>
      <c r="H638" s="149" t="s">
        <v>2244</v>
      </c>
      <c r="I638" s="150" t="s">
        <v>707</v>
      </c>
      <c r="J638" s="151" t="s">
        <v>708</v>
      </c>
      <c r="K638" s="178">
        <v>165100</v>
      </c>
    </row>
    <row r="639" spans="1:11" s="152" customFormat="1" ht="30">
      <c r="A639" s="144" t="s">
        <v>864</v>
      </c>
      <c r="B639" s="144" t="s">
        <v>1162</v>
      </c>
      <c r="C639" s="145" t="s">
        <v>967</v>
      </c>
      <c r="D639" s="145" t="s">
        <v>967</v>
      </c>
      <c r="E639" s="153" t="s">
        <v>693</v>
      </c>
      <c r="F639" s="147">
        <v>2124</v>
      </c>
      <c r="G639" s="148">
        <v>41570</v>
      </c>
      <c r="H639" s="149" t="s">
        <v>2691</v>
      </c>
      <c r="I639" s="150" t="s">
        <v>706</v>
      </c>
      <c r="J639" s="151" t="s">
        <v>2477</v>
      </c>
      <c r="K639" s="178">
        <v>173586</v>
      </c>
    </row>
    <row r="640" spans="1:11" s="152" customFormat="1" ht="30">
      <c r="A640" s="144" t="s">
        <v>864</v>
      </c>
      <c r="B640" s="144" t="s">
        <v>1162</v>
      </c>
      <c r="C640" s="145" t="s">
        <v>967</v>
      </c>
      <c r="D640" s="145" t="s">
        <v>967</v>
      </c>
      <c r="E640" s="153" t="s">
        <v>693</v>
      </c>
      <c r="F640" s="147">
        <v>2125</v>
      </c>
      <c r="G640" s="148">
        <v>41570</v>
      </c>
      <c r="H640" s="149" t="s">
        <v>709</v>
      </c>
      <c r="I640" s="150" t="s">
        <v>706</v>
      </c>
      <c r="J640" s="151" t="s">
        <v>2477</v>
      </c>
      <c r="K640" s="178">
        <v>17916</v>
      </c>
    </row>
    <row r="641" spans="1:11" s="152" customFormat="1" ht="30">
      <c r="A641" s="144" t="s">
        <v>864</v>
      </c>
      <c r="B641" s="144" t="s">
        <v>1162</v>
      </c>
      <c r="C641" s="145" t="s">
        <v>967</v>
      </c>
      <c r="D641" s="145" t="s">
        <v>967</v>
      </c>
      <c r="E641" s="153" t="s">
        <v>693</v>
      </c>
      <c r="F641" s="147">
        <v>2131</v>
      </c>
      <c r="G641" s="148">
        <v>41575</v>
      </c>
      <c r="H641" s="149" t="s">
        <v>2245</v>
      </c>
      <c r="I641" s="150" t="s">
        <v>694</v>
      </c>
      <c r="J641" s="151" t="s">
        <v>2135</v>
      </c>
      <c r="K641" s="178">
        <v>585494</v>
      </c>
    </row>
    <row r="642" spans="1:11" s="152" customFormat="1" ht="30">
      <c r="A642" s="144" t="s">
        <v>864</v>
      </c>
      <c r="B642" s="144" t="s">
        <v>1162</v>
      </c>
      <c r="C642" s="145" t="s">
        <v>967</v>
      </c>
      <c r="D642" s="145" t="s">
        <v>967</v>
      </c>
      <c r="E642" s="153" t="s">
        <v>693</v>
      </c>
      <c r="F642" s="147">
        <v>2159</v>
      </c>
      <c r="G642" s="148">
        <v>41577</v>
      </c>
      <c r="H642" s="149" t="s">
        <v>710</v>
      </c>
      <c r="I642" s="150" t="s">
        <v>700</v>
      </c>
      <c r="J642" s="151" t="s">
        <v>701</v>
      </c>
      <c r="K642" s="178">
        <v>404820</v>
      </c>
    </row>
    <row r="643" spans="1:11" s="152" customFormat="1" ht="30">
      <c r="A643" s="144" t="s">
        <v>864</v>
      </c>
      <c r="B643" s="144" t="s">
        <v>1162</v>
      </c>
      <c r="C643" s="145" t="s">
        <v>967</v>
      </c>
      <c r="D643" s="145" t="s">
        <v>967</v>
      </c>
      <c r="E643" s="153" t="s">
        <v>693</v>
      </c>
      <c r="F643" s="147">
        <v>2161</v>
      </c>
      <c r="G643" s="148">
        <v>41577</v>
      </c>
      <c r="H643" s="149" t="s">
        <v>696</v>
      </c>
      <c r="I643" s="150" t="s">
        <v>697</v>
      </c>
      <c r="J643" s="151" t="s">
        <v>698</v>
      </c>
      <c r="K643" s="178">
        <v>154525</v>
      </c>
    </row>
    <row r="644" spans="1:11" s="152" customFormat="1" ht="30">
      <c r="A644" s="144" t="s">
        <v>864</v>
      </c>
      <c r="B644" s="144" t="s">
        <v>1162</v>
      </c>
      <c r="C644" s="145" t="s">
        <v>967</v>
      </c>
      <c r="D644" s="145" t="s">
        <v>967</v>
      </c>
      <c r="E644" s="153" t="s">
        <v>693</v>
      </c>
      <c r="F644" s="147">
        <v>2168</v>
      </c>
      <c r="G644" s="148">
        <v>41577</v>
      </c>
      <c r="H644" s="149" t="s">
        <v>711</v>
      </c>
      <c r="I644" s="150" t="s">
        <v>706</v>
      </c>
      <c r="J644" s="151" t="s">
        <v>2477</v>
      </c>
      <c r="K644" s="178">
        <v>85631</v>
      </c>
    </row>
    <row r="645" spans="1:11" s="152" customFormat="1" ht="30">
      <c r="A645" s="144" t="s">
        <v>864</v>
      </c>
      <c r="B645" s="144" t="s">
        <v>1162</v>
      </c>
      <c r="C645" s="145" t="s">
        <v>967</v>
      </c>
      <c r="D645" s="145" t="s">
        <v>967</v>
      </c>
      <c r="E645" s="153" t="s">
        <v>693</v>
      </c>
      <c r="F645" s="147">
        <v>2171</v>
      </c>
      <c r="G645" s="148">
        <v>41577</v>
      </c>
      <c r="H645" s="149" t="s">
        <v>712</v>
      </c>
      <c r="I645" s="150" t="s">
        <v>706</v>
      </c>
      <c r="J645" s="151" t="s">
        <v>2477</v>
      </c>
      <c r="K645" s="178">
        <v>16972</v>
      </c>
    </row>
    <row r="646" spans="1:11" s="152" customFormat="1" ht="30">
      <c r="A646" s="144" t="s">
        <v>864</v>
      </c>
      <c r="B646" s="144" t="s">
        <v>1162</v>
      </c>
      <c r="C646" s="145" t="s">
        <v>967</v>
      </c>
      <c r="D646" s="145" t="s">
        <v>967</v>
      </c>
      <c r="E646" s="153" t="s">
        <v>693</v>
      </c>
      <c r="F646" s="147">
        <v>2175</v>
      </c>
      <c r="G646" s="148">
        <v>41577</v>
      </c>
      <c r="H646" s="149" t="s">
        <v>710</v>
      </c>
      <c r="I646" s="150" t="s">
        <v>700</v>
      </c>
      <c r="J646" s="151" t="s">
        <v>701</v>
      </c>
      <c r="K646" s="178">
        <v>404820</v>
      </c>
    </row>
    <row r="647" spans="1:11" s="152" customFormat="1" ht="60">
      <c r="A647" s="144" t="s">
        <v>864</v>
      </c>
      <c r="B647" s="144" t="s">
        <v>1135</v>
      </c>
      <c r="C647" s="145" t="s">
        <v>713</v>
      </c>
      <c r="D647" s="145">
        <v>41556</v>
      </c>
      <c r="E647" s="153"/>
      <c r="F647" s="147"/>
      <c r="G647" s="148"/>
      <c r="H647" s="149" t="s">
        <v>714</v>
      </c>
      <c r="I647" s="150"/>
      <c r="J647" s="151"/>
      <c r="K647" s="178"/>
    </row>
    <row r="648" spans="1:11" s="152" customFormat="1" ht="60">
      <c r="A648" s="144" t="s">
        <v>864</v>
      </c>
      <c r="B648" s="144" t="s">
        <v>1135</v>
      </c>
      <c r="C648" s="145" t="s">
        <v>715</v>
      </c>
      <c r="D648" s="145">
        <v>41575</v>
      </c>
      <c r="E648" s="153"/>
      <c r="F648" s="147"/>
      <c r="G648" s="148"/>
      <c r="H648" s="149" t="s">
        <v>716</v>
      </c>
      <c r="I648" s="150"/>
      <c r="J648" s="151"/>
      <c r="K648" s="178"/>
    </row>
    <row r="649" spans="1:11" s="152" customFormat="1" ht="30">
      <c r="A649" s="144" t="s">
        <v>2469</v>
      </c>
      <c r="B649" s="144" t="s">
        <v>969</v>
      </c>
      <c r="C649" s="145" t="s">
        <v>717</v>
      </c>
      <c r="D649" s="145" t="s">
        <v>717</v>
      </c>
      <c r="E649" s="153" t="s">
        <v>1003</v>
      </c>
      <c r="F649" s="147">
        <v>20130083</v>
      </c>
      <c r="G649" s="148">
        <v>41554</v>
      </c>
      <c r="H649" s="149" t="s">
        <v>718</v>
      </c>
      <c r="I649" s="150" t="s">
        <v>719</v>
      </c>
      <c r="J649" s="151" t="s">
        <v>720</v>
      </c>
      <c r="K649" s="178">
        <v>265965</v>
      </c>
    </row>
    <row r="650" spans="1:11" s="152" customFormat="1" ht="30">
      <c r="A650" s="144" t="s">
        <v>2469</v>
      </c>
      <c r="B650" s="144" t="s">
        <v>969</v>
      </c>
      <c r="C650" s="145" t="s">
        <v>717</v>
      </c>
      <c r="D650" s="145" t="s">
        <v>717</v>
      </c>
      <c r="E650" s="153" t="s">
        <v>1003</v>
      </c>
      <c r="F650" s="147">
        <v>20130084</v>
      </c>
      <c r="G650" s="148">
        <v>41554</v>
      </c>
      <c r="H650" s="149" t="s">
        <v>2692</v>
      </c>
      <c r="I650" s="150" t="s">
        <v>665</v>
      </c>
      <c r="J650" s="151" t="s">
        <v>1000</v>
      </c>
      <c r="K650" s="178">
        <v>1994862</v>
      </c>
    </row>
    <row r="651" spans="1:11" s="152" customFormat="1" ht="30">
      <c r="A651" s="144" t="s">
        <v>2469</v>
      </c>
      <c r="B651" s="144" t="s">
        <v>969</v>
      </c>
      <c r="C651" s="145" t="s">
        <v>717</v>
      </c>
      <c r="D651" s="145" t="s">
        <v>717</v>
      </c>
      <c r="E651" s="153" t="s">
        <v>1003</v>
      </c>
      <c r="F651" s="147">
        <v>20130085</v>
      </c>
      <c r="G651" s="148">
        <v>41554</v>
      </c>
      <c r="H651" s="149" t="s">
        <v>721</v>
      </c>
      <c r="I651" s="150" t="s">
        <v>722</v>
      </c>
      <c r="J651" s="151" t="s">
        <v>1768</v>
      </c>
      <c r="K651" s="178">
        <v>18720</v>
      </c>
    </row>
    <row r="652" spans="1:11" s="152" customFormat="1" ht="45">
      <c r="A652" s="144" t="s">
        <v>2469</v>
      </c>
      <c r="B652" s="144" t="s">
        <v>969</v>
      </c>
      <c r="C652" s="145" t="s">
        <v>717</v>
      </c>
      <c r="D652" s="145" t="s">
        <v>717</v>
      </c>
      <c r="E652" s="153" t="s">
        <v>1003</v>
      </c>
      <c r="F652" s="147">
        <v>20130086</v>
      </c>
      <c r="G652" s="148">
        <v>41556</v>
      </c>
      <c r="H652" s="149" t="s">
        <v>723</v>
      </c>
      <c r="I652" s="150" t="s">
        <v>724</v>
      </c>
      <c r="J652" s="151" t="s">
        <v>725</v>
      </c>
      <c r="K652" s="178">
        <v>29990</v>
      </c>
    </row>
    <row r="653" spans="1:11" s="152" customFormat="1" ht="30">
      <c r="A653" s="144" t="s">
        <v>2469</v>
      </c>
      <c r="B653" s="144" t="s">
        <v>969</v>
      </c>
      <c r="C653" s="145" t="s">
        <v>717</v>
      </c>
      <c r="D653" s="145" t="s">
        <v>717</v>
      </c>
      <c r="E653" s="153" t="s">
        <v>1003</v>
      </c>
      <c r="F653" s="147">
        <v>20130087</v>
      </c>
      <c r="G653" s="148">
        <v>41557</v>
      </c>
      <c r="H653" s="149" t="s">
        <v>726</v>
      </c>
      <c r="I653" s="150" t="s">
        <v>727</v>
      </c>
      <c r="J653" s="151" t="s">
        <v>728</v>
      </c>
      <c r="K653" s="178">
        <v>1262387</v>
      </c>
    </row>
    <row r="654" spans="1:11" s="152" customFormat="1" ht="30">
      <c r="A654" s="144" t="s">
        <v>2469</v>
      </c>
      <c r="B654" s="144" t="s">
        <v>969</v>
      </c>
      <c r="C654" s="145" t="s">
        <v>717</v>
      </c>
      <c r="D654" s="145" t="s">
        <v>717</v>
      </c>
      <c r="E654" s="153" t="s">
        <v>1003</v>
      </c>
      <c r="F654" s="147">
        <v>20130088</v>
      </c>
      <c r="G654" s="148">
        <v>41557</v>
      </c>
      <c r="H654" s="149" t="s">
        <v>729</v>
      </c>
      <c r="I654" s="150" t="s">
        <v>730</v>
      </c>
      <c r="J654" s="151" t="s">
        <v>731</v>
      </c>
      <c r="K654" s="178">
        <v>298512</v>
      </c>
    </row>
    <row r="655" spans="1:11" s="152" customFormat="1" ht="30">
      <c r="A655" s="144" t="s">
        <v>2469</v>
      </c>
      <c r="B655" s="144" t="s">
        <v>969</v>
      </c>
      <c r="C655" s="145" t="s">
        <v>717</v>
      </c>
      <c r="D655" s="145" t="s">
        <v>717</v>
      </c>
      <c r="E655" s="153" t="s">
        <v>1003</v>
      </c>
      <c r="F655" s="147">
        <v>20130089</v>
      </c>
      <c r="G655" s="148">
        <v>41558</v>
      </c>
      <c r="H655" s="149" t="s">
        <v>732</v>
      </c>
      <c r="I655" s="150" t="s">
        <v>727</v>
      </c>
      <c r="J655" s="151" t="s">
        <v>728</v>
      </c>
      <c r="K655" s="178">
        <v>730554</v>
      </c>
    </row>
    <row r="656" spans="1:11" s="152" customFormat="1" ht="45">
      <c r="A656" s="144" t="s">
        <v>2469</v>
      </c>
      <c r="B656" s="144" t="s">
        <v>1638</v>
      </c>
      <c r="C656" s="145" t="s">
        <v>717</v>
      </c>
      <c r="D656" s="145" t="s">
        <v>717</v>
      </c>
      <c r="E656" s="153" t="s">
        <v>1003</v>
      </c>
      <c r="F656" s="147">
        <v>20130090</v>
      </c>
      <c r="G656" s="148">
        <v>41563</v>
      </c>
      <c r="H656" s="149" t="s">
        <v>733</v>
      </c>
      <c r="I656" s="150" t="s">
        <v>734</v>
      </c>
      <c r="J656" s="151" t="s">
        <v>735</v>
      </c>
      <c r="K656" s="178">
        <v>211225</v>
      </c>
    </row>
    <row r="657" spans="1:11" s="152" customFormat="1" ht="30">
      <c r="A657" s="144" t="s">
        <v>2469</v>
      </c>
      <c r="B657" s="144" t="s">
        <v>969</v>
      </c>
      <c r="C657" s="145" t="s">
        <v>717</v>
      </c>
      <c r="D657" s="145" t="s">
        <v>717</v>
      </c>
      <c r="E657" s="153" t="s">
        <v>1003</v>
      </c>
      <c r="F657" s="147">
        <v>20130091</v>
      </c>
      <c r="G657" s="148">
        <v>41564</v>
      </c>
      <c r="H657" s="149" t="s">
        <v>736</v>
      </c>
      <c r="I657" s="150" t="s">
        <v>737</v>
      </c>
      <c r="J657" s="151" t="s">
        <v>1000</v>
      </c>
      <c r="K657" s="178">
        <v>378170</v>
      </c>
    </row>
    <row r="658" spans="1:11" s="152" customFormat="1" ht="30">
      <c r="A658" s="144" t="s">
        <v>2469</v>
      </c>
      <c r="B658" s="144" t="s">
        <v>969</v>
      </c>
      <c r="C658" s="145" t="s">
        <v>717</v>
      </c>
      <c r="D658" s="145" t="s">
        <v>717</v>
      </c>
      <c r="E658" s="153" t="s">
        <v>1003</v>
      </c>
      <c r="F658" s="147">
        <v>20130092</v>
      </c>
      <c r="G658" s="148">
        <v>41564</v>
      </c>
      <c r="H658" s="149" t="s">
        <v>738</v>
      </c>
      <c r="I658" s="150" t="s">
        <v>739</v>
      </c>
      <c r="J658" s="151" t="s">
        <v>740</v>
      </c>
      <c r="K658" s="178">
        <v>1976843</v>
      </c>
    </row>
    <row r="659" spans="1:11" s="152" customFormat="1" ht="30">
      <c r="A659" s="144" t="s">
        <v>2469</v>
      </c>
      <c r="B659" s="144" t="s">
        <v>969</v>
      </c>
      <c r="C659" s="145" t="s">
        <v>717</v>
      </c>
      <c r="D659" s="145" t="s">
        <v>717</v>
      </c>
      <c r="E659" s="153" t="s">
        <v>1003</v>
      </c>
      <c r="F659" s="147">
        <v>20130093</v>
      </c>
      <c r="G659" s="148">
        <v>41565</v>
      </c>
      <c r="H659" s="149" t="s">
        <v>741</v>
      </c>
      <c r="I659" s="150" t="s">
        <v>742</v>
      </c>
      <c r="J659" s="151" t="s">
        <v>743</v>
      </c>
      <c r="K659" s="178">
        <v>539784</v>
      </c>
    </row>
    <row r="660" spans="1:11" s="152" customFormat="1" ht="45">
      <c r="A660" s="144" t="s">
        <v>2469</v>
      </c>
      <c r="B660" s="144" t="s">
        <v>969</v>
      </c>
      <c r="C660" s="145" t="s">
        <v>717</v>
      </c>
      <c r="D660" s="145" t="s">
        <v>717</v>
      </c>
      <c r="E660" s="153" t="s">
        <v>1003</v>
      </c>
      <c r="F660" s="147">
        <v>20130094</v>
      </c>
      <c r="G660" s="148">
        <v>41571</v>
      </c>
      <c r="H660" s="149" t="s">
        <v>744</v>
      </c>
      <c r="I660" s="150" t="s">
        <v>724</v>
      </c>
      <c r="J660" s="151" t="s">
        <v>725</v>
      </c>
      <c r="K660" s="178">
        <v>29990</v>
      </c>
    </row>
    <row r="661" spans="1:11" s="152" customFormat="1" ht="30">
      <c r="A661" s="144" t="s">
        <v>2469</v>
      </c>
      <c r="B661" s="144" t="s">
        <v>969</v>
      </c>
      <c r="C661" s="145" t="s">
        <v>717</v>
      </c>
      <c r="D661" s="145" t="s">
        <v>717</v>
      </c>
      <c r="E661" s="153" t="s">
        <v>1003</v>
      </c>
      <c r="F661" s="147">
        <v>20130095</v>
      </c>
      <c r="G661" s="148">
        <v>41572</v>
      </c>
      <c r="H661" s="149" t="s">
        <v>745</v>
      </c>
      <c r="I661" s="150" t="s">
        <v>722</v>
      </c>
      <c r="J661" s="151" t="s">
        <v>1768</v>
      </c>
      <c r="K661" s="178">
        <v>496587</v>
      </c>
    </row>
    <row r="662" spans="1:11" s="152" customFormat="1" ht="30">
      <c r="A662" s="144" t="s">
        <v>2469</v>
      </c>
      <c r="B662" s="144" t="s">
        <v>969</v>
      </c>
      <c r="C662" s="145" t="s">
        <v>717</v>
      </c>
      <c r="D662" s="145" t="s">
        <v>717</v>
      </c>
      <c r="E662" s="153" t="s">
        <v>1003</v>
      </c>
      <c r="F662" s="147">
        <v>20130096</v>
      </c>
      <c r="G662" s="148">
        <v>41576</v>
      </c>
      <c r="H662" s="149" t="s">
        <v>746</v>
      </c>
      <c r="I662" s="150" t="s">
        <v>747</v>
      </c>
      <c r="J662" s="151" t="s">
        <v>748</v>
      </c>
      <c r="K662" s="178">
        <v>79899</v>
      </c>
    </row>
    <row r="663" spans="1:11" s="152" customFormat="1" ht="30">
      <c r="A663" s="144" t="s">
        <v>2469</v>
      </c>
      <c r="B663" s="144" t="s">
        <v>1631</v>
      </c>
      <c r="C663" s="145" t="s">
        <v>749</v>
      </c>
      <c r="D663" s="145">
        <v>41229</v>
      </c>
      <c r="E663" s="153" t="s">
        <v>968</v>
      </c>
      <c r="F663" s="147">
        <v>20130356</v>
      </c>
      <c r="G663" s="148">
        <v>41548</v>
      </c>
      <c r="H663" s="149" t="s">
        <v>0</v>
      </c>
      <c r="I663" s="150" t="s">
        <v>1</v>
      </c>
      <c r="J663" s="151" t="s">
        <v>2</v>
      </c>
      <c r="K663" s="178">
        <v>160859</v>
      </c>
    </row>
    <row r="664" spans="1:11" s="152" customFormat="1" ht="30">
      <c r="A664" s="144" t="s">
        <v>2469</v>
      </c>
      <c r="B664" s="144" t="s">
        <v>1631</v>
      </c>
      <c r="C664" s="145" t="s">
        <v>749</v>
      </c>
      <c r="D664" s="145">
        <v>41229</v>
      </c>
      <c r="E664" s="153" t="s">
        <v>968</v>
      </c>
      <c r="F664" s="147">
        <v>20130357</v>
      </c>
      <c r="G664" s="148">
        <v>41549</v>
      </c>
      <c r="H664" s="149" t="s">
        <v>3</v>
      </c>
      <c r="I664" s="150" t="s">
        <v>1</v>
      </c>
      <c r="J664" s="151" t="s">
        <v>2</v>
      </c>
      <c r="K664" s="178">
        <v>307859</v>
      </c>
    </row>
    <row r="665" spans="1:11" s="152" customFormat="1" ht="30">
      <c r="A665" s="144" t="s">
        <v>2469</v>
      </c>
      <c r="B665" s="144" t="s">
        <v>1631</v>
      </c>
      <c r="C665" s="145" t="s">
        <v>749</v>
      </c>
      <c r="D665" s="145">
        <v>41229</v>
      </c>
      <c r="E665" s="153" t="s">
        <v>968</v>
      </c>
      <c r="F665" s="147">
        <v>20130358</v>
      </c>
      <c r="G665" s="148">
        <v>41550</v>
      </c>
      <c r="H665" s="149" t="s">
        <v>4</v>
      </c>
      <c r="I665" s="150" t="s">
        <v>1</v>
      </c>
      <c r="J665" s="151" t="s">
        <v>2</v>
      </c>
      <c r="K665" s="178">
        <v>572718</v>
      </c>
    </row>
    <row r="666" spans="1:11" s="152" customFormat="1" ht="30">
      <c r="A666" s="144" t="s">
        <v>2469</v>
      </c>
      <c r="B666" s="144" t="s">
        <v>969</v>
      </c>
      <c r="C666" s="145" t="s">
        <v>717</v>
      </c>
      <c r="D666" s="145" t="s">
        <v>717</v>
      </c>
      <c r="E666" s="153" t="s">
        <v>968</v>
      </c>
      <c r="F666" s="147">
        <v>20130359</v>
      </c>
      <c r="G666" s="148">
        <v>41551</v>
      </c>
      <c r="H666" s="149" t="s">
        <v>5</v>
      </c>
      <c r="I666" s="150" t="s">
        <v>6</v>
      </c>
      <c r="J666" s="151" t="s">
        <v>7</v>
      </c>
      <c r="K666" s="178">
        <v>125000</v>
      </c>
    </row>
    <row r="667" spans="1:11" s="152" customFormat="1" ht="30">
      <c r="A667" s="144" t="s">
        <v>2469</v>
      </c>
      <c r="B667" s="144" t="s">
        <v>1631</v>
      </c>
      <c r="C667" s="145" t="s">
        <v>749</v>
      </c>
      <c r="D667" s="145">
        <v>41229</v>
      </c>
      <c r="E667" s="153" t="s">
        <v>968</v>
      </c>
      <c r="F667" s="147">
        <v>20130366</v>
      </c>
      <c r="G667" s="148">
        <v>41555</v>
      </c>
      <c r="H667" s="149" t="s">
        <v>8</v>
      </c>
      <c r="I667" s="150" t="s">
        <v>1</v>
      </c>
      <c r="J667" s="151" t="s">
        <v>2</v>
      </c>
      <c r="K667" s="178">
        <v>170295</v>
      </c>
    </row>
    <row r="668" spans="1:11" s="152" customFormat="1" ht="30">
      <c r="A668" s="144" t="s">
        <v>2469</v>
      </c>
      <c r="B668" s="144" t="s">
        <v>1631</v>
      </c>
      <c r="C668" s="145" t="s">
        <v>749</v>
      </c>
      <c r="D668" s="145">
        <v>41229</v>
      </c>
      <c r="E668" s="153" t="s">
        <v>968</v>
      </c>
      <c r="F668" s="147">
        <v>20130367</v>
      </c>
      <c r="G668" s="148">
        <v>41555</v>
      </c>
      <c r="H668" s="149" t="s">
        <v>2693</v>
      </c>
      <c r="I668" s="150" t="s">
        <v>1</v>
      </c>
      <c r="J668" s="151" t="s">
        <v>2</v>
      </c>
      <c r="K668" s="178">
        <v>307817</v>
      </c>
    </row>
    <row r="669" spans="1:11" s="152" customFormat="1" ht="30">
      <c r="A669" s="144" t="s">
        <v>2469</v>
      </c>
      <c r="B669" s="144" t="s">
        <v>969</v>
      </c>
      <c r="C669" s="145" t="s">
        <v>717</v>
      </c>
      <c r="D669" s="145" t="s">
        <v>717</v>
      </c>
      <c r="E669" s="153" t="s">
        <v>968</v>
      </c>
      <c r="F669" s="147">
        <v>20130368</v>
      </c>
      <c r="G669" s="148">
        <v>41555</v>
      </c>
      <c r="H669" s="149" t="s">
        <v>9</v>
      </c>
      <c r="I669" s="150" t="s">
        <v>10</v>
      </c>
      <c r="J669" s="151" t="s">
        <v>11</v>
      </c>
      <c r="K669" s="178">
        <v>218413</v>
      </c>
    </row>
    <row r="670" spans="1:11" s="152" customFormat="1" ht="30">
      <c r="A670" s="144" t="s">
        <v>2469</v>
      </c>
      <c r="B670" s="144" t="s">
        <v>969</v>
      </c>
      <c r="C670" s="145" t="s">
        <v>717</v>
      </c>
      <c r="D670" s="145" t="s">
        <v>717</v>
      </c>
      <c r="E670" s="153" t="s">
        <v>968</v>
      </c>
      <c r="F670" s="147">
        <v>20130369</v>
      </c>
      <c r="G670" s="148">
        <v>41555</v>
      </c>
      <c r="H670" s="149" t="s">
        <v>12</v>
      </c>
      <c r="I670" s="150" t="s">
        <v>13</v>
      </c>
      <c r="J670" s="151" t="s">
        <v>14</v>
      </c>
      <c r="K670" s="178">
        <v>307615</v>
      </c>
    </row>
    <row r="671" spans="1:11" s="152" customFormat="1" ht="30">
      <c r="A671" s="144" t="s">
        <v>2469</v>
      </c>
      <c r="B671" s="144" t="s">
        <v>1631</v>
      </c>
      <c r="C671" s="145" t="s">
        <v>749</v>
      </c>
      <c r="D671" s="145">
        <v>41229</v>
      </c>
      <c r="E671" s="153" t="s">
        <v>968</v>
      </c>
      <c r="F671" s="147">
        <v>20130370</v>
      </c>
      <c r="G671" s="148">
        <v>41555</v>
      </c>
      <c r="H671" s="149" t="s">
        <v>15</v>
      </c>
      <c r="I671" s="150" t="s">
        <v>1</v>
      </c>
      <c r="J671" s="151" t="s">
        <v>2</v>
      </c>
      <c r="K671" s="178">
        <v>346817</v>
      </c>
    </row>
    <row r="672" spans="1:11" s="152" customFormat="1" ht="30">
      <c r="A672" s="144" t="s">
        <v>2469</v>
      </c>
      <c r="B672" s="144" t="s">
        <v>1631</v>
      </c>
      <c r="C672" s="145" t="s">
        <v>749</v>
      </c>
      <c r="D672" s="145">
        <v>41229</v>
      </c>
      <c r="E672" s="153" t="s">
        <v>968</v>
      </c>
      <c r="F672" s="147">
        <v>20130371</v>
      </c>
      <c r="G672" s="148">
        <v>41555</v>
      </c>
      <c r="H672" s="149" t="s">
        <v>16</v>
      </c>
      <c r="I672" s="150" t="s">
        <v>1</v>
      </c>
      <c r="J672" s="151" t="s">
        <v>2</v>
      </c>
      <c r="K672" s="178">
        <v>157817</v>
      </c>
    </row>
    <row r="673" spans="1:11" s="152" customFormat="1" ht="30">
      <c r="A673" s="144" t="s">
        <v>2469</v>
      </c>
      <c r="B673" s="144" t="s">
        <v>1631</v>
      </c>
      <c r="C673" s="145" t="s">
        <v>749</v>
      </c>
      <c r="D673" s="145">
        <v>41229</v>
      </c>
      <c r="E673" s="153" t="s">
        <v>968</v>
      </c>
      <c r="F673" s="147">
        <v>20130373</v>
      </c>
      <c r="G673" s="148">
        <v>41556</v>
      </c>
      <c r="H673" s="149" t="s">
        <v>17</v>
      </c>
      <c r="I673" s="150" t="s">
        <v>1</v>
      </c>
      <c r="J673" s="151" t="s">
        <v>2</v>
      </c>
      <c r="K673" s="178">
        <v>396718</v>
      </c>
    </row>
    <row r="674" spans="1:11" s="152" customFormat="1" ht="30">
      <c r="A674" s="144" t="s">
        <v>2469</v>
      </c>
      <c r="B674" s="144" t="s">
        <v>969</v>
      </c>
      <c r="C674" s="145" t="s">
        <v>717</v>
      </c>
      <c r="D674" s="145" t="s">
        <v>717</v>
      </c>
      <c r="E674" s="153" t="s">
        <v>968</v>
      </c>
      <c r="F674" s="147">
        <v>20130376</v>
      </c>
      <c r="G674" s="148">
        <v>41556</v>
      </c>
      <c r="H674" s="149" t="s">
        <v>18</v>
      </c>
      <c r="I674" s="150" t="s">
        <v>19</v>
      </c>
      <c r="J674" s="151" t="s">
        <v>20</v>
      </c>
      <c r="K674" s="178">
        <v>1098000</v>
      </c>
    </row>
    <row r="675" spans="1:11" s="152" customFormat="1" ht="30">
      <c r="A675" s="144" t="s">
        <v>2469</v>
      </c>
      <c r="B675" s="144" t="s">
        <v>969</v>
      </c>
      <c r="C675" s="145" t="s">
        <v>717</v>
      </c>
      <c r="D675" s="145" t="s">
        <v>717</v>
      </c>
      <c r="E675" s="153" t="s">
        <v>968</v>
      </c>
      <c r="F675" s="147">
        <v>20130378</v>
      </c>
      <c r="G675" s="148">
        <v>41556</v>
      </c>
      <c r="H675" s="149" t="s">
        <v>21</v>
      </c>
      <c r="I675" s="150" t="s">
        <v>806</v>
      </c>
      <c r="J675" s="151" t="s">
        <v>807</v>
      </c>
      <c r="K675" s="178">
        <v>1777777</v>
      </c>
    </row>
    <row r="676" spans="1:11" s="152" customFormat="1" ht="30">
      <c r="A676" s="144" t="s">
        <v>2469</v>
      </c>
      <c r="B676" s="144" t="s">
        <v>1631</v>
      </c>
      <c r="C676" s="145" t="s">
        <v>749</v>
      </c>
      <c r="D676" s="145">
        <v>41229</v>
      </c>
      <c r="E676" s="153" t="s">
        <v>968</v>
      </c>
      <c r="F676" s="147">
        <v>20130379</v>
      </c>
      <c r="G676" s="148">
        <v>41556</v>
      </c>
      <c r="H676" s="149" t="s">
        <v>808</v>
      </c>
      <c r="I676" s="150" t="s">
        <v>1</v>
      </c>
      <c r="J676" s="151" t="s">
        <v>2</v>
      </c>
      <c r="K676" s="178">
        <v>164944</v>
      </c>
    </row>
    <row r="677" spans="1:11" s="152" customFormat="1" ht="30">
      <c r="A677" s="144" t="s">
        <v>2469</v>
      </c>
      <c r="B677" s="144" t="s">
        <v>1631</v>
      </c>
      <c r="C677" s="145" t="s">
        <v>749</v>
      </c>
      <c r="D677" s="145">
        <v>41229</v>
      </c>
      <c r="E677" s="153" t="s">
        <v>968</v>
      </c>
      <c r="F677" s="147">
        <v>20130380</v>
      </c>
      <c r="G677" s="148">
        <v>41556</v>
      </c>
      <c r="H677" s="149" t="s">
        <v>809</v>
      </c>
      <c r="I677" s="150" t="s">
        <v>1</v>
      </c>
      <c r="J677" s="151" t="s">
        <v>2</v>
      </c>
      <c r="K677" s="178">
        <v>232145</v>
      </c>
    </row>
    <row r="678" spans="1:11" s="152" customFormat="1" ht="30">
      <c r="A678" s="144" t="s">
        <v>2469</v>
      </c>
      <c r="B678" s="144" t="s">
        <v>1631</v>
      </c>
      <c r="C678" s="145" t="s">
        <v>749</v>
      </c>
      <c r="D678" s="145">
        <v>41229</v>
      </c>
      <c r="E678" s="153" t="s">
        <v>968</v>
      </c>
      <c r="F678" s="147">
        <v>20130381</v>
      </c>
      <c r="G678" s="148">
        <v>41557</v>
      </c>
      <c r="H678" s="149" t="s">
        <v>810</v>
      </c>
      <c r="I678" s="150" t="s">
        <v>1</v>
      </c>
      <c r="J678" s="151" t="s">
        <v>2</v>
      </c>
      <c r="K678" s="178">
        <v>368890</v>
      </c>
    </row>
    <row r="679" spans="1:11" s="152" customFormat="1" ht="30">
      <c r="A679" s="144" t="s">
        <v>2469</v>
      </c>
      <c r="B679" s="144" t="s">
        <v>969</v>
      </c>
      <c r="C679" s="145" t="s">
        <v>717</v>
      </c>
      <c r="D679" s="145" t="s">
        <v>717</v>
      </c>
      <c r="E679" s="153" t="s">
        <v>968</v>
      </c>
      <c r="F679" s="147">
        <v>20130383</v>
      </c>
      <c r="G679" s="148">
        <v>41557</v>
      </c>
      <c r="H679" s="149" t="s">
        <v>811</v>
      </c>
      <c r="I679" s="150" t="s">
        <v>812</v>
      </c>
      <c r="J679" s="151" t="s">
        <v>813</v>
      </c>
      <c r="K679" s="178">
        <v>280000</v>
      </c>
    </row>
    <row r="680" spans="1:11" s="152" customFormat="1" ht="45">
      <c r="A680" s="144" t="s">
        <v>2469</v>
      </c>
      <c r="B680" s="144" t="s">
        <v>1678</v>
      </c>
      <c r="C680" s="145" t="s">
        <v>814</v>
      </c>
      <c r="D680" s="145">
        <v>41556</v>
      </c>
      <c r="E680" s="153" t="s">
        <v>968</v>
      </c>
      <c r="F680" s="147">
        <v>20130386</v>
      </c>
      <c r="G680" s="148">
        <v>41558</v>
      </c>
      <c r="H680" s="149" t="s">
        <v>1165</v>
      </c>
      <c r="I680" s="150" t="s">
        <v>1166</v>
      </c>
      <c r="J680" s="151" t="s">
        <v>1167</v>
      </c>
      <c r="K680" s="178">
        <v>2332400</v>
      </c>
    </row>
    <row r="681" spans="1:11" s="152" customFormat="1" ht="30">
      <c r="A681" s="144" t="s">
        <v>2469</v>
      </c>
      <c r="B681" s="144" t="s">
        <v>969</v>
      </c>
      <c r="C681" s="145" t="s">
        <v>717</v>
      </c>
      <c r="D681" s="145" t="s">
        <v>717</v>
      </c>
      <c r="E681" s="153" t="s">
        <v>968</v>
      </c>
      <c r="F681" s="147">
        <v>20130388</v>
      </c>
      <c r="G681" s="148">
        <v>41562</v>
      </c>
      <c r="H681" s="149" t="s">
        <v>1168</v>
      </c>
      <c r="I681" s="150" t="s">
        <v>1169</v>
      </c>
      <c r="J681" s="151" t="s">
        <v>1170</v>
      </c>
      <c r="K681" s="178">
        <v>280000</v>
      </c>
    </row>
    <row r="682" spans="1:11" s="152" customFormat="1" ht="60">
      <c r="A682" s="144" t="s">
        <v>2469</v>
      </c>
      <c r="B682" s="144" t="s">
        <v>969</v>
      </c>
      <c r="C682" s="145" t="s">
        <v>717</v>
      </c>
      <c r="D682" s="145" t="s">
        <v>717</v>
      </c>
      <c r="E682" s="153" t="s">
        <v>968</v>
      </c>
      <c r="F682" s="147">
        <v>20130390</v>
      </c>
      <c r="G682" s="148">
        <v>41563</v>
      </c>
      <c r="H682" s="149" t="s">
        <v>1171</v>
      </c>
      <c r="I682" s="150" t="s">
        <v>875</v>
      </c>
      <c r="J682" s="151" t="s">
        <v>876</v>
      </c>
      <c r="K682" s="178">
        <v>243643</v>
      </c>
    </row>
    <row r="683" spans="1:11" s="152" customFormat="1" ht="45">
      <c r="A683" s="144" t="s">
        <v>2469</v>
      </c>
      <c r="B683" s="144" t="s">
        <v>1638</v>
      </c>
      <c r="C683" s="145" t="s">
        <v>717</v>
      </c>
      <c r="D683" s="145" t="s">
        <v>717</v>
      </c>
      <c r="E683" s="153" t="s">
        <v>968</v>
      </c>
      <c r="F683" s="147">
        <v>20130396</v>
      </c>
      <c r="G683" s="148">
        <v>41563</v>
      </c>
      <c r="H683" s="149" t="s">
        <v>2603</v>
      </c>
      <c r="I683" s="150" t="s">
        <v>734</v>
      </c>
      <c r="J683" s="151" t="s">
        <v>735</v>
      </c>
      <c r="K683" s="178">
        <v>20574</v>
      </c>
    </row>
    <row r="684" spans="1:11" s="152" customFormat="1" ht="45">
      <c r="A684" s="144" t="s">
        <v>2469</v>
      </c>
      <c r="B684" s="144" t="s">
        <v>1638</v>
      </c>
      <c r="C684" s="145" t="s">
        <v>717</v>
      </c>
      <c r="D684" s="145" t="s">
        <v>717</v>
      </c>
      <c r="E684" s="153" t="s">
        <v>968</v>
      </c>
      <c r="F684" s="147">
        <v>20130398</v>
      </c>
      <c r="G684" s="148">
        <v>41564</v>
      </c>
      <c r="H684" s="149" t="s">
        <v>1172</v>
      </c>
      <c r="I684" s="150" t="s">
        <v>1173</v>
      </c>
      <c r="J684" s="151" t="s">
        <v>1174</v>
      </c>
      <c r="K684" s="178">
        <v>395220</v>
      </c>
    </row>
    <row r="685" spans="1:11" s="152" customFormat="1" ht="30">
      <c r="A685" s="144" t="s">
        <v>2469</v>
      </c>
      <c r="B685" s="144" t="s">
        <v>969</v>
      </c>
      <c r="C685" s="145" t="s">
        <v>717</v>
      </c>
      <c r="D685" s="145" t="s">
        <v>717</v>
      </c>
      <c r="E685" s="153" t="s">
        <v>968</v>
      </c>
      <c r="F685" s="147">
        <v>20130399</v>
      </c>
      <c r="G685" s="148">
        <v>41565</v>
      </c>
      <c r="H685" s="149" t="s">
        <v>1175</v>
      </c>
      <c r="I685" s="150" t="s">
        <v>1176</v>
      </c>
      <c r="J685" s="151" t="s">
        <v>1177</v>
      </c>
      <c r="K685" s="178">
        <v>30000</v>
      </c>
    </row>
    <row r="686" spans="1:11" s="152" customFormat="1" ht="45">
      <c r="A686" s="144" t="s">
        <v>2469</v>
      </c>
      <c r="B686" s="144" t="s">
        <v>1678</v>
      </c>
      <c r="C686" s="145" t="s">
        <v>1178</v>
      </c>
      <c r="D686" s="145">
        <v>41562</v>
      </c>
      <c r="E686" s="153" t="s">
        <v>968</v>
      </c>
      <c r="F686" s="147">
        <v>20130400</v>
      </c>
      <c r="G686" s="148">
        <v>41568</v>
      </c>
      <c r="H686" s="149" t="s">
        <v>1179</v>
      </c>
      <c r="I686" s="150" t="s">
        <v>1180</v>
      </c>
      <c r="J686" s="151" t="s">
        <v>1181</v>
      </c>
      <c r="K686" s="178">
        <v>932021</v>
      </c>
    </row>
    <row r="687" spans="1:11" s="152" customFormat="1" ht="30">
      <c r="A687" s="144" t="s">
        <v>2469</v>
      </c>
      <c r="B687" s="144" t="s">
        <v>1678</v>
      </c>
      <c r="C687" s="145" t="s">
        <v>1182</v>
      </c>
      <c r="D687" s="145">
        <v>41569</v>
      </c>
      <c r="E687" s="153" t="s">
        <v>968</v>
      </c>
      <c r="F687" s="147">
        <v>20130401</v>
      </c>
      <c r="G687" s="148">
        <v>41569</v>
      </c>
      <c r="H687" s="149" t="s">
        <v>1183</v>
      </c>
      <c r="I687" s="150" t="s">
        <v>1184</v>
      </c>
      <c r="J687" s="151" t="s">
        <v>2474</v>
      </c>
      <c r="K687" s="178">
        <v>68881</v>
      </c>
    </row>
    <row r="688" spans="1:11" s="152" customFormat="1" ht="60">
      <c r="A688" s="144" t="s">
        <v>2469</v>
      </c>
      <c r="B688" s="144" t="s">
        <v>1638</v>
      </c>
      <c r="C688" s="145" t="s">
        <v>717</v>
      </c>
      <c r="D688" s="145" t="s">
        <v>717</v>
      </c>
      <c r="E688" s="153" t="s">
        <v>968</v>
      </c>
      <c r="F688" s="147">
        <v>20130402</v>
      </c>
      <c r="G688" s="148">
        <v>41569</v>
      </c>
      <c r="H688" s="149" t="s">
        <v>1185</v>
      </c>
      <c r="I688" s="150" t="s">
        <v>2193</v>
      </c>
      <c r="J688" s="151" t="s">
        <v>2194</v>
      </c>
      <c r="K688" s="178">
        <v>271891</v>
      </c>
    </row>
    <row r="689" spans="1:11" s="152" customFormat="1" ht="60">
      <c r="A689" s="144" t="s">
        <v>2469</v>
      </c>
      <c r="B689" s="144" t="s">
        <v>1678</v>
      </c>
      <c r="C689" s="145" t="s">
        <v>1186</v>
      </c>
      <c r="D689" s="145">
        <v>41549</v>
      </c>
      <c r="E689" s="153" t="s">
        <v>968</v>
      </c>
      <c r="F689" s="147">
        <v>20130403</v>
      </c>
      <c r="G689" s="148">
        <v>41569</v>
      </c>
      <c r="H689" s="149" t="s">
        <v>1187</v>
      </c>
      <c r="I689" s="150" t="s">
        <v>1188</v>
      </c>
      <c r="J689" s="151" t="s">
        <v>1189</v>
      </c>
      <c r="K689" s="178">
        <v>300000</v>
      </c>
    </row>
    <row r="690" spans="1:11" s="152" customFormat="1" ht="30">
      <c r="A690" s="144" t="s">
        <v>2469</v>
      </c>
      <c r="B690" s="144" t="s">
        <v>1631</v>
      </c>
      <c r="C690" s="145" t="s">
        <v>749</v>
      </c>
      <c r="D690" s="145">
        <v>41229</v>
      </c>
      <c r="E690" s="153" t="s">
        <v>968</v>
      </c>
      <c r="F690" s="147">
        <v>20130404</v>
      </c>
      <c r="G690" s="148">
        <v>41570</v>
      </c>
      <c r="H690" s="149" t="s">
        <v>1190</v>
      </c>
      <c r="I690" s="150" t="s">
        <v>1</v>
      </c>
      <c r="J690" s="151" t="s">
        <v>2</v>
      </c>
      <c r="K690" s="178">
        <v>326890</v>
      </c>
    </row>
    <row r="691" spans="1:11" s="152" customFormat="1" ht="45">
      <c r="A691" s="144" t="s">
        <v>2469</v>
      </c>
      <c r="B691" s="144" t="s">
        <v>969</v>
      </c>
      <c r="C691" s="145" t="s">
        <v>717</v>
      </c>
      <c r="D691" s="145" t="s">
        <v>717</v>
      </c>
      <c r="E691" s="153" t="s">
        <v>968</v>
      </c>
      <c r="F691" s="147">
        <v>20130405</v>
      </c>
      <c r="G691" s="148">
        <v>41571</v>
      </c>
      <c r="H691" s="149" t="s">
        <v>1191</v>
      </c>
      <c r="I691" s="150" t="s">
        <v>1192</v>
      </c>
      <c r="J691" s="151" t="s">
        <v>1193</v>
      </c>
      <c r="K691" s="178">
        <v>1236529</v>
      </c>
    </row>
    <row r="692" spans="1:11" s="152" customFormat="1" ht="30">
      <c r="A692" s="144" t="s">
        <v>2469</v>
      </c>
      <c r="B692" s="144" t="s">
        <v>1631</v>
      </c>
      <c r="C692" s="145" t="s">
        <v>749</v>
      </c>
      <c r="D692" s="145">
        <v>41229</v>
      </c>
      <c r="E692" s="153" t="s">
        <v>968</v>
      </c>
      <c r="F692" s="147">
        <v>20130406</v>
      </c>
      <c r="G692" s="148">
        <v>41572</v>
      </c>
      <c r="H692" s="149" t="s">
        <v>1194</v>
      </c>
      <c r="I692" s="150" t="s">
        <v>1</v>
      </c>
      <c r="J692" s="151" t="s">
        <v>2</v>
      </c>
      <c r="K692" s="178">
        <v>326890</v>
      </c>
    </row>
    <row r="693" spans="1:11" s="152" customFormat="1" ht="30">
      <c r="A693" s="144" t="s">
        <v>2469</v>
      </c>
      <c r="B693" s="144" t="s">
        <v>1631</v>
      </c>
      <c r="C693" s="145" t="s">
        <v>749</v>
      </c>
      <c r="D693" s="145">
        <v>41229</v>
      </c>
      <c r="E693" s="153" t="s">
        <v>968</v>
      </c>
      <c r="F693" s="147">
        <v>20130410</v>
      </c>
      <c r="G693" s="148">
        <v>41572</v>
      </c>
      <c r="H693" s="149" t="s">
        <v>1195</v>
      </c>
      <c r="I693" s="150" t="s">
        <v>1</v>
      </c>
      <c r="J693" s="151" t="s">
        <v>2</v>
      </c>
      <c r="K693" s="178">
        <v>104890</v>
      </c>
    </row>
    <row r="694" spans="1:11" s="152" customFormat="1" ht="45">
      <c r="A694" s="144" t="s">
        <v>2469</v>
      </c>
      <c r="B694" s="144" t="s">
        <v>969</v>
      </c>
      <c r="C694" s="145" t="s">
        <v>717</v>
      </c>
      <c r="D694" s="145" t="str">
        <f>+IF(C694="","",IF(C694="No Aplica","No Aplica","Ingrese Fecha"))</f>
        <v>No Aplica</v>
      </c>
      <c r="E694" s="153" t="s">
        <v>968</v>
      </c>
      <c r="F694" s="147">
        <v>20130411</v>
      </c>
      <c r="G694" s="148">
        <v>41576</v>
      </c>
      <c r="H694" s="149" t="s">
        <v>1196</v>
      </c>
      <c r="I694" s="150" t="s">
        <v>1197</v>
      </c>
      <c r="J694" s="151" t="s">
        <v>1198</v>
      </c>
      <c r="K694" s="178">
        <v>720000</v>
      </c>
    </row>
    <row r="695" spans="1:11" s="152" customFormat="1" ht="30">
      <c r="A695" s="144" t="s">
        <v>2469</v>
      </c>
      <c r="B695" s="144" t="s">
        <v>969</v>
      </c>
      <c r="C695" s="145" t="s">
        <v>717</v>
      </c>
      <c r="D695" s="145" t="s">
        <v>717</v>
      </c>
      <c r="E695" s="153" t="s">
        <v>968</v>
      </c>
      <c r="F695" s="147">
        <v>20130412</v>
      </c>
      <c r="G695" s="148">
        <v>41576</v>
      </c>
      <c r="H695" s="149" t="s">
        <v>1199</v>
      </c>
      <c r="I695" s="150" t="s">
        <v>1200</v>
      </c>
      <c r="J695" s="151" t="s">
        <v>1201</v>
      </c>
      <c r="K695" s="178">
        <v>200000</v>
      </c>
    </row>
    <row r="696" spans="1:11" s="152" customFormat="1" ht="30">
      <c r="A696" s="144" t="s">
        <v>2469</v>
      </c>
      <c r="B696" s="144" t="s">
        <v>969</v>
      </c>
      <c r="C696" s="145" t="s">
        <v>717</v>
      </c>
      <c r="D696" s="145" t="s">
        <v>717</v>
      </c>
      <c r="E696" s="153" t="s">
        <v>968</v>
      </c>
      <c r="F696" s="147">
        <v>20130414</v>
      </c>
      <c r="G696" s="148">
        <v>41576</v>
      </c>
      <c r="H696" s="149" t="s">
        <v>1202</v>
      </c>
      <c r="I696" s="150" t="s">
        <v>1203</v>
      </c>
      <c r="J696" s="151" t="s">
        <v>1204</v>
      </c>
      <c r="K696" s="178">
        <v>200000</v>
      </c>
    </row>
    <row r="697" spans="1:11" s="152" customFormat="1" ht="30">
      <c r="A697" s="144" t="s">
        <v>2469</v>
      </c>
      <c r="B697" s="144" t="s">
        <v>1631</v>
      </c>
      <c r="C697" s="145" t="s">
        <v>749</v>
      </c>
      <c r="D697" s="145">
        <v>41229</v>
      </c>
      <c r="E697" s="153" t="s">
        <v>968</v>
      </c>
      <c r="F697" s="147">
        <v>20130415</v>
      </c>
      <c r="G697" s="148">
        <v>41576</v>
      </c>
      <c r="H697" s="149" t="s">
        <v>1205</v>
      </c>
      <c r="I697" s="150" t="s">
        <v>1</v>
      </c>
      <c r="J697" s="151" t="s">
        <v>2</v>
      </c>
      <c r="K697" s="178">
        <v>280029</v>
      </c>
    </row>
    <row r="698" spans="1:11" s="152" customFormat="1" ht="30">
      <c r="A698" s="144" t="s">
        <v>2469</v>
      </c>
      <c r="B698" s="144" t="s">
        <v>1631</v>
      </c>
      <c r="C698" s="145" t="s">
        <v>749</v>
      </c>
      <c r="D698" s="145">
        <v>41229</v>
      </c>
      <c r="E698" s="153" t="s">
        <v>968</v>
      </c>
      <c r="F698" s="147">
        <v>20130416</v>
      </c>
      <c r="G698" s="148">
        <v>41576</v>
      </c>
      <c r="H698" s="149" t="s">
        <v>1206</v>
      </c>
      <c r="I698" s="150" t="s">
        <v>1</v>
      </c>
      <c r="J698" s="151" t="s">
        <v>2</v>
      </c>
      <c r="K698" s="178">
        <v>210058</v>
      </c>
    </row>
    <row r="699" spans="1:11" s="152" customFormat="1" ht="30">
      <c r="A699" s="144" t="s">
        <v>2469</v>
      </c>
      <c r="B699" s="144" t="s">
        <v>1631</v>
      </c>
      <c r="C699" s="145" t="s">
        <v>749</v>
      </c>
      <c r="D699" s="145">
        <v>41229</v>
      </c>
      <c r="E699" s="153" t="s">
        <v>968</v>
      </c>
      <c r="F699" s="147">
        <v>20130417</v>
      </c>
      <c r="G699" s="148">
        <v>41576</v>
      </c>
      <c r="H699" s="149" t="s">
        <v>1207</v>
      </c>
      <c r="I699" s="150" t="s">
        <v>1</v>
      </c>
      <c r="J699" s="151" t="s">
        <v>2</v>
      </c>
      <c r="K699" s="178">
        <v>237029</v>
      </c>
    </row>
    <row r="700" spans="1:11" s="152" customFormat="1" ht="30">
      <c r="A700" s="144" t="s">
        <v>2469</v>
      </c>
      <c r="B700" s="144" t="s">
        <v>969</v>
      </c>
      <c r="C700" s="145" t="s">
        <v>717</v>
      </c>
      <c r="D700" s="145" t="s">
        <v>717</v>
      </c>
      <c r="E700" s="153" t="s">
        <v>968</v>
      </c>
      <c r="F700" s="147">
        <v>20130419</v>
      </c>
      <c r="G700" s="148">
        <v>41577</v>
      </c>
      <c r="H700" s="149" t="s">
        <v>1208</v>
      </c>
      <c r="I700" s="150" t="s">
        <v>1209</v>
      </c>
      <c r="J700" s="151" t="s">
        <v>1210</v>
      </c>
      <c r="K700" s="178">
        <v>210000</v>
      </c>
    </row>
    <row r="701" spans="1:11" s="152" customFormat="1" ht="30">
      <c r="A701" s="144" t="s">
        <v>2469</v>
      </c>
      <c r="B701" s="144" t="s">
        <v>1631</v>
      </c>
      <c r="C701" s="145" t="s">
        <v>749</v>
      </c>
      <c r="D701" s="145">
        <v>41229</v>
      </c>
      <c r="E701" s="153" t="s">
        <v>968</v>
      </c>
      <c r="F701" s="147">
        <v>20130420</v>
      </c>
      <c r="G701" s="148">
        <v>41577</v>
      </c>
      <c r="H701" s="149" t="s">
        <v>1211</v>
      </c>
      <c r="I701" s="150" t="s">
        <v>1</v>
      </c>
      <c r="J701" s="151" t="s">
        <v>2</v>
      </c>
      <c r="K701" s="178">
        <v>144529</v>
      </c>
    </row>
    <row r="702" spans="1:11" s="152" customFormat="1" ht="30">
      <c r="A702" s="144" t="s">
        <v>2469</v>
      </c>
      <c r="B702" s="144" t="s">
        <v>1631</v>
      </c>
      <c r="C702" s="145" t="s">
        <v>749</v>
      </c>
      <c r="D702" s="145">
        <v>41229</v>
      </c>
      <c r="E702" s="153" t="s">
        <v>968</v>
      </c>
      <c r="F702" s="147">
        <v>20130421</v>
      </c>
      <c r="G702" s="148">
        <v>41577</v>
      </c>
      <c r="H702" s="149" t="s">
        <v>1212</v>
      </c>
      <c r="I702" s="150" t="s">
        <v>1</v>
      </c>
      <c r="J702" s="151" t="s">
        <v>2</v>
      </c>
      <c r="K702" s="178">
        <v>526058</v>
      </c>
    </row>
    <row r="703" spans="1:11" s="152" customFormat="1" ht="30">
      <c r="A703" s="144" t="s">
        <v>2469</v>
      </c>
      <c r="B703" s="144" t="s">
        <v>1162</v>
      </c>
      <c r="C703" s="145" t="s">
        <v>717</v>
      </c>
      <c r="D703" s="145" t="s">
        <v>717</v>
      </c>
      <c r="E703" s="153" t="s">
        <v>1131</v>
      </c>
      <c r="F703" s="147" t="s">
        <v>717</v>
      </c>
      <c r="G703" s="148" t="s">
        <v>717</v>
      </c>
      <c r="H703" s="149" t="s">
        <v>2694</v>
      </c>
      <c r="I703" s="150" t="s">
        <v>1213</v>
      </c>
      <c r="J703" s="151" t="s">
        <v>1214</v>
      </c>
      <c r="K703" s="178">
        <v>3374747</v>
      </c>
    </row>
    <row r="704" spans="1:11" s="152" customFormat="1" ht="30">
      <c r="A704" s="144" t="s">
        <v>2469</v>
      </c>
      <c r="B704" s="144" t="s">
        <v>1162</v>
      </c>
      <c r="C704" s="145" t="s">
        <v>717</v>
      </c>
      <c r="D704" s="145" t="s">
        <v>717</v>
      </c>
      <c r="E704" s="153" t="s">
        <v>1131</v>
      </c>
      <c r="F704" s="147" t="s">
        <v>717</v>
      </c>
      <c r="G704" s="148" t="s">
        <v>717</v>
      </c>
      <c r="H704" s="149" t="s">
        <v>1215</v>
      </c>
      <c r="I704" s="150" t="s">
        <v>1216</v>
      </c>
      <c r="J704" s="151" t="s">
        <v>1217</v>
      </c>
      <c r="K704" s="178">
        <v>364657</v>
      </c>
    </row>
    <row r="705" spans="1:11" s="152" customFormat="1" ht="15">
      <c r="A705" s="144" t="s">
        <v>2469</v>
      </c>
      <c r="B705" s="144" t="s">
        <v>1162</v>
      </c>
      <c r="C705" s="145" t="s">
        <v>717</v>
      </c>
      <c r="D705" s="145" t="str">
        <f>+IF(C705="","",IF(C705="No Aplica","No Aplica","Ingrese Fecha"))</f>
        <v>No Aplica</v>
      </c>
      <c r="E705" s="153" t="s">
        <v>1131</v>
      </c>
      <c r="F705" s="147" t="s">
        <v>717</v>
      </c>
      <c r="G705" s="148" t="s">
        <v>717</v>
      </c>
      <c r="H705" s="149" t="s">
        <v>1218</v>
      </c>
      <c r="I705" s="150" t="s">
        <v>1219</v>
      </c>
      <c r="J705" s="151" t="s">
        <v>2171</v>
      </c>
      <c r="K705" s="178">
        <v>1402156</v>
      </c>
    </row>
    <row r="706" spans="1:11" s="152" customFormat="1" ht="30">
      <c r="A706" s="144" t="s">
        <v>2469</v>
      </c>
      <c r="B706" s="144" t="s">
        <v>1135</v>
      </c>
      <c r="C706" s="145" t="s">
        <v>1220</v>
      </c>
      <c r="D706" s="145">
        <v>41556</v>
      </c>
      <c r="E706" s="153" t="s">
        <v>1626</v>
      </c>
      <c r="F706" s="147" t="s">
        <v>717</v>
      </c>
      <c r="G706" s="148" t="s">
        <v>1221</v>
      </c>
      <c r="H706" s="149" t="s">
        <v>1222</v>
      </c>
      <c r="I706" s="150" t="s">
        <v>1223</v>
      </c>
      <c r="J706" s="151" t="s">
        <v>1224</v>
      </c>
      <c r="K706" s="178">
        <v>5033313</v>
      </c>
    </row>
    <row r="707" spans="1:11" s="152" customFormat="1" ht="30">
      <c r="A707" s="144" t="s">
        <v>2469</v>
      </c>
      <c r="B707" s="144" t="s">
        <v>1135</v>
      </c>
      <c r="C707" s="145" t="s">
        <v>1225</v>
      </c>
      <c r="D707" s="145">
        <v>41570</v>
      </c>
      <c r="E707" s="153" t="s">
        <v>1626</v>
      </c>
      <c r="F707" s="147" t="s">
        <v>717</v>
      </c>
      <c r="G707" s="148" t="s">
        <v>1221</v>
      </c>
      <c r="H707" s="149" t="s">
        <v>1226</v>
      </c>
      <c r="I707" s="150" t="s">
        <v>1227</v>
      </c>
      <c r="J707" s="151" t="s">
        <v>1228</v>
      </c>
      <c r="K707" s="178">
        <v>6078534</v>
      </c>
    </row>
    <row r="708" spans="1:11" s="152" customFormat="1" ht="45">
      <c r="A708" s="144" t="s">
        <v>2469</v>
      </c>
      <c r="B708" s="144" t="s">
        <v>1638</v>
      </c>
      <c r="C708" s="145" t="s">
        <v>1229</v>
      </c>
      <c r="D708" s="145">
        <v>41549</v>
      </c>
      <c r="E708" s="153" t="s">
        <v>1626</v>
      </c>
      <c r="F708" s="147" t="s">
        <v>717</v>
      </c>
      <c r="G708" s="148">
        <v>41316</v>
      </c>
      <c r="H708" s="149" t="s">
        <v>1230</v>
      </c>
      <c r="I708" s="150" t="s">
        <v>1231</v>
      </c>
      <c r="J708" s="151" t="s">
        <v>1232</v>
      </c>
      <c r="K708" s="178">
        <v>180000</v>
      </c>
    </row>
    <row r="709" spans="1:11" s="152" customFormat="1" ht="30">
      <c r="A709" s="144" t="s">
        <v>2469</v>
      </c>
      <c r="B709" s="144" t="s">
        <v>1678</v>
      </c>
      <c r="C709" s="145" t="s">
        <v>1233</v>
      </c>
      <c r="D709" s="145">
        <v>41558</v>
      </c>
      <c r="E709" s="153" t="s">
        <v>1003</v>
      </c>
      <c r="F709" s="147" t="s">
        <v>717</v>
      </c>
      <c r="G709" s="148" t="s">
        <v>1221</v>
      </c>
      <c r="H709" s="149" t="s">
        <v>1234</v>
      </c>
      <c r="I709" s="150" t="s">
        <v>1235</v>
      </c>
      <c r="J709" s="151" t="s">
        <v>1236</v>
      </c>
      <c r="K709" s="178">
        <v>606000</v>
      </c>
    </row>
    <row r="710" spans="1:11" s="152" customFormat="1" ht="45">
      <c r="A710" s="144" t="s">
        <v>2469</v>
      </c>
      <c r="B710" s="144" t="s">
        <v>1678</v>
      </c>
      <c r="C710" s="145" t="s">
        <v>1237</v>
      </c>
      <c r="D710" s="145">
        <v>41558</v>
      </c>
      <c r="E710" s="153" t="s">
        <v>1626</v>
      </c>
      <c r="F710" s="147" t="s">
        <v>717</v>
      </c>
      <c r="G710" s="148">
        <v>40920</v>
      </c>
      <c r="H710" s="149" t="s">
        <v>1238</v>
      </c>
      <c r="I710" s="150" t="s">
        <v>695</v>
      </c>
      <c r="J710" s="151" t="s">
        <v>2482</v>
      </c>
      <c r="K710" s="178">
        <v>1000000</v>
      </c>
    </row>
    <row r="711" spans="1:11" s="152" customFormat="1" ht="45">
      <c r="A711" s="144" t="s">
        <v>2469</v>
      </c>
      <c r="B711" s="144" t="s">
        <v>1678</v>
      </c>
      <c r="C711" s="145" t="s">
        <v>1239</v>
      </c>
      <c r="D711" s="145">
        <v>41558</v>
      </c>
      <c r="E711" s="153" t="s">
        <v>1626</v>
      </c>
      <c r="F711" s="147" t="s">
        <v>717</v>
      </c>
      <c r="G711" s="148">
        <v>40842</v>
      </c>
      <c r="H711" s="149" t="s">
        <v>2695</v>
      </c>
      <c r="I711" s="150" t="s">
        <v>1240</v>
      </c>
      <c r="J711" s="151" t="s">
        <v>1241</v>
      </c>
      <c r="K711" s="178" t="s">
        <v>1242</v>
      </c>
    </row>
    <row r="712" spans="1:11" s="152" customFormat="1" ht="45">
      <c r="A712" s="144" t="s">
        <v>2469</v>
      </c>
      <c r="B712" s="144" t="s">
        <v>1678</v>
      </c>
      <c r="C712" s="145" t="s">
        <v>1243</v>
      </c>
      <c r="D712" s="145">
        <v>41568</v>
      </c>
      <c r="E712" s="153" t="s">
        <v>1626</v>
      </c>
      <c r="F712" s="147" t="s">
        <v>717</v>
      </c>
      <c r="G712" s="148">
        <v>39996</v>
      </c>
      <c r="H712" s="149" t="s">
        <v>2696</v>
      </c>
      <c r="I712" s="150" t="s">
        <v>1244</v>
      </c>
      <c r="J712" s="151" t="s">
        <v>1245</v>
      </c>
      <c r="K712" s="178">
        <v>277307</v>
      </c>
    </row>
    <row r="713" spans="1:11" s="152" customFormat="1" ht="45">
      <c r="A713" s="144" t="s">
        <v>2469</v>
      </c>
      <c r="B713" s="144" t="s">
        <v>1678</v>
      </c>
      <c r="C713" s="145" t="s">
        <v>1246</v>
      </c>
      <c r="D713" s="145">
        <v>41572</v>
      </c>
      <c r="E713" s="153" t="s">
        <v>1626</v>
      </c>
      <c r="F713" s="147" t="s">
        <v>717</v>
      </c>
      <c r="G713" s="148">
        <v>37698</v>
      </c>
      <c r="H713" s="149" t="s">
        <v>2697</v>
      </c>
      <c r="I713" s="150" t="s">
        <v>1247</v>
      </c>
      <c r="J713" s="151" t="s">
        <v>1248</v>
      </c>
      <c r="K713" s="178">
        <v>2554415</v>
      </c>
    </row>
    <row r="714" spans="1:11" s="152" customFormat="1" ht="45">
      <c r="A714" s="144" t="s">
        <v>2469</v>
      </c>
      <c r="B714" s="144" t="s">
        <v>1678</v>
      </c>
      <c r="C714" s="145" t="s">
        <v>1249</v>
      </c>
      <c r="D714" s="145">
        <v>41571</v>
      </c>
      <c r="E714" s="153" t="s">
        <v>1626</v>
      </c>
      <c r="F714" s="147" t="s">
        <v>717</v>
      </c>
      <c r="G714" s="148">
        <v>40862</v>
      </c>
      <c r="H714" s="149" t="s">
        <v>1250</v>
      </c>
      <c r="I714" s="150" t="s">
        <v>1251</v>
      </c>
      <c r="J714" s="151" t="s">
        <v>1252</v>
      </c>
      <c r="K714" s="178" t="s">
        <v>1253</v>
      </c>
    </row>
    <row r="715" spans="1:11" s="152" customFormat="1" ht="30">
      <c r="A715" s="144" t="s">
        <v>1254</v>
      </c>
      <c r="B715" s="144" t="s">
        <v>1162</v>
      </c>
      <c r="C715" s="145" t="s">
        <v>1756</v>
      </c>
      <c r="D715" s="145" t="s">
        <v>1756</v>
      </c>
      <c r="E715" s="153" t="s">
        <v>991</v>
      </c>
      <c r="F715" s="147">
        <v>1743094</v>
      </c>
      <c r="G715" s="148">
        <v>41547</v>
      </c>
      <c r="H715" s="149" t="s">
        <v>2698</v>
      </c>
      <c r="I715" s="150" t="s">
        <v>1255</v>
      </c>
      <c r="J715" s="151" t="s">
        <v>2482</v>
      </c>
      <c r="K715" s="178">
        <v>152913</v>
      </c>
    </row>
    <row r="716" spans="1:11" s="152" customFormat="1" ht="30">
      <c r="A716" s="144" t="s">
        <v>1254</v>
      </c>
      <c r="B716" s="144" t="s">
        <v>1162</v>
      </c>
      <c r="C716" s="145" t="s">
        <v>1756</v>
      </c>
      <c r="D716" s="145" t="s">
        <v>1756</v>
      </c>
      <c r="E716" s="153" t="s">
        <v>991</v>
      </c>
      <c r="F716" s="147">
        <v>1747285</v>
      </c>
      <c r="G716" s="148">
        <v>41547</v>
      </c>
      <c r="H716" s="149" t="s">
        <v>1256</v>
      </c>
      <c r="I716" s="150" t="s">
        <v>1255</v>
      </c>
      <c r="J716" s="151" t="s">
        <v>2482</v>
      </c>
      <c r="K716" s="178">
        <v>60638</v>
      </c>
    </row>
    <row r="717" spans="1:11" s="152" customFormat="1" ht="30">
      <c r="A717" s="144" t="s">
        <v>1254</v>
      </c>
      <c r="B717" s="144" t="s">
        <v>1162</v>
      </c>
      <c r="C717" s="145" t="s">
        <v>1756</v>
      </c>
      <c r="D717" s="145" t="s">
        <v>1756</v>
      </c>
      <c r="E717" s="153" t="s">
        <v>999</v>
      </c>
      <c r="F717" s="147">
        <v>50944548</v>
      </c>
      <c r="G717" s="148">
        <v>41548</v>
      </c>
      <c r="H717" s="149" t="s">
        <v>1258</v>
      </c>
      <c r="I717" s="150" t="s">
        <v>1259</v>
      </c>
      <c r="J717" s="151" t="s">
        <v>1260</v>
      </c>
      <c r="K717" s="178">
        <v>16340</v>
      </c>
    </row>
    <row r="718" spans="1:11" s="152" customFormat="1" ht="45">
      <c r="A718" s="144" t="s">
        <v>1254</v>
      </c>
      <c r="B718" s="144" t="s">
        <v>1162</v>
      </c>
      <c r="C718" s="145" t="s">
        <v>1756</v>
      </c>
      <c r="D718" s="145" t="s">
        <v>1756</v>
      </c>
      <c r="E718" s="153" t="s">
        <v>991</v>
      </c>
      <c r="F718" s="147">
        <v>54605</v>
      </c>
      <c r="G718" s="148">
        <v>41548</v>
      </c>
      <c r="H718" s="149" t="s">
        <v>2246</v>
      </c>
      <c r="I718" s="150" t="s">
        <v>895</v>
      </c>
      <c r="J718" s="151" t="s">
        <v>896</v>
      </c>
      <c r="K718" s="178">
        <v>113275</v>
      </c>
    </row>
    <row r="719" spans="1:11" s="152" customFormat="1" ht="45">
      <c r="A719" s="144" t="s">
        <v>1254</v>
      </c>
      <c r="B719" s="144" t="s">
        <v>1638</v>
      </c>
      <c r="C719" s="145" t="s">
        <v>1756</v>
      </c>
      <c r="D719" s="145" t="s">
        <v>1756</v>
      </c>
      <c r="E719" s="153" t="s">
        <v>1499</v>
      </c>
      <c r="F719" s="147">
        <v>20130223</v>
      </c>
      <c r="G719" s="148">
        <v>41548</v>
      </c>
      <c r="H719" s="149" t="s">
        <v>897</v>
      </c>
      <c r="I719" s="150" t="s">
        <v>1</v>
      </c>
      <c r="J719" s="151" t="s">
        <v>2</v>
      </c>
      <c r="K719" s="178">
        <v>163237</v>
      </c>
    </row>
    <row r="720" spans="1:11" s="152" customFormat="1" ht="45">
      <c r="A720" s="144" t="s">
        <v>1254</v>
      </c>
      <c r="B720" s="144" t="s">
        <v>1638</v>
      </c>
      <c r="C720" s="145" t="s">
        <v>1756</v>
      </c>
      <c r="D720" s="145" t="s">
        <v>1756</v>
      </c>
      <c r="E720" s="153" t="s">
        <v>1499</v>
      </c>
      <c r="F720" s="147">
        <v>20130224</v>
      </c>
      <c r="G720" s="148">
        <v>41549</v>
      </c>
      <c r="H720" s="149" t="s">
        <v>898</v>
      </c>
      <c r="I720" s="150" t="s">
        <v>887</v>
      </c>
      <c r="J720" s="151" t="s">
        <v>973</v>
      </c>
      <c r="K720" s="178">
        <v>216628</v>
      </c>
    </row>
    <row r="721" spans="1:11" s="152" customFormat="1" ht="45">
      <c r="A721" s="144" t="s">
        <v>1254</v>
      </c>
      <c r="B721" s="144" t="s">
        <v>1638</v>
      </c>
      <c r="C721" s="145" t="s">
        <v>1756</v>
      </c>
      <c r="D721" s="145" t="s">
        <v>1756</v>
      </c>
      <c r="E721" s="153" t="s">
        <v>1499</v>
      </c>
      <c r="F721" s="147">
        <v>20130225</v>
      </c>
      <c r="G721" s="148">
        <v>41549</v>
      </c>
      <c r="H721" s="149" t="s">
        <v>899</v>
      </c>
      <c r="I721" s="150" t="s">
        <v>887</v>
      </c>
      <c r="J721" s="151" t="s">
        <v>973</v>
      </c>
      <c r="K721" s="178">
        <v>216628</v>
      </c>
    </row>
    <row r="722" spans="1:11" s="152" customFormat="1" ht="45">
      <c r="A722" s="144" t="s">
        <v>1254</v>
      </c>
      <c r="B722" s="144" t="s">
        <v>1638</v>
      </c>
      <c r="C722" s="145" t="s">
        <v>1756</v>
      </c>
      <c r="D722" s="145" t="s">
        <v>1756</v>
      </c>
      <c r="E722" s="153" t="s">
        <v>1499</v>
      </c>
      <c r="F722" s="147">
        <v>20130226</v>
      </c>
      <c r="G722" s="148">
        <v>41549</v>
      </c>
      <c r="H722" s="149" t="s">
        <v>901</v>
      </c>
      <c r="I722" s="150" t="s">
        <v>902</v>
      </c>
      <c r="J722" s="151" t="s">
        <v>903</v>
      </c>
      <c r="K722" s="178">
        <v>21700</v>
      </c>
    </row>
    <row r="723" spans="1:11" s="152" customFormat="1" ht="45">
      <c r="A723" s="144" t="s">
        <v>1254</v>
      </c>
      <c r="B723" s="144" t="s">
        <v>1638</v>
      </c>
      <c r="C723" s="145" t="s">
        <v>1756</v>
      </c>
      <c r="D723" s="145" t="s">
        <v>1756</v>
      </c>
      <c r="E723" s="153" t="s">
        <v>1499</v>
      </c>
      <c r="F723" s="147">
        <v>20130227</v>
      </c>
      <c r="G723" s="148">
        <v>41549</v>
      </c>
      <c r="H723" s="149" t="s">
        <v>904</v>
      </c>
      <c r="I723" s="150" t="s">
        <v>1</v>
      </c>
      <c r="J723" s="151" t="s">
        <v>2</v>
      </c>
      <c r="K723" s="178">
        <v>326474</v>
      </c>
    </row>
    <row r="724" spans="1:11" s="152" customFormat="1" ht="30">
      <c r="A724" s="144" t="s">
        <v>1254</v>
      </c>
      <c r="B724" s="144" t="s">
        <v>1162</v>
      </c>
      <c r="C724" s="145" t="s">
        <v>1756</v>
      </c>
      <c r="D724" s="145" t="s">
        <v>1756</v>
      </c>
      <c r="E724" s="153" t="s">
        <v>999</v>
      </c>
      <c r="F724" s="147">
        <v>2861557</v>
      </c>
      <c r="G724" s="148">
        <v>41549</v>
      </c>
      <c r="H724" s="149" t="s">
        <v>906</v>
      </c>
      <c r="I724" s="150" t="s">
        <v>895</v>
      </c>
      <c r="J724" s="151" t="s">
        <v>896</v>
      </c>
      <c r="K724" s="178">
        <v>5013</v>
      </c>
    </row>
    <row r="725" spans="1:11" s="152" customFormat="1" ht="30">
      <c r="A725" s="144" t="s">
        <v>1254</v>
      </c>
      <c r="B725" s="144" t="s">
        <v>969</v>
      </c>
      <c r="C725" s="145" t="s">
        <v>1756</v>
      </c>
      <c r="D725" s="145" t="s">
        <v>1756</v>
      </c>
      <c r="E725" s="153" t="s">
        <v>1261</v>
      </c>
      <c r="F725" s="147">
        <v>20130062</v>
      </c>
      <c r="G725" s="148">
        <v>41550</v>
      </c>
      <c r="H725" s="149" t="s">
        <v>907</v>
      </c>
      <c r="I725" s="150" t="s">
        <v>908</v>
      </c>
      <c r="J725" s="151" t="s">
        <v>1271</v>
      </c>
      <c r="K725" s="178">
        <v>119990</v>
      </c>
    </row>
    <row r="726" spans="1:11" s="152" customFormat="1" ht="30">
      <c r="A726" s="144" t="s">
        <v>1254</v>
      </c>
      <c r="B726" s="144" t="s">
        <v>969</v>
      </c>
      <c r="C726" s="145" t="s">
        <v>1756</v>
      </c>
      <c r="D726" s="145" t="s">
        <v>1756</v>
      </c>
      <c r="E726" s="153" t="s">
        <v>1261</v>
      </c>
      <c r="F726" s="147">
        <v>20130063</v>
      </c>
      <c r="G726" s="148">
        <v>41550</v>
      </c>
      <c r="H726" s="149" t="s">
        <v>2699</v>
      </c>
      <c r="I726" s="150" t="s">
        <v>1272</v>
      </c>
      <c r="J726" s="151" t="s">
        <v>1273</v>
      </c>
      <c r="K726" s="178">
        <v>91800</v>
      </c>
    </row>
    <row r="727" spans="1:11" s="152" customFormat="1" ht="45">
      <c r="A727" s="144" t="s">
        <v>1254</v>
      </c>
      <c r="B727" s="144" t="s">
        <v>1638</v>
      </c>
      <c r="C727" s="145" t="s">
        <v>1756</v>
      </c>
      <c r="D727" s="145" t="s">
        <v>1756</v>
      </c>
      <c r="E727" s="153" t="s">
        <v>1499</v>
      </c>
      <c r="F727" s="147">
        <v>20130228</v>
      </c>
      <c r="G727" s="148">
        <v>41550</v>
      </c>
      <c r="H727" s="149" t="s">
        <v>1274</v>
      </c>
      <c r="I727" s="150" t="s">
        <v>887</v>
      </c>
      <c r="J727" s="151" t="s">
        <v>973</v>
      </c>
      <c r="K727" s="178">
        <v>157298</v>
      </c>
    </row>
    <row r="728" spans="1:11" s="152" customFormat="1" ht="45">
      <c r="A728" s="144" t="s">
        <v>1254</v>
      </c>
      <c r="B728" s="144" t="s">
        <v>1638</v>
      </c>
      <c r="C728" s="145" t="s">
        <v>1756</v>
      </c>
      <c r="D728" s="145" t="s">
        <v>1756</v>
      </c>
      <c r="E728" s="153" t="s">
        <v>1261</v>
      </c>
      <c r="F728" s="147">
        <v>20130064</v>
      </c>
      <c r="G728" s="148">
        <v>41550</v>
      </c>
      <c r="H728" s="149" t="s">
        <v>1275</v>
      </c>
      <c r="I728" s="150" t="s">
        <v>1276</v>
      </c>
      <c r="J728" s="151" t="s">
        <v>1277</v>
      </c>
      <c r="K728" s="178">
        <v>584998</v>
      </c>
    </row>
    <row r="729" spans="1:11" s="152" customFormat="1" ht="45">
      <c r="A729" s="144" t="s">
        <v>1254</v>
      </c>
      <c r="B729" s="144" t="s">
        <v>1638</v>
      </c>
      <c r="C729" s="145" t="s">
        <v>1756</v>
      </c>
      <c r="D729" s="145" t="s">
        <v>1756</v>
      </c>
      <c r="E729" s="153" t="s">
        <v>1499</v>
      </c>
      <c r="F729" s="147">
        <v>20130229</v>
      </c>
      <c r="G729" s="148">
        <v>41550</v>
      </c>
      <c r="H729" s="149" t="s">
        <v>1278</v>
      </c>
      <c r="I729" s="150" t="s">
        <v>887</v>
      </c>
      <c r="J729" s="151" t="s">
        <v>973</v>
      </c>
      <c r="K729" s="178">
        <v>197178</v>
      </c>
    </row>
    <row r="730" spans="1:11" s="152" customFormat="1" ht="45">
      <c r="A730" s="144" t="s">
        <v>1254</v>
      </c>
      <c r="B730" s="144" t="s">
        <v>1638</v>
      </c>
      <c r="C730" s="145" t="s">
        <v>1756</v>
      </c>
      <c r="D730" s="145" t="s">
        <v>1756</v>
      </c>
      <c r="E730" s="153" t="s">
        <v>1499</v>
      </c>
      <c r="F730" s="147">
        <v>20130230</v>
      </c>
      <c r="G730" s="148">
        <v>41550</v>
      </c>
      <c r="H730" s="149" t="s">
        <v>2566</v>
      </c>
      <c r="I730" s="150" t="s">
        <v>887</v>
      </c>
      <c r="J730" s="151" t="s">
        <v>973</v>
      </c>
      <c r="K730" s="178">
        <v>269508</v>
      </c>
    </row>
    <row r="731" spans="1:11" s="152" customFormat="1" ht="30">
      <c r="A731" s="144" t="s">
        <v>1254</v>
      </c>
      <c r="B731" s="144" t="s">
        <v>1162</v>
      </c>
      <c r="C731" s="145" t="s">
        <v>1756</v>
      </c>
      <c r="D731" s="145" t="s">
        <v>1756</v>
      </c>
      <c r="E731" s="153" t="s">
        <v>999</v>
      </c>
      <c r="F731" s="147">
        <v>54907</v>
      </c>
      <c r="G731" s="148">
        <v>41550</v>
      </c>
      <c r="H731" s="149" t="s">
        <v>1279</v>
      </c>
      <c r="I731" s="150" t="s">
        <v>895</v>
      </c>
      <c r="J731" s="151" t="s">
        <v>896</v>
      </c>
      <c r="K731" s="178">
        <v>7546</v>
      </c>
    </row>
    <row r="732" spans="1:11" s="152" customFormat="1" ht="30">
      <c r="A732" s="144" t="s">
        <v>1254</v>
      </c>
      <c r="B732" s="144" t="s">
        <v>1162</v>
      </c>
      <c r="C732" s="145" t="s">
        <v>1756</v>
      </c>
      <c r="D732" s="145" t="s">
        <v>1756</v>
      </c>
      <c r="E732" s="153" t="s">
        <v>999</v>
      </c>
      <c r="F732" s="147">
        <v>2863614</v>
      </c>
      <c r="G732" s="148">
        <v>41551</v>
      </c>
      <c r="H732" s="149" t="s">
        <v>1280</v>
      </c>
      <c r="I732" s="150" t="s">
        <v>895</v>
      </c>
      <c r="J732" s="151" t="s">
        <v>896</v>
      </c>
      <c r="K732" s="178">
        <v>2450</v>
      </c>
    </row>
    <row r="733" spans="1:11" s="152" customFormat="1" ht="30">
      <c r="A733" s="144" t="s">
        <v>1254</v>
      </c>
      <c r="B733" s="144" t="s">
        <v>1162</v>
      </c>
      <c r="C733" s="145" t="s">
        <v>1756</v>
      </c>
      <c r="D733" s="145" t="s">
        <v>1756</v>
      </c>
      <c r="E733" s="153" t="s">
        <v>999</v>
      </c>
      <c r="F733" s="147">
        <v>54942</v>
      </c>
      <c r="G733" s="148">
        <v>41551</v>
      </c>
      <c r="H733" s="149" t="s">
        <v>1281</v>
      </c>
      <c r="I733" s="150" t="s">
        <v>895</v>
      </c>
      <c r="J733" s="151" t="s">
        <v>896</v>
      </c>
      <c r="K733" s="178">
        <v>6277</v>
      </c>
    </row>
    <row r="734" spans="1:11" s="152" customFormat="1" ht="30">
      <c r="A734" s="144" t="s">
        <v>1254</v>
      </c>
      <c r="B734" s="144" t="s">
        <v>969</v>
      </c>
      <c r="C734" s="145" t="s">
        <v>1756</v>
      </c>
      <c r="D734" s="145" t="s">
        <v>1756</v>
      </c>
      <c r="E734" s="153" t="s">
        <v>1261</v>
      </c>
      <c r="F734" s="147">
        <v>20130065</v>
      </c>
      <c r="G734" s="148">
        <v>41554</v>
      </c>
      <c r="H734" s="149" t="s">
        <v>1282</v>
      </c>
      <c r="I734" s="150" t="s">
        <v>1283</v>
      </c>
      <c r="J734" s="151" t="s">
        <v>1284</v>
      </c>
      <c r="K734" s="178">
        <v>73365</v>
      </c>
    </row>
    <row r="735" spans="1:11" s="152" customFormat="1" ht="30">
      <c r="A735" s="144" t="s">
        <v>1254</v>
      </c>
      <c r="B735" s="144" t="s">
        <v>969</v>
      </c>
      <c r="C735" s="145" t="s">
        <v>1756</v>
      </c>
      <c r="D735" s="145" t="s">
        <v>1756</v>
      </c>
      <c r="E735" s="153" t="s">
        <v>1261</v>
      </c>
      <c r="F735" s="147">
        <v>20130066</v>
      </c>
      <c r="G735" s="148">
        <v>41554</v>
      </c>
      <c r="H735" s="149" t="s">
        <v>1285</v>
      </c>
      <c r="I735" s="150" t="s">
        <v>1286</v>
      </c>
      <c r="J735" s="151" t="s">
        <v>1287</v>
      </c>
      <c r="K735" s="178">
        <v>510510</v>
      </c>
    </row>
    <row r="736" spans="1:11" s="152" customFormat="1" ht="60">
      <c r="A736" s="144" t="s">
        <v>1254</v>
      </c>
      <c r="B736" s="144" t="s">
        <v>1638</v>
      </c>
      <c r="C736" s="145" t="s">
        <v>1756</v>
      </c>
      <c r="D736" s="145" t="s">
        <v>1756</v>
      </c>
      <c r="E736" s="153" t="s">
        <v>1499</v>
      </c>
      <c r="F736" s="147">
        <v>20130231</v>
      </c>
      <c r="G736" s="148">
        <v>41554</v>
      </c>
      <c r="H736" s="149" t="s">
        <v>1288</v>
      </c>
      <c r="I736" s="150" t="s">
        <v>887</v>
      </c>
      <c r="J736" s="151" t="s">
        <v>973</v>
      </c>
      <c r="K736" s="178">
        <v>19000</v>
      </c>
    </row>
    <row r="737" spans="1:11" s="152" customFormat="1" ht="45">
      <c r="A737" s="144" t="s">
        <v>1254</v>
      </c>
      <c r="B737" s="144" t="s">
        <v>1638</v>
      </c>
      <c r="C737" s="145" t="s">
        <v>1756</v>
      </c>
      <c r="D737" s="145" t="s">
        <v>1756</v>
      </c>
      <c r="E737" s="153" t="s">
        <v>1499</v>
      </c>
      <c r="F737" s="147">
        <v>20130232</v>
      </c>
      <c r="G737" s="148">
        <v>41554</v>
      </c>
      <c r="H737" s="149" t="s">
        <v>1289</v>
      </c>
      <c r="I737" s="150" t="s">
        <v>902</v>
      </c>
      <c r="J737" s="151" t="s">
        <v>903</v>
      </c>
      <c r="K737" s="178">
        <v>39400</v>
      </c>
    </row>
    <row r="738" spans="1:11" s="152" customFormat="1" ht="45">
      <c r="A738" s="144" t="s">
        <v>1254</v>
      </c>
      <c r="B738" s="144" t="s">
        <v>1638</v>
      </c>
      <c r="C738" s="145" t="s">
        <v>1756</v>
      </c>
      <c r="D738" s="145" t="s">
        <v>1756</v>
      </c>
      <c r="E738" s="153" t="s">
        <v>1261</v>
      </c>
      <c r="F738" s="147">
        <v>20130067</v>
      </c>
      <c r="G738" s="148">
        <v>41554</v>
      </c>
      <c r="H738" s="149" t="s">
        <v>1290</v>
      </c>
      <c r="I738" s="150" t="s">
        <v>1291</v>
      </c>
      <c r="J738" s="151" t="s">
        <v>1292</v>
      </c>
      <c r="K738" s="178">
        <v>1658580</v>
      </c>
    </row>
    <row r="739" spans="1:11" s="152" customFormat="1" ht="45">
      <c r="A739" s="144" t="s">
        <v>1254</v>
      </c>
      <c r="B739" s="144" t="s">
        <v>969</v>
      </c>
      <c r="C739" s="145" t="s">
        <v>1756</v>
      </c>
      <c r="D739" s="145" t="s">
        <v>1756</v>
      </c>
      <c r="E739" s="153" t="s">
        <v>1261</v>
      </c>
      <c r="F739" s="147">
        <v>20130068</v>
      </c>
      <c r="G739" s="148">
        <v>41555</v>
      </c>
      <c r="H739" s="149" t="s">
        <v>1293</v>
      </c>
      <c r="I739" s="150" t="s">
        <v>1283</v>
      </c>
      <c r="J739" s="151" t="s">
        <v>1284</v>
      </c>
      <c r="K739" s="178">
        <v>27950</v>
      </c>
    </row>
    <row r="740" spans="1:11" s="152" customFormat="1" ht="45">
      <c r="A740" s="144" t="s">
        <v>1254</v>
      </c>
      <c r="B740" s="144" t="s">
        <v>1638</v>
      </c>
      <c r="C740" s="145" t="s">
        <v>1756</v>
      </c>
      <c r="D740" s="145" t="s">
        <v>1756</v>
      </c>
      <c r="E740" s="153" t="s">
        <v>1499</v>
      </c>
      <c r="F740" s="147">
        <v>20130234</v>
      </c>
      <c r="G740" s="148">
        <v>41555</v>
      </c>
      <c r="H740" s="149" t="s">
        <v>1294</v>
      </c>
      <c r="I740" s="150" t="s">
        <v>887</v>
      </c>
      <c r="J740" s="151" t="s">
        <v>973</v>
      </c>
      <c r="K740" s="178">
        <v>252078</v>
      </c>
    </row>
    <row r="741" spans="1:11" s="152" customFormat="1" ht="75">
      <c r="A741" s="144" t="s">
        <v>1254</v>
      </c>
      <c r="B741" s="144" t="s">
        <v>969</v>
      </c>
      <c r="C741" s="145" t="s">
        <v>1756</v>
      </c>
      <c r="D741" s="145" t="s">
        <v>1756</v>
      </c>
      <c r="E741" s="153" t="s">
        <v>1499</v>
      </c>
      <c r="F741" s="147">
        <v>20130235</v>
      </c>
      <c r="G741" s="148">
        <v>41555</v>
      </c>
      <c r="H741" s="149" t="s">
        <v>1295</v>
      </c>
      <c r="I741" s="150" t="s">
        <v>1296</v>
      </c>
      <c r="J741" s="151" t="s">
        <v>1297</v>
      </c>
      <c r="K741" s="178">
        <v>239399</v>
      </c>
    </row>
    <row r="742" spans="1:11" s="152" customFormat="1" ht="30">
      <c r="A742" s="144" t="s">
        <v>1254</v>
      </c>
      <c r="B742" s="144" t="s">
        <v>1162</v>
      </c>
      <c r="C742" s="145" t="s">
        <v>1756</v>
      </c>
      <c r="D742" s="145" t="s">
        <v>1756</v>
      </c>
      <c r="E742" s="153" t="s">
        <v>999</v>
      </c>
      <c r="F742" s="147">
        <v>2868356</v>
      </c>
      <c r="G742" s="148">
        <v>41555</v>
      </c>
      <c r="H742" s="149" t="s">
        <v>1298</v>
      </c>
      <c r="I742" s="150" t="s">
        <v>895</v>
      </c>
      <c r="J742" s="151" t="s">
        <v>896</v>
      </c>
      <c r="K742" s="178">
        <v>54450</v>
      </c>
    </row>
    <row r="743" spans="1:11" s="152" customFormat="1" ht="60">
      <c r="A743" s="144" t="s">
        <v>1254</v>
      </c>
      <c r="B743" s="144" t="s">
        <v>1638</v>
      </c>
      <c r="C743" s="145" t="s">
        <v>1756</v>
      </c>
      <c r="D743" s="145" t="s">
        <v>1756</v>
      </c>
      <c r="E743" s="153" t="s">
        <v>1499</v>
      </c>
      <c r="F743" s="147">
        <v>20130236</v>
      </c>
      <c r="G743" s="148">
        <v>41556</v>
      </c>
      <c r="H743" s="149" t="s">
        <v>1299</v>
      </c>
      <c r="I743" s="150" t="s">
        <v>887</v>
      </c>
      <c r="J743" s="151" t="s">
        <v>973</v>
      </c>
      <c r="K743" s="178">
        <v>51731</v>
      </c>
    </row>
    <row r="744" spans="1:11" s="152" customFormat="1" ht="30">
      <c r="A744" s="144" t="s">
        <v>1254</v>
      </c>
      <c r="B744" s="144" t="s">
        <v>969</v>
      </c>
      <c r="C744" s="145" t="s">
        <v>1756</v>
      </c>
      <c r="D744" s="145" t="s">
        <v>1756</v>
      </c>
      <c r="E744" s="153" t="s">
        <v>1499</v>
      </c>
      <c r="F744" s="147">
        <v>20130237</v>
      </c>
      <c r="G744" s="148">
        <v>41556</v>
      </c>
      <c r="H744" s="149" t="s">
        <v>1300</v>
      </c>
      <c r="I744" s="150" t="s">
        <v>1301</v>
      </c>
      <c r="J744" s="151" t="s">
        <v>1302</v>
      </c>
      <c r="K744" s="178">
        <v>190000</v>
      </c>
    </row>
    <row r="745" spans="1:11" s="152" customFormat="1" ht="30">
      <c r="A745" s="144" t="s">
        <v>1254</v>
      </c>
      <c r="B745" s="144" t="s">
        <v>969</v>
      </c>
      <c r="C745" s="145" t="s">
        <v>1756</v>
      </c>
      <c r="D745" s="145" t="s">
        <v>1756</v>
      </c>
      <c r="E745" s="153" t="s">
        <v>1261</v>
      </c>
      <c r="F745" s="147">
        <v>20130069</v>
      </c>
      <c r="G745" s="148">
        <v>41556</v>
      </c>
      <c r="H745" s="149" t="s">
        <v>1303</v>
      </c>
      <c r="I745" s="150" t="s">
        <v>1304</v>
      </c>
      <c r="J745" s="151" t="s">
        <v>1305</v>
      </c>
      <c r="K745" s="178">
        <v>196350</v>
      </c>
    </row>
    <row r="746" spans="1:11" s="152" customFormat="1" ht="45">
      <c r="A746" s="144" t="s">
        <v>1254</v>
      </c>
      <c r="B746" s="144" t="s">
        <v>1162</v>
      </c>
      <c r="C746" s="145" t="s">
        <v>1756</v>
      </c>
      <c r="D746" s="145" t="s">
        <v>1756</v>
      </c>
      <c r="E746" s="153" t="s">
        <v>991</v>
      </c>
      <c r="F746" s="147">
        <v>724651</v>
      </c>
      <c r="G746" s="148">
        <v>41556</v>
      </c>
      <c r="H746" s="149" t="s">
        <v>2247</v>
      </c>
      <c r="I746" s="150" t="s">
        <v>1306</v>
      </c>
      <c r="J746" s="151" t="s">
        <v>1307</v>
      </c>
      <c r="K746" s="178">
        <v>1131243</v>
      </c>
    </row>
    <row r="747" spans="1:11" s="152" customFormat="1" ht="45">
      <c r="A747" s="144" t="s">
        <v>1254</v>
      </c>
      <c r="B747" s="144" t="s">
        <v>1638</v>
      </c>
      <c r="C747" s="145" t="s">
        <v>1756</v>
      </c>
      <c r="D747" s="145" t="s">
        <v>1756</v>
      </c>
      <c r="E747" s="153" t="s">
        <v>1499</v>
      </c>
      <c r="F747" s="147">
        <v>20130238</v>
      </c>
      <c r="G747" s="148">
        <v>41557</v>
      </c>
      <c r="H747" s="149" t="s">
        <v>1308</v>
      </c>
      <c r="I747" s="150" t="s">
        <v>887</v>
      </c>
      <c r="J747" s="151" t="s">
        <v>973</v>
      </c>
      <c r="K747" s="178">
        <v>71971</v>
      </c>
    </row>
    <row r="748" spans="1:11" s="152" customFormat="1" ht="30">
      <c r="A748" s="144" t="s">
        <v>1254</v>
      </c>
      <c r="B748" s="144" t="s">
        <v>969</v>
      </c>
      <c r="C748" s="145" t="s">
        <v>1756</v>
      </c>
      <c r="D748" s="145" t="s">
        <v>1756</v>
      </c>
      <c r="E748" s="153" t="s">
        <v>999</v>
      </c>
      <c r="F748" s="147">
        <v>30</v>
      </c>
      <c r="G748" s="148">
        <v>41557</v>
      </c>
      <c r="H748" s="149" t="s">
        <v>1309</v>
      </c>
      <c r="I748" s="150" t="s">
        <v>1310</v>
      </c>
      <c r="J748" s="151" t="s">
        <v>1311</v>
      </c>
      <c r="K748" s="178">
        <v>22222</v>
      </c>
    </row>
    <row r="749" spans="1:11" s="152" customFormat="1" ht="75">
      <c r="A749" s="144" t="s">
        <v>1254</v>
      </c>
      <c r="B749" s="144" t="s">
        <v>969</v>
      </c>
      <c r="C749" s="145" t="s">
        <v>1756</v>
      </c>
      <c r="D749" s="145" t="s">
        <v>1756</v>
      </c>
      <c r="E749" s="153" t="s">
        <v>991</v>
      </c>
      <c r="F749" s="147">
        <v>871</v>
      </c>
      <c r="G749" s="148">
        <v>41557</v>
      </c>
      <c r="H749" s="149" t="s">
        <v>2700</v>
      </c>
      <c r="I749" s="150" t="s">
        <v>1312</v>
      </c>
      <c r="J749" s="151" t="s">
        <v>1313</v>
      </c>
      <c r="K749" s="178">
        <v>260000</v>
      </c>
    </row>
    <row r="750" spans="1:11" s="152" customFormat="1" ht="30">
      <c r="A750" s="144" t="s">
        <v>1254</v>
      </c>
      <c r="B750" s="144" t="s">
        <v>969</v>
      </c>
      <c r="C750" s="145" t="s">
        <v>1756</v>
      </c>
      <c r="D750" s="145" t="s">
        <v>1756</v>
      </c>
      <c r="E750" s="153" t="s">
        <v>1499</v>
      </c>
      <c r="F750" s="147">
        <v>20130240</v>
      </c>
      <c r="G750" s="148">
        <v>41558</v>
      </c>
      <c r="H750" s="149" t="s">
        <v>2701</v>
      </c>
      <c r="I750" s="150" t="s">
        <v>1314</v>
      </c>
      <c r="J750" s="151" t="s">
        <v>1315</v>
      </c>
      <c r="K750" s="178">
        <v>408000</v>
      </c>
    </row>
    <row r="751" spans="1:11" s="152" customFormat="1" ht="30">
      <c r="A751" s="144" t="s">
        <v>1254</v>
      </c>
      <c r="B751" s="144" t="s">
        <v>1162</v>
      </c>
      <c r="C751" s="145" t="s">
        <v>1756</v>
      </c>
      <c r="D751" s="145" t="s">
        <v>1756</v>
      </c>
      <c r="E751" s="153" t="s">
        <v>991</v>
      </c>
      <c r="F751" s="147">
        <v>1450375</v>
      </c>
      <c r="G751" s="148">
        <v>41559</v>
      </c>
      <c r="H751" s="149" t="s">
        <v>1316</v>
      </c>
      <c r="I751" s="150" t="s">
        <v>1317</v>
      </c>
      <c r="J751" s="151" t="s">
        <v>1318</v>
      </c>
      <c r="K751" s="178">
        <v>3871</v>
      </c>
    </row>
    <row r="752" spans="1:11" s="152" customFormat="1" ht="45">
      <c r="A752" s="144" t="s">
        <v>1254</v>
      </c>
      <c r="B752" s="144" t="s">
        <v>1638</v>
      </c>
      <c r="C752" s="145" t="s">
        <v>1756</v>
      </c>
      <c r="D752" s="145" t="s">
        <v>1756</v>
      </c>
      <c r="E752" s="153" t="s">
        <v>1499</v>
      </c>
      <c r="F752" s="147">
        <v>20130241</v>
      </c>
      <c r="G752" s="148">
        <v>41561</v>
      </c>
      <c r="H752" s="149" t="s">
        <v>1319</v>
      </c>
      <c r="I752" s="150" t="s">
        <v>887</v>
      </c>
      <c r="J752" s="151" t="s">
        <v>973</v>
      </c>
      <c r="K752" s="178">
        <v>147791</v>
      </c>
    </row>
    <row r="753" spans="1:11" s="152" customFormat="1" ht="30">
      <c r="A753" s="144" t="s">
        <v>1254</v>
      </c>
      <c r="B753" s="144" t="s">
        <v>969</v>
      </c>
      <c r="C753" s="145" t="s">
        <v>1756</v>
      </c>
      <c r="D753" s="145" t="s">
        <v>1756</v>
      </c>
      <c r="E753" s="153" t="s">
        <v>1499</v>
      </c>
      <c r="F753" s="147">
        <v>20130242</v>
      </c>
      <c r="G753" s="148">
        <v>41561</v>
      </c>
      <c r="H753" s="149" t="s">
        <v>1320</v>
      </c>
      <c r="I753" s="150" t="s">
        <v>1321</v>
      </c>
      <c r="J753" s="151" t="s">
        <v>1322</v>
      </c>
      <c r="K753" s="178">
        <v>25000</v>
      </c>
    </row>
    <row r="754" spans="1:11" s="152" customFormat="1" ht="45">
      <c r="A754" s="144" t="s">
        <v>1254</v>
      </c>
      <c r="B754" s="144" t="s">
        <v>969</v>
      </c>
      <c r="C754" s="145" t="s">
        <v>1756</v>
      </c>
      <c r="D754" s="145" t="s">
        <v>1756</v>
      </c>
      <c r="E754" s="153" t="s">
        <v>1499</v>
      </c>
      <c r="F754" s="147">
        <v>20130243</v>
      </c>
      <c r="G754" s="148">
        <v>41562</v>
      </c>
      <c r="H754" s="149" t="s">
        <v>1323</v>
      </c>
      <c r="I754" s="150" t="s">
        <v>1324</v>
      </c>
      <c r="J754" s="151" t="s">
        <v>1325</v>
      </c>
      <c r="K754" s="178">
        <v>97500</v>
      </c>
    </row>
    <row r="755" spans="1:11" s="152" customFormat="1" ht="45">
      <c r="A755" s="144" t="s">
        <v>1254</v>
      </c>
      <c r="B755" s="144" t="s">
        <v>969</v>
      </c>
      <c r="C755" s="145" t="s">
        <v>1756</v>
      </c>
      <c r="D755" s="145" t="s">
        <v>1756</v>
      </c>
      <c r="E755" s="153" t="s">
        <v>1499</v>
      </c>
      <c r="F755" s="147">
        <v>20130244</v>
      </c>
      <c r="G755" s="148">
        <v>41562</v>
      </c>
      <c r="H755" s="149" t="s">
        <v>1323</v>
      </c>
      <c r="I755" s="150" t="s">
        <v>1326</v>
      </c>
      <c r="J755" s="151" t="s">
        <v>1327</v>
      </c>
      <c r="K755" s="178">
        <v>157000</v>
      </c>
    </row>
    <row r="756" spans="1:11" s="152" customFormat="1" ht="30">
      <c r="A756" s="144" t="s">
        <v>1254</v>
      </c>
      <c r="B756" s="144" t="s">
        <v>969</v>
      </c>
      <c r="C756" s="145" t="s">
        <v>1756</v>
      </c>
      <c r="D756" s="145" t="s">
        <v>1756</v>
      </c>
      <c r="E756" s="153" t="s">
        <v>1261</v>
      </c>
      <c r="F756" s="147">
        <v>20130070</v>
      </c>
      <c r="G756" s="148">
        <v>41563</v>
      </c>
      <c r="H756" s="149" t="s">
        <v>1328</v>
      </c>
      <c r="I756" s="150" t="s">
        <v>1329</v>
      </c>
      <c r="J756" s="151" t="s">
        <v>1330</v>
      </c>
      <c r="K756" s="178">
        <v>46900</v>
      </c>
    </row>
    <row r="757" spans="1:11" s="152" customFormat="1" ht="30">
      <c r="A757" s="144" t="s">
        <v>1254</v>
      </c>
      <c r="B757" s="144" t="s">
        <v>969</v>
      </c>
      <c r="C757" s="145" t="s">
        <v>1756</v>
      </c>
      <c r="D757" s="145" t="s">
        <v>1756</v>
      </c>
      <c r="E757" s="153" t="s">
        <v>1261</v>
      </c>
      <c r="F757" s="147">
        <v>20130071</v>
      </c>
      <c r="G757" s="148">
        <v>41563</v>
      </c>
      <c r="H757" s="149" t="s">
        <v>1331</v>
      </c>
      <c r="I757" s="150" t="s">
        <v>1332</v>
      </c>
      <c r="J757" s="151" t="s">
        <v>1333</v>
      </c>
      <c r="K757" s="178">
        <v>48980</v>
      </c>
    </row>
    <row r="758" spans="1:11" s="152" customFormat="1" ht="45">
      <c r="A758" s="144" t="s">
        <v>1254</v>
      </c>
      <c r="B758" s="144" t="s">
        <v>969</v>
      </c>
      <c r="C758" s="145" t="s">
        <v>1756</v>
      </c>
      <c r="D758" s="145" t="s">
        <v>1756</v>
      </c>
      <c r="E758" s="153" t="s">
        <v>1499</v>
      </c>
      <c r="F758" s="147">
        <v>20130245</v>
      </c>
      <c r="G758" s="148">
        <v>41563</v>
      </c>
      <c r="H758" s="149" t="s">
        <v>1334</v>
      </c>
      <c r="I758" s="150" t="s">
        <v>1335</v>
      </c>
      <c r="J758" s="151" t="s">
        <v>1336</v>
      </c>
      <c r="K758" s="178">
        <v>1020000</v>
      </c>
    </row>
    <row r="759" spans="1:11" s="152" customFormat="1" ht="30">
      <c r="A759" s="144" t="s">
        <v>1254</v>
      </c>
      <c r="B759" s="144" t="s">
        <v>969</v>
      </c>
      <c r="C759" s="145" t="s">
        <v>1756</v>
      </c>
      <c r="D759" s="145" t="s">
        <v>1756</v>
      </c>
      <c r="E759" s="153" t="s">
        <v>1499</v>
      </c>
      <c r="F759" s="147">
        <v>20130247</v>
      </c>
      <c r="G759" s="148">
        <v>41563</v>
      </c>
      <c r="H759" s="149" t="s">
        <v>1337</v>
      </c>
      <c r="I759" s="150" t="s">
        <v>1338</v>
      </c>
      <c r="J759" s="151" t="s">
        <v>1339</v>
      </c>
      <c r="K759" s="178">
        <v>45000</v>
      </c>
    </row>
    <row r="760" spans="1:11" s="152" customFormat="1" ht="75">
      <c r="A760" s="144" t="s">
        <v>1254</v>
      </c>
      <c r="B760" s="144" t="s">
        <v>969</v>
      </c>
      <c r="C760" s="145" t="s">
        <v>1756</v>
      </c>
      <c r="D760" s="145" t="s">
        <v>1756</v>
      </c>
      <c r="E760" s="153" t="s">
        <v>1499</v>
      </c>
      <c r="F760" s="147">
        <v>20130248</v>
      </c>
      <c r="G760" s="148">
        <v>41563</v>
      </c>
      <c r="H760" s="149" t="s">
        <v>2702</v>
      </c>
      <c r="I760" s="150" t="s">
        <v>1340</v>
      </c>
      <c r="J760" s="151" t="s">
        <v>1341</v>
      </c>
      <c r="K760" s="178">
        <v>270000</v>
      </c>
    </row>
    <row r="761" spans="1:11" s="152" customFormat="1" ht="30">
      <c r="A761" s="144" t="s">
        <v>1254</v>
      </c>
      <c r="B761" s="144" t="s">
        <v>969</v>
      </c>
      <c r="C761" s="145" t="s">
        <v>1756</v>
      </c>
      <c r="D761" s="145" t="s">
        <v>1756</v>
      </c>
      <c r="E761" s="153" t="s">
        <v>991</v>
      </c>
      <c r="F761" s="147">
        <v>71</v>
      </c>
      <c r="G761" s="148">
        <v>41563</v>
      </c>
      <c r="H761" s="149" t="s">
        <v>1320</v>
      </c>
      <c r="I761" s="150" t="s">
        <v>1342</v>
      </c>
      <c r="J761" s="151" t="s">
        <v>1343</v>
      </c>
      <c r="K761" s="178">
        <v>30000</v>
      </c>
    </row>
    <row r="762" spans="1:11" s="152" customFormat="1" ht="30">
      <c r="A762" s="144" t="s">
        <v>1254</v>
      </c>
      <c r="B762" s="144" t="s">
        <v>969</v>
      </c>
      <c r="C762" s="145" t="s">
        <v>1756</v>
      </c>
      <c r="D762" s="145" t="s">
        <v>1756</v>
      </c>
      <c r="E762" s="153" t="s">
        <v>1261</v>
      </c>
      <c r="F762" s="147">
        <v>20130072</v>
      </c>
      <c r="G762" s="148">
        <v>41564</v>
      </c>
      <c r="H762" s="149" t="s">
        <v>1344</v>
      </c>
      <c r="I762" s="150" t="s">
        <v>1332</v>
      </c>
      <c r="J762" s="151" t="s">
        <v>1333</v>
      </c>
      <c r="K762" s="178">
        <v>48980</v>
      </c>
    </row>
    <row r="763" spans="1:11" s="152" customFormat="1" ht="45">
      <c r="A763" s="144" t="s">
        <v>1254</v>
      </c>
      <c r="B763" s="144" t="s">
        <v>969</v>
      </c>
      <c r="C763" s="145" t="s">
        <v>1756</v>
      </c>
      <c r="D763" s="145" t="s">
        <v>1756</v>
      </c>
      <c r="E763" s="153" t="s">
        <v>1261</v>
      </c>
      <c r="F763" s="147">
        <v>20130073</v>
      </c>
      <c r="G763" s="148">
        <v>41565</v>
      </c>
      <c r="H763" s="149" t="s">
        <v>1345</v>
      </c>
      <c r="I763" s="150" t="s">
        <v>1346</v>
      </c>
      <c r="J763" s="151" t="s">
        <v>1347</v>
      </c>
      <c r="K763" s="178">
        <v>79998</v>
      </c>
    </row>
    <row r="764" spans="1:11" s="152" customFormat="1" ht="30">
      <c r="A764" s="144" t="s">
        <v>1254</v>
      </c>
      <c r="B764" s="144" t="s">
        <v>969</v>
      </c>
      <c r="C764" s="145" t="s">
        <v>1756</v>
      </c>
      <c r="D764" s="145" t="s">
        <v>1756</v>
      </c>
      <c r="E764" s="153" t="s">
        <v>1261</v>
      </c>
      <c r="F764" s="147">
        <v>20130074</v>
      </c>
      <c r="G764" s="148">
        <v>41565</v>
      </c>
      <c r="H764" s="149" t="s">
        <v>1348</v>
      </c>
      <c r="I764" s="150" t="s">
        <v>1329</v>
      </c>
      <c r="J764" s="151" t="s">
        <v>1330</v>
      </c>
      <c r="K764" s="178">
        <v>46900</v>
      </c>
    </row>
    <row r="765" spans="1:11" s="152" customFormat="1" ht="30">
      <c r="A765" s="144" t="s">
        <v>1254</v>
      </c>
      <c r="B765" s="144" t="s">
        <v>969</v>
      </c>
      <c r="C765" s="145" t="s">
        <v>1756</v>
      </c>
      <c r="D765" s="145" t="s">
        <v>1756</v>
      </c>
      <c r="E765" s="153" t="s">
        <v>1261</v>
      </c>
      <c r="F765" s="147">
        <v>20130075</v>
      </c>
      <c r="G765" s="148">
        <v>41565</v>
      </c>
      <c r="H765" s="149" t="s">
        <v>1349</v>
      </c>
      <c r="I765" s="150" t="s">
        <v>1332</v>
      </c>
      <c r="J765" s="151" t="s">
        <v>1333</v>
      </c>
      <c r="K765" s="178">
        <v>48980</v>
      </c>
    </row>
    <row r="766" spans="1:11" s="152" customFormat="1" ht="45">
      <c r="A766" s="144" t="s">
        <v>1254</v>
      </c>
      <c r="B766" s="144" t="s">
        <v>969</v>
      </c>
      <c r="C766" s="145" t="s">
        <v>1756</v>
      </c>
      <c r="D766" s="145" t="s">
        <v>1756</v>
      </c>
      <c r="E766" s="153" t="s">
        <v>1499</v>
      </c>
      <c r="F766" s="147">
        <v>20130249</v>
      </c>
      <c r="G766" s="148">
        <v>41569</v>
      </c>
      <c r="H766" s="149" t="s">
        <v>1350</v>
      </c>
      <c r="I766" s="150" t="s">
        <v>1351</v>
      </c>
      <c r="J766" s="151" t="s">
        <v>1352</v>
      </c>
      <c r="K766" s="178">
        <v>251656</v>
      </c>
    </row>
    <row r="767" spans="1:11" s="152" customFormat="1" ht="45">
      <c r="A767" s="144" t="s">
        <v>1254</v>
      </c>
      <c r="B767" s="144" t="s">
        <v>1638</v>
      </c>
      <c r="C767" s="145" t="s">
        <v>1756</v>
      </c>
      <c r="D767" s="145" t="s">
        <v>1756</v>
      </c>
      <c r="E767" s="153" t="s">
        <v>991</v>
      </c>
      <c r="F767" s="147">
        <v>378</v>
      </c>
      <c r="G767" s="148">
        <v>41569</v>
      </c>
      <c r="H767" s="149" t="s">
        <v>1353</v>
      </c>
      <c r="I767" s="150" t="s">
        <v>1354</v>
      </c>
      <c r="J767" s="151" t="s">
        <v>1355</v>
      </c>
      <c r="K767" s="178">
        <v>66000</v>
      </c>
    </row>
    <row r="768" spans="1:11" s="152" customFormat="1" ht="30">
      <c r="A768" s="144" t="s">
        <v>1254</v>
      </c>
      <c r="B768" s="144" t="s">
        <v>1162</v>
      </c>
      <c r="C768" s="145" t="s">
        <v>1756</v>
      </c>
      <c r="D768" s="145" t="s">
        <v>1756</v>
      </c>
      <c r="E768" s="153" t="s">
        <v>991</v>
      </c>
      <c r="F768" s="147">
        <v>726436</v>
      </c>
      <c r="G768" s="148">
        <v>41569</v>
      </c>
      <c r="H768" s="149" t="s">
        <v>1356</v>
      </c>
      <c r="I768" s="150" t="s">
        <v>1306</v>
      </c>
      <c r="J768" s="151" t="s">
        <v>1307</v>
      </c>
      <c r="K768" s="178">
        <v>371494</v>
      </c>
    </row>
    <row r="769" spans="1:11" s="152" customFormat="1" ht="30">
      <c r="A769" s="144" t="s">
        <v>1254</v>
      </c>
      <c r="B769" s="144" t="s">
        <v>969</v>
      </c>
      <c r="C769" s="145" t="s">
        <v>1756</v>
      </c>
      <c r="D769" s="145" t="s">
        <v>1756</v>
      </c>
      <c r="E769" s="153" t="s">
        <v>991</v>
      </c>
      <c r="F769" s="147">
        <v>193</v>
      </c>
      <c r="G769" s="148">
        <v>41569</v>
      </c>
      <c r="H769" s="149" t="s">
        <v>1357</v>
      </c>
      <c r="I769" s="150" t="s">
        <v>1358</v>
      </c>
      <c r="J769" s="151" t="s">
        <v>1359</v>
      </c>
      <c r="K769" s="178">
        <v>1286000</v>
      </c>
    </row>
    <row r="770" spans="1:11" s="152" customFormat="1" ht="45">
      <c r="A770" s="144" t="s">
        <v>1254</v>
      </c>
      <c r="B770" s="144" t="s">
        <v>1638</v>
      </c>
      <c r="C770" s="145" t="s">
        <v>1756</v>
      </c>
      <c r="D770" s="145" t="s">
        <v>1756</v>
      </c>
      <c r="E770" s="153" t="s">
        <v>1499</v>
      </c>
      <c r="F770" s="147">
        <v>20130250</v>
      </c>
      <c r="G770" s="148">
        <v>41570</v>
      </c>
      <c r="H770" s="149" t="s">
        <v>1360</v>
      </c>
      <c r="I770" s="150" t="s">
        <v>1</v>
      </c>
      <c r="J770" s="151" t="s">
        <v>2</v>
      </c>
      <c r="K770" s="178">
        <v>232553</v>
      </c>
    </row>
    <row r="771" spans="1:11" s="152" customFormat="1" ht="45">
      <c r="A771" s="144" t="s">
        <v>1254</v>
      </c>
      <c r="B771" s="144" t="s">
        <v>1638</v>
      </c>
      <c r="C771" s="145" t="s">
        <v>1756</v>
      </c>
      <c r="D771" s="145" t="s">
        <v>1756</v>
      </c>
      <c r="E771" s="153" t="s">
        <v>1499</v>
      </c>
      <c r="F771" s="147">
        <v>20130251</v>
      </c>
      <c r="G771" s="148">
        <v>41572</v>
      </c>
      <c r="H771" s="168" t="s">
        <v>1361</v>
      </c>
      <c r="I771" s="150" t="s">
        <v>887</v>
      </c>
      <c r="J771" s="151" t="s">
        <v>973</v>
      </c>
      <c r="K771" s="178">
        <v>172541</v>
      </c>
    </row>
    <row r="772" spans="1:11" s="152" customFormat="1" ht="45">
      <c r="A772" s="144" t="s">
        <v>1254</v>
      </c>
      <c r="B772" s="144" t="s">
        <v>1638</v>
      </c>
      <c r="C772" s="145" t="s">
        <v>1756</v>
      </c>
      <c r="D772" s="145" t="s">
        <v>1756</v>
      </c>
      <c r="E772" s="153" t="s">
        <v>1499</v>
      </c>
      <c r="F772" s="147">
        <v>20130252</v>
      </c>
      <c r="G772" s="148">
        <v>41572</v>
      </c>
      <c r="H772" s="149" t="s">
        <v>1362</v>
      </c>
      <c r="I772" s="150" t="s">
        <v>887</v>
      </c>
      <c r="J772" s="151" t="s">
        <v>973</v>
      </c>
      <c r="K772" s="178">
        <v>157411</v>
      </c>
    </row>
    <row r="773" spans="1:11" s="152" customFormat="1" ht="30">
      <c r="A773" s="144" t="s">
        <v>1254</v>
      </c>
      <c r="B773" s="144" t="s">
        <v>969</v>
      </c>
      <c r="C773" s="145" t="s">
        <v>1756</v>
      </c>
      <c r="D773" s="145" t="s">
        <v>1756</v>
      </c>
      <c r="E773" s="153" t="s">
        <v>1499</v>
      </c>
      <c r="F773" s="147">
        <v>20130253</v>
      </c>
      <c r="G773" s="148">
        <v>41575</v>
      </c>
      <c r="H773" s="149" t="s">
        <v>1363</v>
      </c>
      <c r="I773" s="150" t="s">
        <v>1364</v>
      </c>
      <c r="J773" s="151" t="s">
        <v>1365</v>
      </c>
      <c r="K773" s="178">
        <v>180000</v>
      </c>
    </row>
    <row r="774" spans="1:11" s="152" customFormat="1" ht="45">
      <c r="A774" s="144" t="s">
        <v>1254</v>
      </c>
      <c r="B774" s="144" t="s">
        <v>1638</v>
      </c>
      <c r="C774" s="145" t="s">
        <v>1756</v>
      </c>
      <c r="D774" s="145" t="s">
        <v>1756</v>
      </c>
      <c r="E774" s="153" t="s">
        <v>1499</v>
      </c>
      <c r="F774" s="147">
        <v>20130254</v>
      </c>
      <c r="G774" s="148">
        <v>41575</v>
      </c>
      <c r="H774" s="149" t="s">
        <v>1366</v>
      </c>
      <c r="I774" s="150" t="s">
        <v>887</v>
      </c>
      <c r="J774" s="151" t="s">
        <v>973</v>
      </c>
      <c r="K774" s="178">
        <v>112131</v>
      </c>
    </row>
    <row r="775" spans="1:11" s="152" customFormat="1" ht="30">
      <c r="A775" s="144" t="s">
        <v>1254</v>
      </c>
      <c r="B775" s="144" t="s">
        <v>1162</v>
      </c>
      <c r="C775" s="145" t="s">
        <v>1756</v>
      </c>
      <c r="D775" s="145" t="s">
        <v>1756</v>
      </c>
      <c r="E775" s="153" t="s">
        <v>991</v>
      </c>
      <c r="F775" s="147">
        <v>6557725</v>
      </c>
      <c r="G775" s="148">
        <v>41575</v>
      </c>
      <c r="H775" s="149" t="s">
        <v>1367</v>
      </c>
      <c r="I775" s="150" t="s">
        <v>1368</v>
      </c>
      <c r="J775" s="151" t="s">
        <v>2474</v>
      </c>
      <c r="K775" s="178">
        <v>803157</v>
      </c>
    </row>
    <row r="776" spans="1:11" s="152" customFormat="1" ht="30">
      <c r="A776" s="144" t="s">
        <v>1254</v>
      </c>
      <c r="B776" s="144" t="s">
        <v>1162</v>
      </c>
      <c r="C776" s="145" t="s">
        <v>1756</v>
      </c>
      <c r="D776" s="145" t="s">
        <v>1756</v>
      </c>
      <c r="E776" s="153" t="s">
        <v>991</v>
      </c>
      <c r="F776" s="147">
        <v>6557842</v>
      </c>
      <c r="G776" s="148">
        <v>41575</v>
      </c>
      <c r="H776" s="149" t="s">
        <v>1369</v>
      </c>
      <c r="I776" s="150" t="s">
        <v>1368</v>
      </c>
      <c r="J776" s="151" t="s">
        <v>2474</v>
      </c>
      <c r="K776" s="178">
        <v>519132</v>
      </c>
    </row>
    <row r="777" spans="1:11" s="152" customFormat="1" ht="30">
      <c r="A777" s="144" t="s">
        <v>1254</v>
      </c>
      <c r="B777" s="144" t="s">
        <v>1162</v>
      </c>
      <c r="C777" s="145" t="s">
        <v>1756</v>
      </c>
      <c r="D777" s="145" t="s">
        <v>1756</v>
      </c>
      <c r="E777" s="153" t="s">
        <v>991</v>
      </c>
      <c r="F777" s="147">
        <v>6557927</v>
      </c>
      <c r="G777" s="148">
        <v>41575</v>
      </c>
      <c r="H777" s="149" t="s">
        <v>1370</v>
      </c>
      <c r="I777" s="150" t="s">
        <v>1368</v>
      </c>
      <c r="J777" s="151" t="s">
        <v>2474</v>
      </c>
      <c r="K777" s="178">
        <v>406602</v>
      </c>
    </row>
    <row r="778" spans="1:11" s="152" customFormat="1" ht="45">
      <c r="A778" s="144" t="s">
        <v>1254</v>
      </c>
      <c r="B778" s="144" t="s">
        <v>1638</v>
      </c>
      <c r="C778" s="145" t="s">
        <v>1756</v>
      </c>
      <c r="D778" s="145" t="s">
        <v>1756</v>
      </c>
      <c r="E778" s="153" t="s">
        <v>1499</v>
      </c>
      <c r="F778" s="147">
        <v>20130258</v>
      </c>
      <c r="G778" s="148">
        <v>41576</v>
      </c>
      <c r="H778" s="149" t="s">
        <v>1371</v>
      </c>
      <c r="I778" s="150" t="s">
        <v>1</v>
      </c>
      <c r="J778" s="151" t="s">
        <v>2</v>
      </c>
      <c r="K778" s="178">
        <v>132192</v>
      </c>
    </row>
    <row r="779" spans="1:11" s="152" customFormat="1" ht="30">
      <c r="A779" s="144" t="s">
        <v>1254</v>
      </c>
      <c r="B779" s="144" t="s">
        <v>969</v>
      </c>
      <c r="C779" s="145" t="s">
        <v>1756</v>
      </c>
      <c r="D779" s="145" t="s">
        <v>1756</v>
      </c>
      <c r="E779" s="153" t="s">
        <v>999</v>
      </c>
      <c r="F779" s="147">
        <v>752</v>
      </c>
      <c r="G779" s="148">
        <v>41576</v>
      </c>
      <c r="H779" s="149" t="s">
        <v>1320</v>
      </c>
      <c r="I779" s="150" t="s">
        <v>1321</v>
      </c>
      <c r="J779" s="151" t="s">
        <v>1322</v>
      </c>
      <c r="K779" s="178">
        <v>25000</v>
      </c>
    </row>
    <row r="780" spans="1:11" s="152" customFormat="1" ht="45">
      <c r="A780" s="144" t="s">
        <v>1254</v>
      </c>
      <c r="B780" s="144" t="s">
        <v>1638</v>
      </c>
      <c r="C780" s="145" t="s">
        <v>1756</v>
      </c>
      <c r="D780" s="145" t="s">
        <v>1756</v>
      </c>
      <c r="E780" s="153" t="s">
        <v>1499</v>
      </c>
      <c r="F780" s="147">
        <v>20130259</v>
      </c>
      <c r="G780" s="148">
        <v>41577</v>
      </c>
      <c r="H780" s="149" t="s">
        <v>1372</v>
      </c>
      <c r="I780" s="150" t="s">
        <v>887</v>
      </c>
      <c r="J780" s="151" t="s">
        <v>973</v>
      </c>
      <c r="K780" s="178">
        <v>127261</v>
      </c>
    </row>
    <row r="781" spans="1:11" s="152" customFormat="1" ht="45">
      <c r="A781" s="144" t="s">
        <v>1254</v>
      </c>
      <c r="B781" s="144" t="s">
        <v>1638</v>
      </c>
      <c r="C781" s="145" t="s">
        <v>1756</v>
      </c>
      <c r="D781" s="145" t="s">
        <v>1756</v>
      </c>
      <c r="E781" s="153" t="s">
        <v>1499</v>
      </c>
      <c r="F781" s="147">
        <v>20130260</v>
      </c>
      <c r="G781" s="148">
        <v>41577</v>
      </c>
      <c r="H781" s="149" t="s">
        <v>1373</v>
      </c>
      <c r="I781" s="150" t="s">
        <v>887</v>
      </c>
      <c r="J781" s="151" t="s">
        <v>973</v>
      </c>
      <c r="K781" s="178">
        <v>295732</v>
      </c>
    </row>
    <row r="782" spans="1:11" s="152" customFormat="1" ht="30">
      <c r="A782" s="144" t="s">
        <v>900</v>
      </c>
      <c r="B782" s="144" t="s">
        <v>969</v>
      </c>
      <c r="C782" s="145" t="s">
        <v>967</v>
      </c>
      <c r="D782" s="145" t="s">
        <v>967</v>
      </c>
      <c r="E782" s="153" t="s">
        <v>1003</v>
      </c>
      <c r="F782" s="147">
        <v>20130101</v>
      </c>
      <c r="G782" s="148">
        <v>41556</v>
      </c>
      <c r="H782" s="149" t="s">
        <v>1374</v>
      </c>
      <c r="I782" s="150" t="s">
        <v>1375</v>
      </c>
      <c r="J782" s="151" t="s">
        <v>1376</v>
      </c>
      <c r="K782" s="178">
        <v>153001</v>
      </c>
    </row>
    <row r="783" spans="1:11" s="152" customFormat="1" ht="30">
      <c r="A783" s="144" t="s">
        <v>900</v>
      </c>
      <c r="B783" s="144" t="s">
        <v>969</v>
      </c>
      <c r="C783" s="145" t="s">
        <v>967</v>
      </c>
      <c r="D783" s="145" t="s">
        <v>967</v>
      </c>
      <c r="E783" s="153" t="s">
        <v>1003</v>
      </c>
      <c r="F783" s="147">
        <v>20130102</v>
      </c>
      <c r="G783" s="148">
        <v>41562</v>
      </c>
      <c r="H783" s="149" t="s">
        <v>1377</v>
      </c>
      <c r="I783" s="150" t="s">
        <v>1378</v>
      </c>
      <c r="J783" s="151" t="s">
        <v>1379</v>
      </c>
      <c r="K783" s="178">
        <v>38556</v>
      </c>
    </row>
    <row r="784" spans="1:11" s="152" customFormat="1" ht="30">
      <c r="A784" s="144" t="s">
        <v>900</v>
      </c>
      <c r="B784" s="144" t="s">
        <v>969</v>
      </c>
      <c r="C784" s="145" t="s">
        <v>967</v>
      </c>
      <c r="D784" s="145" t="s">
        <v>967</v>
      </c>
      <c r="E784" s="153" t="s">
        <v>1003</v>
      </c>
      <c r="F784" s="147">
        <v>20130103</v>
      </c>
      <c r="G784" s="148">
        <v>41565</v>
      </c>
      <c r="H784" s="149" t="s">
        <v>1380</v>
      </c>
      <c r="I784" s="150" t="s">
        <v>1381</v>
      </c>
      <c r="J784" s="151" t="s">
        <v>1382</v>
      </c>
      <c r="K784" s="178">
        <v>35000</v>
      </c>
    </row>
    <row r="785" spans="1:11" s="152" customFormat="1" ht="30">
      <c r="A785" s="144" t="s">
        <v>900</v>
      </c>
      <c r="B785" s="144" t="s">
        <v>969</v>
      </c>
      <c r="C785" s="145" t="s">
        <v>967</v>
      </c>
      <c r="D785" s="145" t="s">
        <v>967</v>
      </c>
      <c r="E785" s="153" t="s">
        <v>1003</v>
      </c>
      <c r="F785" s="147">
        <v>20130104</v>
      </c>
      <c r="G785" s="148">
        <v>41571</v>
      </c>
      <c r="H785" s="149" t="s">
        <v>1383</v>
      </c>
      <c r="I785" s="150" t="s">
        <v>1381</v>
      </c>
      <c r="J785" s="151" t="s">
        <v>1382</v>
      </c>
      <c r="K785" s="178">
        <v>36000</v>
      </c>
    </row>
    <row r="786" spans="1:11" s="152" customFormat="1" ht="30">
      <c r="A786" s="144" t="s">
        <v>900</v>
      </c>
      <c r="B786" s="144" t="s">
        <v>969</v>
      </c>
      <c r="C786" s="145" t="s">
        <v>1384</v>
      </c>
      <c r="D786" s="145">
        <v>41520</v>
      </c>
      <c r="E786" s="153" t="s">
        <v>1003</v>
      </c>
      <c r="F786" s="147">
        <v>20130105</v>
      </c>
      <c r="G786" s="148">
        <v>41571</v>
      </c>
      <c r="H786" s="149" t="s">
        <v>1385</v>
      </c>
      <c r="I786" s="150" t="s">
        <v>1386</v>
      </c>
      <c r="J786" s="151" t="s">
        <v>1387</v>
      </c>
      <c r="K786" s="178">
        <v>34420</v>
      </c>
    </row>
    <row r="787" spans="1:11" s="152" customFormat="1" ht="30">
      <c r="A787" s="144" t="s">
        <v>900</v>
      </c>
      <c r="B787" s="144" t="s">
        <v>969</v>
      </c>
      <c r="C787" s="145" t="s">
        <v>967</v>
      </c>
      <c r="D787" s="145" t="s">
        <v>967</v>
      </c>
      <c r="E787" s="153" t="s">
        <v>1003</v>
      </c>
      <c r="F787" s="147">
        <v>20130106</v>
      </c>
      <c r="G787" s="148">
        <v>41576</v>
      </c>
      <c r="H787" s="149" t="s">
        <v>1388</v>
      </c>
      <c r="I787" s="150" t="s">
        <v>1375</v>
      </c>
      <c r="J787" s="151" t="s">
        <v>1376</v>
      </c>
      <c r="K787" s="178">
        <v>39000</v>
      </c>
    </row>
    <row r="788" spans="1:11" s="152" customFormat="1" ht="45">
      <c r="A788" s="144" t="s">
        <v>900</v>
      </c>
      <c r="B788" s="144" t="s">
        <v>1638</v>
      </c>
      <c r="C788" s="145" t="s">
        <v>967</v>
      </c>
      <c r="D788" s="145" t="s">
        <v>967</v>
      </c>
      <c r="E788" s="153" t="s">
        <v>1003</v>
      </c>
      <c r="F788" s="147">
        <v>20130107</v>
      </c>
      <c r="G788" s="148">
        <v>41576</v>
      </c>
      <c r="H788" s="149" t="s">
        <v>1389</v>
      </c>
      <c r="I788" s="150" t="s">
        <v>1390</v>
      </c>
      <c r="J788" s="151" t="s">
        <v>1052</v>
      </c>
      <c r="K788" s="178">
        <v>4840000</v>
      </c>
    </row>
    <row r="789" spans="1:11" s="152" customFormat="1" ht="45">
      <c r="A789" s="144" t="s">
        <v>900</v>
      </c>
      <c r="B789" s="144" t="s">
        <v>1638</v>
      </c>
      <c r="C789" s="145" t="s">
        <v>967</v>
      </c>
      <c r="D789" s="145" t="s">
        <v>967</v>
      </c>
      <c r="E789" s="153" t="s">
        <v>968</v>
      </c>
      <c r="F789" s="147">
        <v>20130238</v>
      </c>
      <c r="G789" s="148">
        <v>41548</v>
      </c>
      <c r="H789" s="149" t="s">
        <v>94</v>
      </c>
      <c r="I789" s="150" t="s">
        <v>887</v>
      </c>
      <c r="J789" s="151" t="s">
        <v>973</v>
      </c>
      <c r="K789" s="178">
        <v>302360</v>
      </c>
    </row>
    <row r="790" spans="1:11" s="152" customFormat="1" ht="30">
      <c r="A790" s="144" t="s">
        <v>900</v>
      </c>
      <c r="B790" s="144" t="s">
        <v>1631</v>
      </c>
      <c r="C790" s="145" t="s">
        <v>1391</v>
      </c>
      <c r="D790" s="145">
        <v>41183</v>
      </c>
      <c r="E790" s="153" t="s">
        <v>968</v>
      </c>
      <c r="F790" s="147">
        <v>20130239</v>
      </c>
      <c r="G790" s="148">
        <v>41549</v>
      </c>
      <c r="H790" s="149" t="s">
        <v>1392</v>
      </c>
      <c r="I790" s="150" t="s">
        <v>1393</v>
      </c>
      <c r="J790" s="151" t="s">
        <v>1394</v>
      </c>
      <c r="K790" s="178">
        <v>138565</v>
      </c>
    </row>
    <row r="791" spans="1:11" s="152" customFormat="1" ht="45">
      <c r="A791" s="144" t="s">
        <v>900</v>
      </c>
      <c r="B791" s="144" t="s">
        <v>1638</v>
      </c>
      <c r="C791" s="145" t="s">
        <v>967</v>
      </c>
      <c r="D791" s="145" t="s">
        <v>967</v>
      </c>
      <c r="E791" s="153" t="s">
        <v>968</v>
      </c>
      <c r="F791" s="147">
        <v>20130240</v>
      </c>
      <c r="G791" s="148">
        <v>41549</v>
      </c>
      <c r="H791" s="149" t="s">
        <v>1395</v>
      </c>
      <c r="I791" s="150" t="s">
        <v>887</v>
      </c>
      <c r="J791" s="151" t="s">
        <v>973</v>
      </c>
      <c r="K791" s="178">
        <v>255260</v>
      </c>
    </row>
    <row r="792" spans="1:11" s="152" customFormat="1" ht="45">
      <c r="A792" s="144" t="s">
        <v>900</v>
      </c>
      <c r="B792" s="144" t="s">
        <v>1638</v>
      </c>
      <c r="C792" s="145" t="s">
        <v>967</v>
      </c>
      <c r="D792" s="145" t="s">
        <v>967</v>
      </c>
      <c r="E792" s="153" t="s">
        <v>968</v>
      </c>
      <c r="F792" s="147">
        <v>20130241</v>
      </c>
      <c r="G792" s="148">
        <v>41549</v>
      </c>
      <c r="H792" s="149" t="s">
        <v>1396</v>
      </c>
      <c r="I792" s="150" t="s">
        <v>887</v>
      </c>
      <c r="J792" s="151" t="s">
        <v>973</v>
      </c>
      <c r="K792" s="178">
        <v>186100</v>
      </c>
    </row>
    <row r="793" spans="1:11" s="152" customFormat="1" ht="45">
      <c r="A793" s="144" t="s">
        <v>900</v>
      </c>
      <c r="B793" s="144" t="s">
        <v>1638</v>
      </c>
      <c r="C793" s="145" t="s">
        <v>967</v>
      </c>
      <c r="D793" s="145" t="s">
        <v>967</v>
      </c>
      <c r="E793" s="153" t="s">
        <v>968</v>
      </c>
      <c r="F793" s="147">
        <v>20130242</v>
      </c>
      <c r="G793" s="148">
        <v>41550</v>
      </c>
      <c r="H793" s="149" t="s">
        <v>1397</v>
      </c>
      <c r="I793" s="150" t="s">
        <v>887</v>
      </c>
      <c r="J793" s="151" t="s">
        <v>973</v>
      </c>
      <c r="K793" s="178">
        <v>41500</v>
      </c>
    </row>
    <row r="794" spans="1:11" s="152" customFormat="1" ht="45">
      <c r="A794" s="144" t="s">
        <v>900</v>
      </c>
      <c r="B794" s="144" t="s">
        <v>969</v>
      </c>
      <c r="C794" s="145" t="s">
        <v>967</v>
      </c>
      <c r="D794" s="145" t="s">
        <v>967</v>
      </c>
      <c r="E794" s="153" t="s">
        <v>968</v>
      </c>
      <c r="F794" s="147">
        <v>20130243</v>
      </c>
      <c r="G794" s="148">
        <v>41550</v>
      </c>
      <c r="H794" s="149" t="s">
        <v>1398</v>
      </c>
      <c r="I794" s="150" t="s">
        <v>1351</v>
      </c>
      <c r="J794" s="151" t="s">
        <v>1352</v>
      </c>
      <c r="K794" s="178">
        <v>461958</v>
      </c>
    </row>
    <row r="795" spans="1:11" s="152" customFormat="1" ht="45">
      <c r="A795" s="144" t="s">
        <v>900</v>
      </c>
      <c r="B795" s="144" t="s">
        <v>1638</v>
      </c>
      <c r="C795" s="145" t="s">
        <v>967</v>
      </c>
      <c r="D795" s="145" t="s">
        <v>967</v>
      </c>
      <c r="E795" s="153" t="s">
        <v>968</v>
      </c>
      <c r="F795" s="147">
        <v>20130244</v>
      </c>
      <c r="G795" s="148">
        <v>41550</v>
      </c>
      <c r="H795" s="149" t="s">
        <v>2703</v>
      </c>
      <c r="I795" s="150" t="s">
        <v>1399</v>
      </c>
      <c r="J795" s="151" t="s">
        <v>1400</v>
      </c>
      <c r="K795" s="178">
        <v>13900</v>
      </c>
    </row>
    <row r="796" spans="1:11" s="152" customFormat="1" ht="45">
      <c r="A796" s="144" t="s">
        <v>900</v>
      </c>
      <c r="B796" s="144" t="s">
        <v>1638</v>
      </c>
      <c r="C796" s="145" t="s">
        <v>967</v>
      </c>
      <c r="D796" s="145" t="s">
        <v>967</v>
      </c>
      <c r="E796" s="153" t="s">
        <v>968</v>
      </c>
      <c r="F796" s="147">
        <v>20130245</v>
      </c>
      <c r="G796" s="148">
        <v>41550</v>
      </c>
      <c r="H796" s="149" t="s">
        <v>2704</v>
      </c>
      <c r="I796" s="150" t="s">
        <v>1399</v>
      </c>
      <c r="J796" s="151" t="s">
        <v>1400</v>
      </c>
      <c r="K796" s="178">
        <v>13900</v>
      </c>
    </row>
    <row r="797" spans="1:11" s="152" customFormat="1" ht="45">
      <c r="A797" s="144" t="s">
        <v>900</v>
      </c>
      <c r="B797" s="144" t="s">
        <v>1638</v>
      </c>
      <c r="C797" s="145" t="s">
        <v>967</v>
      </c>
      <c r="D797" s="145" t="s">
        <v>967</v>
      </c>
      <c r="E797" s="153" t="s">
        <v>968</v>
      </c>
      <c r="F797" s="147">
        <v>20130246</v>
      </c>
      <c r="G797" s="148">
        <v>41550</v>
      </c>
      <c r="H797" s="149" t="s">
        <v>1401</v>
      </c>
      <c r="I797" s="150" t="s">
        <v>1402</v>
      </c>
      <c r="J797" s="151" t="s">
        <v>1403</v>
      </c>
      <c r="K797" s="178">
        <v>54856</v>
      </c>
    </row>
    <row r="798" spans="1:11" s="152" customFormat="1" ht="45">
      <c r="A798" s="144" t="s">
        <v>900</v>
      </c>
      <c r="B798" s="144" t="s">
        <v>1638</v>
      </c>
      <c r="C798" s="145" t="s">
        <v>967</v>
      </c>
      <c r="D798" s="145" t="s">
        <v>967</v>
      </c>
      <c r="E798" s="153" t="s">
        <v>968</v>
      </c>
      <c r="F798" s="147">
        <v>20130247</v>
      </c>
      <c r="G798" s="148">
        <v>41554</v>
      </c>
      <c r="H798" s="149" t="s">
        <v>1404</v>
      </c>
      <c r="I798" s="150" t="s">
        <v>887</v>
      </c>
      <c r="J798" s="151" t="s">
        <v>973</v>
      </c>
      <c r="K798" s="178">
        <v>387850</v>
      </c>
    </row>
    <row r="799" spans="1:11" s="152" customFormat="1" ht="45">
      <c r="A799" s="144" t="s">
        <v>900</v>
      </c>
      <c r="B799" s="144" t="s">
        <v>1638</v>
      </c>
      <c r="C799" s="145" t="s">
        <v>967</v>
      </c>
      <c r="D799" s="145" t="s">
        <v>967</v>
      </c>
      <c r="E799" s="153" t="s">
        <v>968</v>
      </c>
      <c r="F799" s="147">
        <v>20130248</v>
      </c>
      <c r="G799" s="148">
        <v>41554</v>
      </c>
      <c r="H799" s="149" t="s">
        <v>2705</v>
      </c>
      <c r="I799" s="150" t="s">
        <v>1399</v>
      </c>
      <c r="J799" s="151" t="s">
        <v>1400</v>
      </c>
      <c r="K799" s="178">
        <v>11600</v>
      </c>
    </row>
    <row r="800" spans="1:11" s="152" customFormat="1" ht="45">
      <c r="A800" s="144" t="s">
        <v>900</v>
      </c>
      <c r="B800" s="144" t="s">
        <v>1638</v>
      </c>
      <c r="C800" s="145" t="s">
        <v>967</v>
      </c>
      <c r="D800" s="145" t="s">
        <v>967</v>
      </c>
      <c r="E800" s="153" t="s">
        <v>968</v>
      </c>
      <c r="F800" s="147">
        <v>20130249</v>
      </c>
      <c r="G800" s="148">
        <v>41555</v>
      </c>
      <c r="H800" s="149" t="s">
        <v>1405</v>
      </c>
      <c r="I800" s="150" t="s">
        <v>1402</v>
      </c>
      <c r="J800" s="151" t="s">
        <v>1403</v>
      </c>
      <c r="K800" s="178">
        <v>24900</v>
      </c>
    </row>
    <row r="801" spans="1:11" s="152" customFormat="1" ht="45">
      <c r="A801" s="144" t="s">
        <v>900</v>
      </c>
      <c r="B801" s="144" t="s">
        <v>1638</v>
      </c>
      <c r="C801" s="145" t="s">
        <v>967</v>
      </c>
      <c r="D801" s="145" t="s">
        <v>967</v>
      </c>
      <c r="E801" s="153" t="s">
        <v>968</v>
      </c>
      <c r="F801" s="147">
        <v>20130250</v>
      </c>
      <c r="G801" s="148">
        <v>41558</v>
      </c>
      <c r="H801" s="149" t="s">
        <v>1406</v>
      </c>
      <c r="I801" s="150" t="s">
        <v>1407</v>
      </c>
      <c r="J801" s="151" t="s">
        <v>1408</v>
      </c>
      <c r="K801" s="178">
        <v>162560</v>
      </c>
    </row>
    <row r="802" spans="1:11" s="152" customFormat="1" ht="45">
      <c r="A802" s="144" t="s">
        <v>900</v>
      </c>
      <c r="B802" s="144" t="s">
        <v>1638</v>
      </c>
      <c r="C802" s="145" t="s">
        <v>967</v>
      </c>
      <c r="D802" s="145" t="s">
        <v>967</v>
      </c>
      <c r="E802" s="153" t="s">
        <v>968</v>
      </c>
      <c r="F802" s="147">
        <v>20130251</v>
      </c>
      <c r="G802" s="148">
        <v>41561</v>
      </c>
      <c r="H802" s="149" t="s">
        <v>1409</v>
      </c>
      <c r="I802" s="150" t="s">
        <v>887</v>
      </c>
      <c r="J802" s="151" t="s">
        <v>973</v>
      </c>
      <c r="K802" s="178">
        <v>669696</v>
      </c>
    </row>
    <row r="803" spans="1:11" s="152" customFormat="1" ht="45">
      <c r="A803" s="144" t="s">
        <v>900</v>
      </c>
      <c r="B803" s="144" t="s">
        <v>1638</v>
      </c>
      <c r="C803" s="145" t="s">
        <v>967</v>
      </c>
      <c r="D803" s="145" t="s">
        <v>967</v>
      </c>
      <c r="E803" s="153" t="s">
        <v>968</v>
      </c>
      <c r="F803" s="147">
        <v>20130252</v>
      </c>
      <c r="G803" s="148">
        <v>41561</v>
      </c>
      <c r="H803" s="149" t="s">
        <v>1410</v>
      </c>
      <c r="I803" s="150" t="s">
        <v>887</v>
      </c>
      <c r="J803" s="151" t="s">
        <v>973</v>
      </c>
      <c r="K803" s="178">
        <v>62000</v>
      </c>
    </row>
    <row r="804" spans="1:11" s="152" customFormat="1" ht="45">
      <c r="A804" s="144" t="s">
        <v>900</v>
      </c>
      <c r="B804" s="144" t="s">
        <v>1638</v>
      </c>
      <c r="C804" s="145" t="s">
        <v>967</v>
      </c>
      <c r="D804" s="145" t="s">
        <v>967</v>
      </c>
      <c r="E804" s="153" t="s">
        <v>968</v>
      </c>
      <c r="F804" s="147">
        <v>20130253</v>
      </c>
      <c r="G804" s="148">
        <v>41561</v>
      </c>
      <c r="H804" s="149" t="s">
        <v>1411</v>
      </c>
      <c r="I804" s="150" t="s">
        <v>887</v>
      </c>
      <c r="J804" s="151" t="s">
        <v>973</v>
      </c>
      <c r="K804" s="178">
        <v>80228</v>
      </c>
    </row>
    <row r="805" spans="1:11" s="152" customFormat="1" ht="30">
      <c r="A805" s="144" t="s">
        <v>900</v>
      </c>
      <c r="B805" s="144" t="s">
        <v>969</v>
      </c>
      <c r="C805" s="145" t="s">
        <v>967</v>
      </c>
      <c r="D805" s="145" t="s">
        <v>967</v>
      </c>
      <c r="E805" s="153" t="s">
        <v>968</v>
      </c>
      <c r="F805" s="147">
        <v>20130254</v>
      </c>
      <c r="G805" s="148">
        <v>41564</v>
      </c>
      <c r="H805" s="149" t="s">
        <v>1412</v>
      </c>
      <c r="I805" s="150" t="s">
        <v>1413</v>
      </c>
      <c r="J805" s="151" t="s">
        <v>1414</v>
      </c>
      <c r="K805" s="178">
        <v>444444</v>
      </c>
    </row>
    <row r="806" spans="1:11" s="152" customFormat="1" ht="30">
      <c r="A806" s="144" t="s">
        <v>900</v>
      </c>
      <c r="B806" s="144" t="s">
        <v>1678</v>
      </c>
      <c r="C806" s="145" t="s">
        <v>1415</v>
      </c>
      <c r="D806" s="145">
        <v>41562</v>
      </c>
      <c r="E806" s="153" t="s">
        <v>968</v>
      </c>
      <c r="F806" s="147">
        <v>20130255</v>
      </c>
      <c r="G806" s="148">
        <v>41564</v>
      </c>
      <c r="H806" s="149" t="s">
        <v>1416</v>
      </c>
      <c r="I806" s="150" t="s">
        <v>1417</v>
      </c>
      <c r="J806" s="151" t="s">
        <v>1418</v>
      </c>
      <c r="K806" s="178">
        <v>660000</v>
      </c>
    </row>
    <row r="807" spans="1:11" s="152" customFormat="1" ht="45">
      <c r="A807" s="144" t="s">
        <v>900</v>
      </c>
      <c r="B807" s="144" t="s">
        <v>1638</v>
      </c>
      <c r="C807" s="145" t="s">
        <v>967</v>
      </c>
      <c r="D807" s="145" t="s">
        <v>967</v>
      </c>
      <c r="E807" s="153" t="s">
        <v>968</v>
      </c>
      <c r="F807" s="147">
        <v>20130256</v>
      </c>
      <c r="G807" s="148">
        <v>41564</v>
      </c>
      <c r="H807" s="149" t="s">
        <v>1419</v>
      </c>
      <c r="I807" s="150" t="s">
        <v>1402</v>
      </c>
      <c r="J807" s="151" t="s">
        <v>1403</v>
      </c>
      <c r="K807" s="178">
        <v>136000</v>
      </c>
    </row>
    <row r="808" spans="1:11" s="152" customFormat="1" ht="45">
      <c r="A808" s="144" t="s">
        <v>900</v>
      </c>
      <c r="B808" s="144" t="s">
        <v>1638</v>
      </c>
      <c r="C808" s="145" t="s">
        <v>967</v>
      </c>
      <c r="D808" s="145" t="s">
        <v>967</v>
      </c>
      <c r="E808" s="153" t="s">
        <v>968</v>
      </c>
      <c r="F808" s="147">
        <v>20130257</v>
      </c>
      <c r="G808" s="148">
        <v>41565</v>
      </c>
      <c r="H808" s="149" t="s">
        <v>1419</v>
      </c>
      <c r="I808" s="150" t="s">
        <v>1402</v>
      </c>
      <c r="J808" s="151" t="s">
        <v>1403</v>
      </c>
      <c r="K808" s="178">
        <v>55000</v>
      </c>
    </row>
    <row r="809" spans="1:11" s="152" customFormat="1" ht="30">
      <c r="A809" s="144" t="s">
        <v>900</v>
      </c>
      <c r="B809" s="144" t="s">
        <v>1631</v>
      </c>
      <c r="C809" s="145" t="s">
        <v>1391</v>
      </c>
      <c r="D809" s="145">
        <v>41183</v>
      </c>
      <c r="E809" s="153" t="s">
        <v>968</v>
      </c>
      <c r="F809" s="147">
        <v>20130258</v>
      </c>
      <c r="G809" s="148">
        <v>41568</v>
      </c>
      <c r="H809" s="149" t="s">
        <v>1420</v>
      </c>
      <c r="I809" s="150" t="s">
        <v>1421</v>
      </c>
      <c r="J809" s="151" t="s">
        <v>1422</v>
      </c>
      <c r="K809" s="178">
        <v>138897</v>
      </c>
    </row>
    <row r="810" spans="1:11" s="152" customFormat="1" ht="45">
      <c r="A810" s="144" t="s">
        <v>900</v>
      </c>
      <c r="B810" s="144" t="s">
        <v>1638</v>
      </c>
      <c r="C810" s="145" t="s">
        <v>967</v>
      </c>
      <c r="D810" s="145" t="s">
        <v>967</v>
      </c>
      <c r="E810" s="153" t="s">
        <v>968</v>
      </c>
      <c r="F810" s="147">
        <v>20130259</v>
      </c>
      <c r="G810" s="148">
        <v>41569</v>
      </c>
      <c r="H810" s="149" t="s">
        <v>1423</v>
      </c>
      <c r="I810" s="150" t="s">
        <v>887</v>
      </c>
      <c r="J810" s="151" t="s">
        <v>973</v>
      </c>
      <c r="K810" s="178">
        <v>477228</v>
      </c>
    </row>
    <row r="811" spans="1:11" s="152" customFormat="1" ht="45">
      <c r="A811" s="144" t="s">
        <v>900</v>
      </c>
      <c r="B811" s="144" t="s">
        <v>1638</v>
      </c>
      <c r="C811" s="145" t="s">
        <v>967</v>
      </c>
      <c r="D811" s="145" t="s">
        <v>967</v>
      </c>
      <c r="E811" s="153" t="s">
        <v>968</v>
      </c>
      <c r="F811" s="147">
        <v>20130260</v>
      </c>
      <c r="G811" s="148">
        <v>41570</v>
      </c>
      <c r="H811" s="149" t="s">
        <v>1424</v>
      </c>
      <c r="I811" s="150" t="s">
        <v>887</v>
      </c>
      <c r="J811" s="151" t="s">
        <v>973</v>
      </c>
      <c r="K811" s="178">
        <v>361428</v>
      </c>
    </row>
    <row r="812" spans="1:11" s="152" customFormat="1" ht="60">
      <c r="A812" s="144" t="s">
        <v>900</v>
      </c>
      <c r="B812" s="144" t="s">
        <v>1638</v>
      </c>
      <c r="C812" s="145" t="s">
        <v>967</v>
      </c>
      <c r="D812" s="145" t="s">
        <v>967</v>
      </c>
      <c r="E812" s="153" t="s">
        <v>968</v>
      </c>
      <c r="F812" s="147">
        <v>20130261</v>
      </c>
      <c r="G812" s="148">
        <v>41570</v>
      </c>
      <c r="H812" s="149" t="s">
        <v>1425</v>
      </c>
      <c r="I812" s="150" t="s">
        <v>887</v>
      </c>
      <c r="J812" s="151" t="s">
        <v>973</v>
      </c>
      <c r="K812" s="178">
        <v>289786</v>
      </c>
    </row>
    <row r="813" spans="1:11" s="152" customFormat="1" ht="45">
      <c r="A813" s="144" t="s">
        <v>900</v>
      </c>
      <c r="B813" s="144" t="s">
        <v>1638</v>
      </c>
      <c r="C813" s="145" t="s">
        <v>967</v>
      </c>
      <c r="D813" s="145" t="s">
        <v>967</v>
      </c>
      <c r="E813" s="153" t="s">
        <v>968</v>
      </c>
      <c r="F813" s="147">
        <v>20130262</v>
      </c>
      <c r="G813" s="148">
        <v>41570</v>
      </c>
      <c r="H813" s="149" t="s">
        <v>1426</v>
      </c>
      <c r="I813" s="150" t="s">
        <v>887</v>
      </c>
      <c r="J813" s="151" t="s">
        <v>973</v>
      </c>
      <c r="K813" s="178">
        <v>170928</v>
      </c>
    </row>
    <row r="814" spans="1:11" s="152" customFormat="1" ht="45">
      <c r="A814" s="144" t="s">
        <v>900</v>
      </c>
      <c r="B814" s="144" t="s">
        <v>969</v>
      </c>
      <c r="C814" s="145" t="s">
        <v>967</v>
      </c>
      <c r="D814" s="145" t="s">
        <v>967</v>
      </c>
      <c r="E814" s="153" t="s">
        <v>968</v>
      </c>
      <c r="F814" s="147">
        <v>20130263</v>
      </c>
      <c r="G814" s="148">
        <v>41570</v>
      </c>
      <c r="H814" s="149" t="s">
        <v>1427</v>
      </c>
      <c r="I814" s="150" t="s">
        <v>1351</v>
      </c>
      <c r="J814" s="151" t="s">
        <v>1352</v>
      </c>
      <c r="K814" s="178">
        <v>90440</v>
      </c>
    </row>
    <row r="815" spans="1:11" s="152" customFormat="1" ht="30">
      <c r="A815" s="144" t="s">
        <v>900</v>
      </c>
      <c r="B815" s="144" t="s">
        <v>969</v>
      </c>
      <c r="C815" s="145" t="s">
        <v>967</v>
      </c>
      <c r="D815" s="145" t="s">
        <v>967</v>
      </c>
      <c r="E815" s="153" t="s">
        <v>968</v>
      </c>
      <c r="F815" s="147">
        <v>20130264</v>
      </c>
      <c r="G815" s="148">
        <v>41571</v>
      </c>
      <c r="H815" s="149" t="s">
        <v>1428</v>
      </c>
      <c r="I815" s="150" t="s">
        <v>1429</v>
      </c>
      <c r="J815" s="151" t="s">
        <v>1430</v>
      </c>
      <c r="K815" s="178">
        <v>289600</v>
      </c>
    </row>
    <row r="816" spans="1:11" s="152" customFormat="1" ht="30">
      <c r="A816" s="144" t="s">
        <v>900</v>
      </c>
      <c r="B816" s="144" t="s">
        <v>969</v>
      </c>
      <c r="C816" s="145" t="s">
        <v>967</v>
      </c>
      <c r="D816" s="145" t="s">
        <v>967</v>
      </c>
      <c r="E816" s="153" t="s">
        <v>968</v>
      </c>
      <c r="F816" s="147">
        <v>20130265</v>
      </c>
      <c r="G816" s="148">
        <v>41571</v>
      </c>
      <c r="H816" s="149" t="s">
        <v>1431</v>
      </c>
      <c r="I816" s="150" t="s">
        <v>1432</v>
      </c>
      <c r="J816" s="151" t="s">
        <v>1433</v>
      </c>
      <c r="K816" s="178">
        <v>27500</v>
      </c>
    </row>
    <row r="817" spans="1:11" s="152" customFormat="1" ht="45">
      <c r="A817" s="144" t="s">
        <v>900</v>
      </c>
      <c r="B817" s="144" t="s">
        <v>969</v>
      </c>
      <c r="C817" s="145" t="s">
        <v>967</v>
      </c>
      <c r="D817" s="145" t="s">
        <v>967</v>
      </c>
      <c r="E817" s="153" t="s">
        <v>968</v>
      </c>
      <c r="F817" s="147">
        <v>20130266</v>
      </c>
      <c r="G817" s="148">
        <v>41571</v>
      </c>
      <c r="H817" s="149" t="s">
        <v>1434</v>
      </c>
      <c r="I817" s="150" t="s">
        <v>1435</v>
      </c>
      <c r="J817" s="151" t="s">
        <v>1436</v>
      </c>
      <c r="K817" s="178">
        <v>245000</v>
      </c>
    </row>
    <row r="818" spans="1:11" s="152" customFormat="1" ht="45">
      <c r="A818" s="144" t="s">
        <v>900</v>
      </c>
      <c r="B818" s="144" t="s">
        <v>1638</v>
      </c>
      <c r="C818" s="145" t="s">
        <v>967</v>
      </c>
      <c r="D818" s="145" t="s">
        <v>967</v>
      </c>
      <c r="E818" s="153" t="s">
        <v>968</v>
      </c>
      <c r="F818" s="147">
        <v>20130267</v>
      </c>
      <c r="G818" s="148">
        <v>41572</v>
      </c>
      <c r="H818" s="149" t="s">
        <v>2706</v>
      </c>
      <c r="I818" s="150" t="s">
        <v>1399</v>
      </c>
      <c r="J818" s="151" t="s">
        <v>1400</v>
      </c>
      <c r="K818" s="178">
        <v>37001</v>
      </c>
    </row>
    <row r="819" spans="1:11" s="152" customFormat="1" ht="45">
      <c r="A819" s="144" t="s">
        <v>900</v>
      </c>
      <c r="B819" s="144" t="s">
        <v>1638</v>
      </c>
      <c r="C819" s="145" t="s">
        <v>967</v>
      </c>
      <c r="D819" s="145" t="s">
        <v>967</v>
      </c>
      <c r="E819" s="153" t="s">
        <v>968</v>
      </c>
      <c r="F819" s="147">
        <v>20130268</v>
      </c>
      <c r="G819" s="148">
        <v>41572</v>
      </c>
      <c r="H819" s="149" t="s">
        <v>2707</v>
      </c>
      <c r="I819" s="150" t="s">
        <v>1399</v>
      </c>
      <c r="J819" s="151" t="s">
        <v>1400</v>
      </c>
      <c r="K819" s="178">
        <v>13900</v>
      </c>
    </row>
    <row r="820" spans="1:11" s="152" customFormat="1" ht="45">
      <c r="A820" s="144" t="s">
        <v>900</v>
      </c>
      <c r="B820" s="144" t="s">
        <v>1638</v>
      </c>
      <c r="C820" s="145" t="s">
        <v>967</v>
      </c>
      <c r="D820" s="145" t="s">
        <v>967</v>
      </c>
      <c r="E820" s="153" t="s">
        <v>968</v>
      </c>
      <c r="F820" s="147">
        <v>20130269</v>
      </c>
      <c r="G820" s="148">
        <v>41572</v>
      </c>
      <c r="H820" s="149" t="s">
        <v>2708</v>
      </c>
      <c r="I820" s="150" t="s">
        <v>1399</v>
      </c>
      <c r="J820" s="151" t="s">
        <v>1400</v>
      </c>
      <c r="K820" s="178">
        <v>5800</v>
      </c>
    </row>
    <row r="821" spans="1:11" s="152" customFormat="1" ht="45">
      <c r="A821" s="144" t="s">
        <v>900</v>
      </c>
      <c r="B821" s="144" t="s">
        <v>1638</v>
      </c>
      <c r="C821" s="145" t="s">
        <v>967</v>
      </c>
      <c r="D821" s="145" t="s">
        <v>967</v>
      </c>
      <c r="E821" s="153" t="s">
        <v>968</v>
      </c>
      <c r="F821" s="147">
        <v>20130270</v>
      </c>
      <c r="G821" s="148">
        <v>41572</v>
      </c>
      <c r="H821" s="149" t="s">
        <v>1437</v>
      </c>
      <c r="I821" s="150" t="s">
        <v>1402</v>
      </c>
      <c r="J821" s="151" t="s">
        <v>1403</v>
      </c>
      <c r="K821" s="178">
        <v>19500</v>
      </c>
    </row>
    <row r="822" spans="1:11" s="152" customFormat="1" ht="45">
      <c r="A822" s="144" t="s">
        <v>900</v>
      </c>
      <c r="B822" s="144" t="s">
        <v>1638</v>
      </c>
      <c r="C822" s="145" t="s">
        <v>967</v>
      </c>
      <c r="D822" s="145" t="s">
        <v>967</v>
      </c>
      <c r="E822" s="153" t="s">
        <v>968</v>
      </c>
      <c r="F822" s="147">
        <v>20130271</v>
      </c>
      <c r="G822" s="148">
        <v>41576</v>
      </c>
      <c r="H822" s="149" t="s">
        <v>1438</v>
      </c>
      <c r="I822" s="150" t="s">
        <v>1439</v>
      </c>
      <c r="J822" s="151" t="s">
        <v>1440</v>
      </c>
      <c r="K822" s="178">
        <v>10000</v>
      </c>
    </row>
    <row r="823" spans="1:11" s="152" customFormat="1" ht="45">
      <c r="A823" s="144" t="s">
        <v>900</v>
      </c>
      <c r="B823" s="144" t="s">
        <v>1638</v>
      </c>
      <c r="C823" s="145" t="s">
        <v>967</v>
      </c>
      <c r="D823" s="145" t="s">
        <v>967</v>
      </c>
      <c r="E823" s="153" t="s">
        <v>968</v>
      </c>
      <c r="F823" s="147">
        <v>20130272</v>
      </c>
      <c r="G823" s="148">
        <v>41576</v>
      </c>
      <c r="H823" s="149" t="s">
        <v>2709</v>
      </c>
      <c r="I823" s="150" t="s">
        <v>887</v>
      </c>
      <c r="J823" s="151" t="s">
        <v>973</v>
      </c>
      <c r="K823" s="178">
        <v>477228</v>
      </c>
    </row>
    <row r="824" spans="1:11" s="152" customFormat="1" ht="45">
      <c r="A824" s="144" t="s">
        <v>900</v>
      </c>
      <c r="B824" s="144" t="s">
        <v>1638</v>
      </c>
      <c r="C824" s="145" t="s">
        <v>967</v>
      </c>
      <c r="D824" s="145" t="s">
        <v>967</v>
      </c>
      <c r="E824" s="153" t="s">
        <v>968</v>
      </c>
      <c r="F824" s="147">
        <v>20130273</v>
      </c>
      <c r="G824" s="148">
        <v>41576</v>
      </c>
      <c r="H824" s="149" t="s">
        <v>2710</v>
      </c>
      <c r="I824" s="150" t="s">
        <v>887</v>
      </c>
      <c r="J824" s="151" t="s">
        <v>973</v>
      </c>
      <c r="K824" s="178">
        <v>298728</v>
      </c>
    </row>
    <row r="825" spans="1:11" s="152" customFormat="1" ht="45">
      <c r="A825" s="144" t="s">
        <v>900</v>
      </c>
      <c r="B825" s="144" t="s">
        <v>1638</v>
      </c>
      <c r="C825" s="145" t="s">
        <v>967</v>
      </c>
      <c r="D825" s="145" t="s">
        <v>967</v>
      </c>
      <c r="E825" s="153" t="s">
        <v>968</v>
      </c>
      <c r="F825" s="147">
        <v>20130274</v>
      </c>
      <c r="G825" s="148">
        <v>41577</v>
      </c>
      <c r="H825" s="149" t="s">
        <v>1441</v>
      </c>
      <c r="I825" s="150" t="s">
        <v>887</v>
      </c>
      <c r="J825" s="151" t="s">
        <v>973</v>
      </c>
      <c r="K825" s="178">
        <v>628766</v>
      </c>
    </row>
    <row r="826" spans="1:11" s="152" customFormat="1" ht="30">
      <c r="A826" s="144" t="s">
        <v>900</v>
      </c>
      <c r="B826" s="144" t="s">
        <v>1631</v>
      </c>
      <c r="C826" s="145" t="s">
        <v>1391</v>
      </c>
      <c r="D826" s="145">
        <v>41183</v>
      </c>
      <c r="E826" s="153" t="s">
        <v>968</v>
      </c>
      <c r="F826" s="147">
        <v>20130275</v>
      </c>
      <c r="G826" s="148">
        <v>41577</v>
      </c>
      <c r="H826" s="149" t="s">
        <v>1442</v>
      </c>
      <c r="I826" s="150" t="s">
        <v>1393</v>
      </c>
      <c r="J826" s="151" t="s">
        <v>1394</v>
      </c>
      <c r="K826" s="178">
        <v>139098</v>
      </c>
    </row>
    <row r="827" spans="1:11" s="152" customFormat="1" ht="30">
      <c r="A827" s="144" t="s">
        <v>900</v>
      </c>
      <c r="B827" s="144" t="s">
        <v>969</v>
      </c>
      <c r="C827" s="145" t="s">
        <v>967</v>
      </c>
      <c r="D827" s="145" t="s">
        <v>967</v>
      </c>
      <c r="E827" s="153" t="s">
        <v>968</v>
      </c>
      <c r="F827" s="147">
        <v>20130276</v>
      </c>
      <c r="G827" s="148">
        <v>41577</v>
      </c>
      <c r="H827" s="149" t="s">
        <v>2604</v>
      </c>
      <c r="I827" s="150" t="s">
        <v>1443</v>
      </c>
      <c r="J827" s="151" t="s">
        <v>1444</v>
      </c>
      <c r="K827" s="178">
        <v>595000</v>
      </c>
    </row>
    <row r="828" spans="1:11" s="152" customFormat="1" ht="45">
      <c r="A828" s="144" t="s">
        <v>900</v>
      </c>
      <c r="B828" s="144" t="s">
        <v>1638</v>
      </c>
      <c r="C828" s="145" t="s">
        <v>967</v>
      </c>
      <c r="D828" s="145" t="s">
        <v>967</v>
      </c>
      <c r="E828" s="153" t="s">
        <v>968</v>
      </c>
      <c r="F828" s="147">
        <v>20130277</v>
      </c>
      <c r="G828" s="148">
        <v>41577</v>
      </c>
      <c r="H828" s="149" t="s">
        <v>1445</v>
      </c>
      <c r="I828" s="150" t="s">
        <v>887</v>
      </c>
      <c r="J828" s="151" t="s">
        <v>973</v>
      </c>
      <c r="K828" s="178">
        <v>604976</v>
      </c>
    </row>
    <row r="829" spans="1:11" s="152" customFormat="1" ht="45">
      <c r="A829" s="144" t="s">
        <v>900</v>
      </c>
      <c r="B829" s="144" t="s">
        <v>1638</v>
      </c>
      <c r="C829" s="145" t="s">
        <v>967</v>
      </c>
      <c r="D829" s="145" t="s">
        <v>967</v>
      </c>
      <c r="E829" s="153" t="s">
        <v>968</v>
      </c>
      <c r="F829" s="147">
        <v>20130278</v>
      </c>
      <c r="G829" s="148">
        <v>41577</v>
      </c>
      <c r="H829" s="149" t="s">
        <v>1446</v>
      </c>
      <c r="I829" s="150" t="s">
        <v>887</v>
      </c>
      <c r="J829" s="151" t="s">
        <v>973</v>
      </c>
      <c r="K829" s="178">
        <v>79500</v>
      </c>
    </row>
    <row r="830" spans="1:11" s="152" customFormat="1" ht="45">
      <c r="A830" s="144" t="s">
        <v>900</v>
      </c>
      <c r="B830" s="144" t="s">
        <v>1678</v>
      </c>
      <c r="C830" s="145" t="s">
        <v>1447</v>
      </c>
      <c r="D830" s="145">
        <v>41547</v>
      </c>
      <c r="E830" s="153" t="s">
        <v>967</v>
      </c>
      <c r="F830" s="147" t="s">
        <v>1448</v>
      </c>
      <c r="G830" s="148" t="s">
        <v>1448</v>
      </c>
      <c r="H830" s="149" t="s">
        <v>1449</v>
      </c>
      <c r="I830" s="150" t="s">
        <v>1450</v>
      </c>
      <c r="J830" s="151" t="s">
        <v>1241</v>
      </c>
      <c r="K830" s="178">
        <v>32789</v>
      </c>
    </row>
    <row r="831" spans="1:11" s="152" customFormat="1" ht="30">
      <c r="A831" s="144" t="s">
        <v>900</v>
      </c>
      <c r="B831" s="144" t="s">
        <v>1162</v>
      </c>
      <c r="C831" s="145" t="s">
        <v>967</v>
      </c>
      <c r="D831" s="145" t="s">
        <v>967</v>
      </c>
      <c r="E831" s="153" t="s">
        <v>999</v>
      </c>
      <c r="F831" s="147">
        <v>1646924</v>
      </c>
      <c r="G831" s="148">
        <v>41555</v>
      </c>
      <c r="H831" s="149" t="s">
        <v>1451</v>
      </c>
      <c r="I831" s="150" t="s">
        <v>1452</v>
      </c>
      <c r="J831" s="151" t="s">
        <v>1453</v>
      </c>
      <c r="K831" s="178">
        <v>300250</v>
      </c>
    </row>
    <row r="832" spans="1:11" s="152" customFormat="1" ht="30">
      <c r="A832" s="144" t="s">
        <v>900</v>
      </c>
      <c r="B832" s="144" t="s">
        <v>1162</v>
      </c>
      <c r="C832" s="145" t="s">
        <v>967</v>
      </c>
      <c r="D832" s="145" t="s">
        <v>967</v>
      </c>
      <c r="E832" s="153" t="s">
        <v>999</v>
      </c>
      <c r="F832" s="147">
        <v>1646748</v>
      </c>
      <c r="G832" s="148">
        <v>41555</v>
      </c>
      <c r="H832" s="149" t="s">
        <v>1454</v>
      </c>
      <c r="I832" s="150" t="s">
        <v>1452</v>
      </c>
      <c r="J832" s="151" t="s">
        <v>1453</v>
      </c>
      <c r="K832" s="178">
        <v>437700</v>
      </c>
    </row>
    <row r="833" spans="1:11" s="152" customFormat="1" ht="30">
      <c r="A833" s="144" t="s">
        <v>900</v>
      </c>
      <c r="B833" s="144" t="s">
        <v>1162</v>
      </c>
      <c r="C833" s="145" t="s">
        <v>967</v>
      </c>
      <c r="D833" s="145" t="s">
        <v>967</v>
      </c>
      <c r="E833" s="153" t="s">
        <v>991</v>
      </c>
      <c r="F833" s="147">
        <v>3070958</v>
      </c>
      <c r="G833" s="148">
        <v>41563</v>
      </c>
      <c r="H833" s="149" t="s">
        <v>1455</v>
      </c>
      <c r="I833" s="150" t="s">
        <v>1456</v>
      </c>
      <c r="J833" s="151" t="s">
        <v>1457</v>
      </c>
      <c r="K833" s="178">
        <v>458069</v>
      </c>
    </row>
    <row r="834" spans="1:11" s="152" customFormat="1" ht="30">
      <c r="A834" s="144" t="s">
        <v>900</v>
      </c>
      <c r="B834" s="144" t="s">
        <v>1162</v>
      </c>
      <c r="C834" s="145" t="s">
        <v>967</v>
      </c>
      <c r="D834" s="145" t="s">
        <v>967</v>
      </c>
      <c r="E834" s="153" t="s">
        <v>999</v>
      </c>
      <c r="F834" s="147">
        <v>602694</v>
      </c>
      <c r="G834" s="148">
        <v>41563</v>
      </c>
      <c r="H834" s="149" t="s">
        <v>1458</v>
      </c>
      <c r="I834" s="150" t="s">
        <v>1459</v>
      </c>
      <c r="J834" s="151" t="s">
        <v>1460</v>
      </c>
      <c r="K834" s="178">
        <v>46600</v>
      </c>
    </row>
    <row r="835" spans="1:11" s="152" customFormat="1" ht="30">
      <c r="A835" s="144" t="s">
        <v>900</v>
      </c>
      <c r="B835" s="144" t="s">
        <v>1162</v>
      </c>
      <c r="C835" s="145" t="s">
        <v>967</v>
      </c>
      <c r="D835" s="145" t="s">
        <v>967</v>
      </c>
      <c r="E835" s="153" t="s">
        <v>991</v>
      </c>
      <c r="F835" s="147">
        <v>1747193</v>
      </c>
      <c r="G835" s="148">
        <v>41564</v>
      </c>
      <c r="H835" s="149" t="s">
        <v>1461</v>
      </c>
      <c r="I835" s="150" t="s">
        <v>695</v>
      </c>
      <c r="J835" s="151" t="s">
        <v>2482</v>
      </c>
      <c r="K835" s="178">
        <v>116535</v>
      </c>
    </row>
    <row r="836" spans="1:11" s="152" customFormat="1" ht="45">
      <c r="A836" s="144" t="s">
        <v>900</v>
      </c>
      <c r="B836" s="144" t="s">
        <v>1162</v>
      </c>
      <c r="C836" s="145" t="s">
        <v>967</v>
      </c>
      <c r="D836" s="145" t="s">
        <v>967</v>
      </c>
      <c r="E836" s="153" t="s">
        <v>991</v>
      </c>
      <c r="F836" s="147">
        <v>1742992</v>
      </c>
      <c r="G836" s="148">
        <v>41563</v>
      </c>
      <c r="H836" s="149" t="s">
        <v>1462</v>
      </c>
      <c r="I836" s="150" t="s">
        <v>695</v>
      </c>
      <c r="J836" s="151" t="s">
        <v>2482</v>
      </c>
      <c r="K836" s="178">
        <v>236618</v>
      </c>
    </row>
    <row r="837" spans="1:11" s="152" customFormat="1" ht="30">
      <c r="A837" s="144" t="s">
        <v>900</v>
      </c>
      <c r="B837" s="144" t="s">
        <v>1162</v>
      </c>
      <c r="C837" s="145" t="s">
        <v>967</v>
      </c>
      <c r="D837" s="145" t="s">
        <v>967</v>
      </c>
      <c r="E837" s="153" t="s">
        <v>999</v>
      </c>
      <c r="F837" s="147">
        <v>13520686</v>
      </c>
      <c r="G837" s="148">
        <v>41576</v>
      </c>
      <c r="H837" s="149" t="s">
        <v>1463</v>
      </c>
      <c r="I837" s="150" t="s">
        <v>1456</v>
      </c>
      <c r="J837" s="151" t="s">
        <v>1457</v>
      </c>
      <c r="K837" s="178">
        <v>119750</v>
      </c>
    </row>
    <row r="838" spans="1:11" s="152" customFormat="1" ht="30">
      <c r="A838" s="144" t="s">
        <v>900</v>
      </c>
      <c r="B838" s="144" t="s">
        <v>1678</v>
      </c>
      <c r="C838" s="145" t="s">
        <v>1464</v>
      </c>
      <c r="D838" s="145">
        <v>41549</v>
      </c>
      <c r="E838" s="153" t="s">
        <v>968</v>
      </c>
      <c r="F838" s="147">
        <v>20130170</v>
      </c>
      <c r="G838" s="148">
        <v>41551</v>
      </c>
      <c r="H838" s="149" t="s">
        <v>1465</v>
      </c>
      <c r="I838" s="150" t="s">
        <v>1466</v>
      </c>
      <c r="J838" s="151" t="s">
        <v>1467</v>
      </c>
      <c r="K838" s="178">
        <v>46210</v>
      </c>
    </row>
    <row r="839" spans="1:11" s="152" customFormat="1" ht="30">
      <c r="A839" s="144" t="s">
        <v>2470</v>
      </c>
      <c r="B839" s="144" t="s">
        <v>969</v>
      </c>
      <c r="C839" s="145" t="s">
        <v>1756</v>
      </c>
      <c r="D839" s="145" t="s">
        <v>1756</v>
      </c>
      <c r="E839" s="153" t="s">
        <v>1003</v>
      </c>
      <c r="F839" s="147">
        <v>20130102</v>
      </c>
      <c r="G839" s="148">
        <v>41554</v>
      </c>
      <c r="H839" s="149" t="s">
        <v>1468</v>
      </c>
      <c r="I839" s="150" t="s">
        <v>1469</v>
      </c>
      <c r="J839" s="151" t="s">
        <v>1470</v>
      </c>
      <c r="K839" s="178">
        <v>114240</v>
      </c>
    </row>
    <row r="840" spans="1:11" s="152" customFormat="1" ht="30">
      <c r="A840" s="144" t="s">
        <v>2470</v>
      </c>
      <c r="B840" s="144" t="s">
        <v>1631</v>
      </c>
      <c r="C840" s="145" t="s">
        <v>1471</v>
      </c>
      <c r="D840" s="145">
        <v>41183</v>
      </c>
      <c r="E840" s="153" t="s">
        <v>968</v>
      </c>
      <c r="F840" s="147">
        <v>20130171</v>
      </c>
      <c r="G840" s="148">
        <v>41554</v>
      </c>
      <c r="H840" s="149" t="s">
        <v>1472</v>
      </c>
      <c r="I840" s="150" t="s">
        <v>1473</v>
      </c>
      <c r="J840" s="151" t="s">
        <v>1474</v>
      </c>
      <c r="K840" s="178">
        <v>138611</v>
      </c>
    </row>
    <row r="841" spans="1:11" s="152" customFormat="1" ht="30">
      <c r="A841" s="144" t="s">
        <v>2470</v>
      </c>
      <c r="B841" s="144" t="s">
        <v>969</v>
      </c>
      <c r="C841" s="145" t="s">
        <v>1756</v>
      </c>
      <c r="D841" s="145" t="s">
        <v>1756</v>
      </c>
      <c r="E841" s="153" t="s">
        <v>968</v>
      </c>
      <c r="F841" s="147">
        <v>20130173</v>
      </c>
      <c r="G841" s="148">
        <v>41555</v>
      </c>
      <c r="H841" s="149" t="s">
        <v>1475</v>
      </c>
      <c r="I841" s="150" t="s">
        <v>1476</v>
      </c>
      <c r="J841" s="151" t="s">
        <v>1477</v>
      </c>
      <c r="K841" s="178">
        <v>27778</v>
      </c>
    </row>
    <row r="842" spans="1:11" s="152" customFormat="1" ht="30">
      <c r="A842" s="144" t="s">
        <v>2470</v>
      </c>
      <c r="B842" s="144" t="s">
        <v>1678</v>
      </c>
      <c r="C842" s="145" t="s">
        <v>1478</v>
      </c>
      <c r="D842" s="145">
        <v>41555</v>
      </c>
      <c r="E842" s="153" t="s">
        <v>1003</v>
      </c>
      <c r="F842" s="147">
        <v>20130103</v>
      </c>
      <c r="G842" s="148">
        <v>41555</v>
      </c>
      <c r="H842" s="149" t="s">
        <v>1479</v>
      </c>
      <c r="I842" s="150" t="s">
        <v>1480</v>
      </c>
      <c r="J842" s="151" t="s">
        <v>1481</v>
      </c>
      <c r="K842" s="178">
        <v>187544</v>
      </c>
    </row>
    <row r="843" spans="1:11" s="152" customFormat="1" ht="45">
      <c r="A843" s="144" t="s">
        <v>2470</v>
      </c>
      <c r="B843" s="144" t="s">
        <v>969</v>
      </c>
      <c r="C843" s="145" t="s">
        <v>1756</v>
      </c>
      <c r="D843" s="145" t="s">
        <v>1756</v>
      </c>
      <c r="E843" s="153" t="s">
        <v>1003</v>
      </c>
      <c r="F843" s="147">
        <v>20130104</v>
      </c>
      <c r="G843" s="148">
        <v>41556</v>
      </c>
      <c r="H843" s="149" t="s">
        <v>1482</v>
      </c>
      <c r="I843" s="150" t="s">
        <v>1591</v>
      </c>
      <c r="J843" s="151" t="s">
        <v>1592</v>
      </c>
      <c r="K843" s="178">
        <v>114868</v>
      </c>
    </row>
    <row r="844" spans="1:11" s="152" customFormat="1" ht="30">
      <c r="A844" s="144" t="s">
        <v>2470</v>
      </c>
      <c r="B844" s="144" t="s">
        <v>969</v>
      </c>
      <c r="C844" s="145" t="s">
        <v>1756</v>
      </c>
      <c r="D844" s="145" t="s">
        <v>1756</v>
      </c>
      <c r="E844" s="153" t="s">
        <v>968</v>
      </c>
      <c r="F844" s="147">
        <v>20130174</v>
      </c>
      <c r="G844" s="148">
        <v>41556</v>
      </c>
      <c r="H844" s="149" t="s">
        <v>1483</v>
      </c>
      <c r="I844" s="150" t="s">
        <v>1591</v>
      </c>
      <c r="J844" s="151" t="s">
        <v>1592</v>
      </c>
      <c r="K844" s="178">
        <v>4990</v>
      </c>
    </row>
    <row r="845" spans="1:11" s="152" customFormat="1" ht="30">
      <c r="A845" s="144" t="s">
        <v>2470</v>
      </c>
      <c r="B845" s="144" t="s">
        <v>969</v>
      </c>
      <c r="C845" s="145" t="s">
        <v>1756</v>
      </c>
      <c r="D845" s="145" t="s">
        <v>1756</v>
      </c>
      <c r="E845" s="153" t="s">
        <v>1003</v>
      </c>
      <c r="F845" s="147">
        <v>20130105</v>
      </c>
      <c r="G845" s="148">
        <v>41556</v>
      </c>
      <c r="H845" s="149" t="s">
        <v>1484</v>
      </c>
      <c r="I845" s="150" t="s">
        <v>1485</v>
      </c>
      <c r="J845" s="151" t="s">
        <v>1486</v>
      </c>
      <c r="K845" s="178">
        <v>234668</v>
      </c>
    </row>
    <row r="846" spans="1:11" s="152" customFormat="1" ht="45">
      <c r="A846" s="144" t="s">
        <v>2470</v>
      </c>
      <c r="B846" s="144" t="s">
        <v>1638</v>
      </c>
      <c r="C846" s="145" t="s">
        <v>1756</v>
      </c>
      <c r="D846" s="145" t="s">
        <v>1756</v>
      </c>
      <c r="E846" s="153" t="s">
        <v>968</v>
      </c>
      <c r="F846" s="147">
        <v>20130176</v>
      </c>
      <c r="G846" s="148">
        <v>41556</v>
      </c>
      <c r="H846" s="149" t="s">
        <v>1487</v>
      </c>
      <c r="I846" s="150" t="s">
        <v>1886</v>
      </c>
      <c r="J846" s="151" t="s">
        <v>1887</v>
      </c>
      <c r="K846" s="178">
        <v>507608</v>
      </c>
    </row>
    <row r="847" spans="1:11" s="152" customFormat="1" ht="30">
      <c r="A847" s="144" t="s">
        <v>2470</v>
      </c>
      <c r="B847" s="144" t="s">
        <v>969</v>
      </c>
      <c r="C847" s="145" t="s">
        <v>1756</v>
      </c>
      <c r="D847" s="145" t="s">
        <v>1756</v>
      </c>
      <c r="E847" s="153" t="s">
        <v>1003</v>
      </c>
      <c r="F847" s="147">
        <v>20130106</v>
      </c>
      <c r="G847" s="148">
        <v>41557</v>
      </c>
      <c r="H847" s="149" t="s">
        <v>1488</v>
      </c>
      <c r="I847" s="150" t="s">
        <v>1489</v>
      </c>
      <c r="J847" s="151" t="s">
        <v>1490</v>
      </c>
      <c r="K847" s="178">
        <v>199989</v>
      </c>
    </row>
    <row r="848" spans="1:11" s="152" customFormat="1" ht="30">
      <c r="A848" s="144" t="s">
        <v>2470</v>
      </c>
      <c r="B848" s="144" t="s">
        <v>1678</v>
      </c>
      <c r="C848" s="145" t="s">
        <v>1491</v>
      </c>
      <c r="D848" s="145">
        <v>40890</v>
      </c>
      <c r="E848" s="153" t="s">
        <v>1003</v>
      </c>
      <c r="F848" s="147">
        <v>20130108</v>
      </c>
      <c r="G848" s="148">
        <v>41561</v>
      </c>
      <c r="H848" s="149" t="s">
        <v>1492</v>
      </c>
      <c r="I848" s="150" t="s">
        <v>2078</v>
      </c>
      <c r="J848" s="151" t="s">
        <v>1493</v>
      </c>
      <c r="K848" s="178">
        <v>2774818</v>
      </c>
    </row>
    <row r="849" spans="1:11" s="152" customFormat="1" ht="30">
      <c r="A849" s="144" t="s">
        <v>2470</v>
      </c>
      <c r="B849" s="144" t="s">
        <v>969</v>
      </c>
      <c r="C849" s="145" t="s">
        <v>1756</v>
      </c>
      <c r="D849" s="145" t="s">
        <v>1756</v>
      </c>
      <c r="E849" s="153" t="s">
        <v>1003</v>
      </c>
      <c r="F849" s="147">
        <v>20130109</v>
      </c>
      <c r="G849" s="148">
        <v>41562</v>
      </c>
      <c r="H849" s="149" t="s">
        <v>1494</v>
      </c>
      <c r="I849" s="150" t="s">
        <v>22</v>
      </c>
      <c r="J849" s="151" t="s">
        <v>1000</v>
      </c>
      <c r="K849" s="178">
        <v>536214</v>
      </c>
    </row>
    <row r="850" spans="1:11" s="152" customFormat="1" ht="30">
      <c r="A850" s="144" t="s">
        <v>2470</v>
      </c>
      <c r="B850" s="144" t="s">
        <v>969</v>
      </c>
      <c r="C850" s="145" t="s">
        <v>1756</v>
      </c>
      <c r="D850" s="145" t="s">
        <v>1756</v>
      </c>
      <c r="E850" s="153" t="s">
        <v>1003</v>
      </c>
      <c r="F850" s="147">
        <v>20130110</v>
      </c>
      <c r="G850" s="148">
        <v>41563</v>
      </c>
      <c r="H850" s="149" t="s">
        <v>1494</v>
      </c>
      <c r="I850" s="150" t="s">
        <v>1764</v>
      </c>
      <c r="J850" s="151" t="s">
        <v>1765</v>
      </c>
      <c r="K850" s="178">
        <v>163030</v>
      </c>
    </row>
    <row r="851" spans="1:11" s="152" customFormat="1" ht="30">
      <c r="A851" s="144" t="s">
        <v>2470</v>
      </c>
      <c r="B851" s="144" t="s">
        <v>969</v>
      </c>
      <c r="C851" s="145" t="s">
        <v>1756</v>
      </c>
      <c r="D851" s="145" t="s">
        <v>1756</v>
      </c>
      <c r="E851" s="153" t="s">
        <v>1003</v>
      </c>
      <c r="F851" s="147">
        <v>20130111</v>
      </c>
      <c r="G851" s="148">
        <v>41563</v>
      </c>
      <c r="H851" s="149" t="s">
        <v>1494</v>
      </c>
      <c r="I851" s="150" t="s">
        <v>165</v>
      </c>
      <c r="J851" s="151" t="s">
        <v>166</v>
      </c>
      <c r="K851" s="178">
        <v>462458</v>
      </c>
    </row>
    <row r="852" spans="1:11" s="152" customFormat="1" ht="30">
      <c r="A852" s="144" t="s">
        <v>2470</v>
      </c>
      <c r="B852" s="144" t="s">
        <v>969</v>
      </c>
      <c r="C852" s="145" t="s">
        <v>1756</v>
      </c>
      <c r="D852" s="145" t="s">
        <v>1756</v>
      </c>
      <c r="E852" s="153" t="s">
        <v>1003</v>
      </c>
      <c r="F852" s="147">
        <v>20130112</v>
      </c>
      <c r="G852" s="148">
        <v>41564</v>
      </c>
      <c r="H852" s="149" t="s">
        <v>23</v>
      </c>
      <c r="I852" s="150" t="s">
        <v>24</v>
      </c>
      <c r="J852" s="151" t="s">
        <v>25</v>
      </c>
      <c r="K852" s="178">
        <v>1666000</v>
      </c>
    </row>
    <row r="853" spans="1:11" s="152" customFormat="1" ht="30">
      <c r="A853" s="144" t="s">
        <v>2470</v>
      </c>
      <c r="B853" s="144" t="s">
        <v>969</v>
      </c>
      <c r="C853" s="145" t="s">
        <v>1756</v>
      </c>
      <c r="D853" s="145" t="s">
        <v>1756</v>
      </c>
      <c r="E853" s="153" t="s">
        <v>968</v>
      </c>
      <c r="F853" s="147">
        <v>20130179</v>
      </c>
      <c r="G853" s="148">
        <v>41564</v>
      </c>
      <c r="H853" s="149" t="s">
        <v>26</v>
      </c>
      <c r="I853" s="150" t="s">
        <v>27</v>
      </c>
      <c r="J853" s="151" t="s">
        <v>28</v>
      </c>
      <c r="K853" s="178">
        <v>920000</v>
      </c>
    </row>
    <row r="854" spans="1:11" s="152" customFormat="1" ht="30">
      <c r="A854" s="144" t="s">
        <v>2470</v>
      </c>
      <c r="B854" s="144" t="s">
        <v>969</v>
      </c>
      <c r="C854" s="145" t="s">
        <v>1756</v>
      </c>
      <c r="D854" s="145" t="s">
        <v>1756</v>
      </c>
      <c r="E854" s="153" t="s">
        <v>1003</v>
      </c>
      <c r="F854" s="147">
        <v>20130113</v>
      </c>
      <c r="G854" s="148">
        <v>41564</v>
      </c>
      <c r="H854" s="149" t="s">
        <v>29</v>
      </c>
      <c r="I854" s="150" t="s">
        <v>30</v>
      </c>
      <c r="J854" s="151" t="s">
        <v>31</v>
      </c>
      <c r="K854" s="178">
        <v>26180</v>
      </c>
    </row>
    <row r="855" spans="1:11" s="152" customFormat="1" ht="30">
      <c r="A855" s="144" t="s">
        <v>2470</v>
      </c>
      <c r="B855" s="144" t="s">
        <v>969</v>
      </c>
      <c r="C855" s="145" t="s">
        <v>1756</v>
      </c>
      <c r="D855" s="145" t="s">
        <v>1756</v>
      </c>
      <c r="E855" s="153" t="s">
        <v>1003</v>
      </c>
      <c r="F855" s="147">
        <v>20130114</v>
      </c>
      <c r="G855" s="148">
        <v>41564</v>
      </c>
      <c r="H855" s="149" t="s">
        <v>29</v>
      </c>
      <c r="I855" s="150" t="s">
        <v>32</v>
      </c>
      <c r="J855" s="151" t="s">
        <v>33</v>
      </c>
      <c r="K855" s="178">
        <v>23800</v>
      </c>
    </row>
    <row r="856" spans="1:11" s="152" customFormat="1" ht="30">
      <c r="A856" s="144" t="s">
        <v>2470</v>
      </c>
      <c r="B856" s="144" t="s">
        <v>969</v>
      </c>
      <c r="C856" s="145" t="s">
        <v>1756</v>
      </c>
      <c r="D856" s="145" t="s">
        <v>1756</v>
      </c>
      <c r="E856" s="153" t="s">
        <v>1003</v>
      </c>
      <c r="F856" s="147">
        <v>20130115</v>
      </c>
      <c r="G856" s="148">
        <v>41564</v>
      </c>
      <c r="H856" s="149" t="s">
        <v>34</v>
      </c>
      <c r="I856" s="150" t="s">
        <v>35</v>
      </c>
      <c r="J856" s="151" t="s">
        <v>36</v>
      </c>
      <c r="K856" s="178">
        <v>2025380</v>
      </c>
    </row>
    <row r="857" spans="1:11" s="152" customFormat="1" ht="30">
      <c r="A857" s="144" t="s">
        <v>2470</v>
      </c>
      <c r="B857" s="144" t="s">
        <v>969</v>
      </c>
      <c r="C857" s="145" t="s">
        <v>1756</v>
      </c>
      <c r="D857" s="145" t="s">
        <v>1756</v>
      </c>
      <c r="E857" s="153" t="s">
        <v>1003</v>
      </c>
      <c r="F857" s="147">
        <v>20130116</v>
      </c>
      <c r="G857" s="148">
        <v>41564</v>
      </c>
      <c r="H857" s="149" t="s">
        <v>37</v>
      </c>
      <c r="I857" s="150" t="s">
        <v>38</v>
      </c>
      <c r="J857" s="151" t="s">
        <v>39</v>
      </c>
      <c r="K857" s="178">
        <v>305235</v>
      </c>
    </row>
    <row r="858" spans="1:11" s="152" customFormat="1" ht="45">
      <c r="A858" s="144" t="s">
        <v>2470</v>
      </c>
      <c r="B858" s="144" t="s">
        <v>1638</v>
      </c>
      <c r="C858" s="145" t="s">
        <v>1756</v>
      </c>
      <c r="D858" s="145" t="s">
        <v>1756</v>
      </c>
      <c r="E858" s="153" t="s">
        <v>968</v>
      </c>
      <c r="F858" s="147">
        <v>20130180</v>
      </c>
      <c r="G858" s="148">
        <v>41565</v>
      </c>
      <c r="H858" s="149" t="s">
        <v>40</v>
      </c>
      <c r="I858" s="150" t="s">
        <v>1886</v>
      </c>
      <c r="J858" s="151" t="s">
        <v>1887</v>
      </c>
      <c r="K858" s="178">
        <v>507608</v>
      </c>
    </row>
    <row r="859" spans="1:11" s="152" customFormat="1" ht="30">
      <c r="A859" s="144" t="s">
        <v>2470</v>
      </c>
      <c r="B859" s="144" t="s">
        <v>1678</v>
      </c>
      <c r="C859" s="145" t="s">
        <v>41</v>
      </c>
      <c r="D859" s="145">
        <v>41557</v>
      </c>
      <c r="E859" s="153" t="s">
        <v>968</v>
      </c>
      <c r="F859" s="147">
        <v>20130181</v>
      </c>
      <c r="G859" s="148">
        <v>41565</v>
      </c>
      <c r="H859" s="149" t="s">
        <v>42</v>
      </c>
      <c r="I859" s="150" t="s">
        <v>43</v>
      </c>
      <c r="J859" s="151" t="s">
        <v>44</v>
      </c>
      <c r="K859" s="178">
        <v>6113782</v>
      </c>
    </row>
    <row r="860" spans="1:11" s="152" customFormat="1" ht="30">
      <c r="A860" s="144" t="s">
        <v>2470</v>
      </c>
      <c r="B860" s="144" t="s">
        <v>969</v>
      </c>
      <c r="C860" s="145" t="s">
        <v>1756</v>
      </c>
      <c r="D860" s="145" t="s">
        <v>1756</v>
      </c>
      <c r="E860" s="153" t="s">
        <v>1003</v>
      </c>
      <c r="F860" s="147">
        <v>20130118</v>
      </c>
      <c r="G860" s="148">
        <v>41568</v>
      </c>
      <c r="H860" s="149" t="s">
        <v>29</v>
      </c>
      <c r="I860" s="150" t="s">
        <v>2535</v>
      </c>
      <c r="J860" s="151" t="s">
        <v>2536</v>
      </c>
      <c r="K860" s="178">
        <v>30000</v>
      </c>
    </row>
    <row r="861" spans="1:11" s="152" customFormat="1" ht="30">
      <c r="A861" s="144" t="s">
        <v>2470</v>
      </c>
      <c r="B861" s="144" t="s">
        <v>1678</v>
      </c>
      <c r="C861" s="145" t="s">
        <v>45</v>
      </c>
      <c r="D861" s="145">
        <v>41569</v>
      </c>
      <c r="E861" s="153" t="s">
        <v>968</v>
      </c>
      <c r="F861" s="147">
        <v>20130182</v>
      </c>
      <c r="G861" s="148">
        <v>41569</v>
      </c>
      <c r="H861" s="149" t="s">
        <v>46</v>
      </c>
      <c r="I861" s="150" t="s">
        <v>47</v>
      </c>
      <c r="J861" s="151" t="s">
        <v>48</v>
      </c>
      <c r="K861" s="178">
        <v>105405</v>
      </c>
    </row>
    <row r="862" spans="1:11" s="152" customFormat="1" ht="30">
      <c r="A862" s="144" t="s">
        <v>2470</v>
      </c>
      <c r="B862" s="144" t="s">
        <v>969</v>
      </c>
      <c r="C862" s="145" t="s">
        <v>1756</v>
      </c>
      <c r="D862" s="145" t="s">
        <v>1756</v>
      </c>
      <c r="E862" s="153" t="s">
        <v>1003</v>
      </c>
      <c r="F862" s="147">
        <v>20130119</v>
      </c>
      <c r="G862" s="148">
        <v>41569</v>
      </c>
      <c r="H862" s="149" t="s">
        <v>49</v>
      </c>
      <c r="I862" s="150" t="s">
        <v>22</v>
      </c>
      <c r="J862" s="151" t="s">
        <v>1000</v>
      </c>
      <c r="K862" s="178">
        <v>36885</v>
      </c>
    </row>
    <row r="863" spans="1:11" s="152" customFormat="1" ht="30">
      <c r="A863" s="144" t="s">
        <v>2470</v>
      </c>
      <c r="B863" s="144" t="s">
        <v>969</v>
      </c>
      <c r="C863" s="145" t="s">
        <v>1756</v>
      </c>
      <c r="D863" s="145" t="s">
        <v>1756</v>
      </c>
      <c r="E863" s="153" t="s">
        <v>1003</v>
      </c>
      <c r="F863" s="147">
        <v>20130120</v>
      </c>
      <c r="G863" s="148">
        <v>41569</v>
      </c>
      <c r="H863" s="149" t="s">
        <v>49</v>
      </c>
      <c r="I863" s="150" t="s">
        <v>1764</v>
      </c>
      <c r="J863" s="151" t="s">
        <v>1765</v>
      </c>
      <c r="K863" s="178">
        <v>48951</v>
      </c>
    </row>
    <row r="864" spans="1:11" s="152" customFormat="1" ht="45">
      <c r="A864" s="144" t="s">
        <v>2470</v>
      </c>
      <c r="B864" s="144" t="s">
        <v>969</v>
      </c>
      <c r="C864" s="145" t="s">
        <v>1756</v>
      </c>
      <c r="D864" s="145" t="s">
        <v>1756</v>
      </c>
      <c r="E864" s="153" t="s">
        <v>968</v>
      </c>
      <c r="F864" s="147">
        <v>23010183</v>
      </c>
      <c r="G864" s="148">
        <v>41569</v>
      </c>
      <c r="H864" s="149" t="s">
        <v>50</v>
      </c>
      <c r="I864" s="150" t="s">
        <v>51</v>
      </c>
      <c r="J864" s="151" t="s">
        <v>52</v>
      </c>
      <c r="K864" s="178">
        <v>1492230</v>
      </c>
    </row>
    <row r="865" spans="1:11" s="152" customFormat="1" ht="30">
      <c r="A865" s="144" t="s">
        <v>2470</v>
      </c>
      <c r="B865" s="144" t="s">
        <v>969</v>
      </c>
      <c r="C865" s="145" t="s">
        <v>1756</v>
      </c>
      <c r="D865" s="145" t="s">
        <v>1756</v>
      </c>
      <c r="E865" s="153" t="s">
        <v>1003</v>
      </c>
      <c r="F865" s="147">
        <v>20130121</v>
      </c>
      <c r="G865" s="148">
        <v>41571</v>
      </c>
      <c r="H865" s="149" t="s">
        <v>53</v>
      </c>
      <c r="I865" s="150" t="s">
        <v>22</v>
      </c>
      <c r="J865" s="151" t="s">
        <v>1000</v>
      </c>
      <c r="K865" s="178">
        <v>562690</v>
      </c>
    </row>
    <row r="866" spans="1:11" s="152" customFormat="1" ht="30">
      <c r="A866" s="144" t="s">
        <v>2470</v>
      </c>
      <c r="B866" s="144" t="s">
        <v>969</v>
      </c>
      <c r="C866" s="145" t="s">
        <v>1756</v>
      </c>
      <c r="D866" s="145" t="s">
        <v>1756</v>
      </c>
      <c r="E866" s="153" t="s">
        <v>1003</v>
      </c>
      <c r="F866" s="147">
        <v>20130122</v>
      </c>
      <c r="G866" s="148">
        <v>41571</v>
      </c>
      <c r="H866" s="149" t="s">
        <v>53</v>
      </c>
      <c r="I866" s="150" t="s">
        <v>1764</v>
      </c>
      <c r="J866" s="151" t="s">
        <v>1765</v>
      </c>
      <c r="K866" s="178">
        <v>302736</v>
      </c>
    </row>
    <row r="867" spans="1:11" s="152" customFormat="1" ht="30">
      <c r="A867" s="144" t="s">
        <v>2470</v>
      </c>
      <c r="B867" s="144" t="s">
        <v>969</v>
      </c>
      <c r="C867" s="145" t="s">
        <v>1756</v>
      </c>
      <c r="D867" s="145" t="s">
        <v>1756</v>
      </c>
      <c r="E867" s="153" t="s">
        <v>1003</v>
      </c>
      <c r="F867" s="147">
        <v>20130123</v>
      </c>
      <c r="G867" s="148">
        <v>41571</v>
      </c>
      <c r="H867" s="149" t="s">
        <v>53</v>
      </c>
      <c r="I867" s="150" t="s">
        <v>165</v>
      </c>
      <c r="J867" s="151" t="s">
        <v>166</v>
      </c>
      <c r="K867" s="178">
        <v>805321</v>
      </c>
    </row>
    <row r="868" spans="1:11" s="152" customFormat="1" ht="30">
      <c r="A868" s="144" t="s">
        <v>2470</v>
      </c>
      <c r="B868" s="144" t="s">
        <v>969</v>
      </c>
      <c r="C868" s="145" t="s">
        <v>1756</v>
      </c>
      <c r="D868" s="145" t="s">
        <v>1756</v>
      </c>
      <c r="E868" s="153" t="s">
        <v>968</v>
      </c>
      <c r="F868" s="147">
        <v>20130184</v>
      </c>
      <c r="G868" s="148">
        <v>41571</v>
      </c>
      <c r="H868" s="149" t="s">
        <v>54</v>
      </c>
      <c r="I868" s="150" t="s">
        <v>55</v>
      </c>
      <c r="J868" s="151" t="s">
        <v>56</v>
      </c>
      <c r="K868" s="178">
        <v>957950</v>
      </c>
    </row>
    <row r="869" spans="1:11" s="152" customFormat="1" ht="45">
      <c r="A869" s="144" t="s">
        <v>2470</v>
      </c>
      <c r="B869" s="144" t="s">
        <v>1638</v>
      </c>
      <c r="C869" s="145" t="s">
        <v>1756</v>
      </c>
      <c r="D869" s="145" t="s">
        <v>1756</v>
      </c>
      <c r="E869" s="153" t="s">
        <v>968</v>
      </c>
      <c r="F869" s="147">
        <v>20130185</v>
      </c>
      <c r="G869" s="148">
        <v>41577</v>
      </c>
      <c r="H869" s="149" t="s">
        <v>57</v>
      </c>
      <c r="I869" s="150" t="s">
        <v>1886</v>
      </c>
      <c r="J869" s="151" t="s">
        <v>1887</v>
      </c>
      <c r="K869" s="178">
        <v>494438</v>
      </c>
    </row>
    <row r="870" spans="1:11" s="152" customFormat="1" ht="45">
      <c r="A870" s="144" t="s">
        <v>2470</v>
      </c>
      <c r="B870" s="144" t="s">
        <v>1638</v>
      </c>
      <c r="C870" s="145" t="s">
        <v>1756</v>
      </c>
      <c r="D870" s="145" t="s">
        <v>1756</v>
      </c>
      <c r="E870" s="153" t="s">
        <v>968</v>
      </c>
      <c r="F870" s="147">
        <v>20130186</v>
      </c>
      <c r="G870" s="148">
        <v>41577</v>
      </c>
      <c r="H870" s="149" t="s">
        <v>1512</v>
      </c>
      <c r="I870" s="150" t="s">
        <v>1886</v>
      </c>
      <c r="J870" s="151" t="s">
        <v>1887</v>
      </c>
      <c r="K870" s="178">
        <v>507608</v>
      </c>
    </row>
    <row r="871" spans="1:11" s="152" customFormat="1" ht="30">
      <c r="A871" s="144" t="s">
        <v>2470</v>
      </c>
      <c r="B871" s="144" t="s">
        <v>969</v>
      </c>
      <c r="C871" s="145" t="s">
        <v>1756</v>
      </c>
      <c r="D871" s="145" t="s">
        <v>1756</v>
      </c>
      <c r="E871" s="153" t="s">
        <v>968</v>
      </c>
      <c r="F871" s="147">
        <v>20130187</v>
      </c>
      <c r="G871" s="148">
        <v>41578</v>
      </c>
      <c r="H871" s="149" t="s">
        <v>1513</v>
      </c>
      <c r="I871" s="150" t="s">
        <v>1514</v>
      </c>
      <c r="J871" s="151" t="s">
        <v>1515</v>
      </c>
      <c r="K871" s="178">
        <v>238000</v>
      </c>
    </row>
    <row r="872" spans="1:11" s="152" customFormat="1" ht="30">
      <c r="A872" s="144" t="s">
        <v>2470</v>
      </c>
      <c r="B872" s="144" t="s">
        <v>969</v>
      </c>
      <c r="C872" s="145" t="s">
        <v>1756</v>
      </c>
      <c r="D872" s="145" t="s">
        <v>1756</v>
      </c>
      <c r="E872" s="153" t="s">
        <v>1003</v>
      </c>
      <c r="F872" s="147">
        <v>20130124</v>
      </c>
      <c r="G872" s="148">
        <v>41578</v>
      </c>
      <c r="H872" s="149" t="s">
        <v>1516</v>
      </c>
      <c r="I872" s="150" t="s">
        <v>1517</v>
      </c>
      <c r="J872" s="151" t="s">
        <v>1518</v>
      </c>
      <c r="K872" s="178">
        <v>899000</v>
      </c>
    </row>
    <row r="873" spans="1:11" s="152" customFormat="1" ht="45">
      <c r="A873" s="144" t="s">
        <v>2470</v>
      </c>
      <c r="B873" s="144" t="s">
        <v>1638</v>
      </c>
      <c r="C873" s="145" t="s">
        <v>1519</v>
      </c>
      <c r="D873" s="145">
        <v>41555</v>
      </c>
      <c r="E873" s="153" t="s">
        <v>968</v>
      </c>
      <c r="F873" s="147">
        <v>2013089</v>
      </c>
      <c r="G873" s="148">
        <v>41578</v>
      </c>
      <c r="H873" s="149" t="s">
        <v>1520</v>
      </c>
      <c r="I873" s="150" t="s">
        <v>1521</v>
      </c>
      <c r="J873" s="151" t="s">
        <v>1522</v>
      </c>
      <c r="K873" s="178">
        <v>2499000</v>
      </c>
    </row>
    <row r="874" spans="1:11" s="152" customFormat="1" ht="30">
      <c r="A874" s="144" t="s">
        <v>2470</v>
      </c>
      <c r="B874" s="144" t="s">
        <v>1678</v>
      </c>
      <c r="C874" s="145" t="s">
        <v>1523</v>
      </c>
      <c r="D874" s="145">
        <v>41577</v>
      </c>
      <c r="E874" s="153" t="s">
        <v>1756</v>
      </c>
      <c r="F874" s="147" t="s">
        <v>1756</v>
      </c>
      <c r="G874" s="148" t="s">
        <v>1756</v>
      </c>
      <c r="H874" s="149" t="s">
        <v>1524</v>
      </c>
      <c r="I874" s="150" t="s">
        <v>30</v>
      </c>
      <c r="J874" s="151" t="s">
        <v>31</v>
      </c>
      <c r="K874" s="178">
        <v>1722527</v>
      </c>
    </row>
    <row r="875" spans="1:11" s="152" customFormat="1" ht="30">
      <c r="A875" s="144" t="s">
        <v>2470</v>
      </c>
      <c r="B875" s="144" t="s">
        <v>1678</v>
      </c>
      <c r="C875" s="145" t="s">
        <v>1525</v>
      </c>
      <c r="D875" s="145">
        <v>41569</v>
      </c>
      <c r="E875" s="153" t="s">
        <v>1756</v>
      </c>
      <c r="F875" s="147" t="s">
        <v>1756</v>
      </c>
      <c r="G875" s="148" t="s">
        <v>1756</v>
      </c>
      <c r="H875" s="149" t="s">
        <v>1526</v>
      </c>
      <c r="I875" s="150" t="s">
        <v>2078</v>
      </c>
      <c r="J875" s="151" t="s">
        <v>1493</v>
      </c>
      <c r="K875" s="178">
        <v>11264</v>
      </c>
    </row>
    <row r="876" spans="1:11" s="152" customFormat="1" ht="30">
      <c r="A876" s="144" t="s">
        <v>2470</v>
      </c>
      <c r="B876" s="144" t="s">
        <v>1678</v>
      </c>
      <c r="C876" s="145" t="s">
        <v>1527</v>
      </c>
      <c r="D876" s="145">
        <v>41568</v>
      </c>
      <c r="E876" s="153" t="s">
        <v>1756</v>
      </c>
      <c r="F876" s="147" t="s">
        <v>1756</v>
      </c>
      <c r="G876" s="148" t="s">
        <v>1756</v>
      </c>
      <c r="H876" s="149" t="s">
        <v>1528</v>
      </c>
      <c r="I876" s="150" t="s">
        <v>1529</v>
      </c>
      <c r="J876" s="151" t="s">
        <v>1530</v>
      </c>
      <c r="K876" s="178">
        <v>5156976</v>
      </c>
    </row>
    <row r="877" spans="1:11" s="152" customFormat="1" ht="30">
      <c r="A877" s="144" t="s">
        <v>2470</v>
      </c>
      <c r="B877" s="144" t="s">
        <v>1162</v>
      </c>
      <c r="C877" s="145" t="s">
        <v>1756</v>
      </c>
      <c r="D877" s="145" t="s">
        <v>1756</v>
      </c>
      <c r="E877" s="153" t="s">
        <v>1531</v>
      </c>
      <c r="F877" s="147">
        <v>42989</v>
      </c>
      <c r="G877" s="148">
        <v>41576</v>
      </c>
      <c r="H877" s="149" t="s">
        <v>1532</v>
      </c>
      <c r="I877" s="150" t="s">
        <v>1533</v>
      </c>
      <c r="J877" s="151" t="s">
        <v>1534</v>
      </c>
      <c r="K877" s="178">
        <v>2074670</v>
      </c>
    </row>
    <row r="878" spans="1:11" s="152" customFormat="1" ht="30">
      <c r="A878" s="144" t="s">
        <v>2470</v>
      </c>
      <c r="B878" s="144" t="s">
        <v>1162</v>
      </c>
      <c r="C878" s="145" t="s">
        <v>1756</v>
      </c>
      <c r="D878" s="145" t="s">
        <v>1756</v>
      </c>
      <c r="E878" s="153" t="s">
        <v>1131</v>
      </c>
      <c r="F878" s="147">
        <v>11403099</v>
      </c>
      <c r="G878" s="148">
        <v>41575</v>
      </c>
      <c r="H878" s="149" t="s">
        <v>1535</v>
      </c>
      <c r="I878" s="150" t="s">
        <v>1536</v>
      </c>
      <c r="J878" s="151" t="s">
        <v>1537</v>
      </c>
      <c r="K878" s="178">
        <v>8378904</v>
      </c>
    </row>
    <row r="879" spans="1:11" s="152" customFormat="1" ht="30">
      <c r="A879" s="144" t="s">
        <v>2470</v>
      </c>
      <c r="B879" s="144" t="s">
        <v>1162</v>
      </c>
      <c r="C879" s="145" t="s">
        <v>1756</v>
      </c>
      <c r="D879" s="145" t="s">
        <v>967</v>
      </c>
      <c r="E879" s="153" t="s">
        <v>1531</v>
      </c>
      <c r="F879" s="147">
        <v>64128</v>
      </c>
      <c r="G879" s="148">
        <v>41561</v>
      </c>
      <c r="H879" s="149" t="s">
        <v>2248</v>
      </c>
      <c r="I879" s="150" t="s">
        <v>1538</v>
      </c>
      <c r="J879" s="151" t="s">
        <v>1539</v>
      </c>
      <c r="K879" s="178">
        <v>483484</v>
      </c>
    </row>
    <row r="880" spans="1:11" s="152" customFormat="1" ht="30">
      <c r="A880" s="144" t="s">
        <v>2470</v>
      </c>
      <c r="B880" s="144" t="s">
        <v>1162</v>
      </c>
      <c r="C880" s="145" t="s">
        <v>1756</v>
      </c>
      <c r="D880" s="145" t="s">
        <v>1756</v>
      </c>
      <c r="E880" s="153" t="s">
        <v>1531</v>
      </c>
      <c r="F880" s="147" t="s">
        <v>1540</v>
      </c>
      <c r="G880" s="148">
        <v>41547</v>
      </c>
      <c r="H880" s="149" t="s">
        <v>1541</v>
      </c>
      <c r="I880" s="150" t="s">
        <v>2481</v>
      </c>
      <c r="J880" s="151" t="s">
        <v>2482</v>
      </c>
      <c r="K880" s="178">
        <v>810007</v>
      </c>
    </row>
    <row r="881" spans="1:11" s="152" customFormat="1" ht="45">
      <c r="A881" s="144" t="s">
        <v>1542</v>
      </c>
      <c r="B881" s="144" t="s">
        <v>1543</v>
      </c>
      <c r="C881" s="145" t="s">
        <v>1544</v>
      </c>
      <c r="D881" s="145">
        <v>41526</v>
      </c>
      <c r="E881" s="153" t="s">
        <v>1626</v>
      </c>
      <c r="F881" s="147" t="s">
        <v>1448</v>
      </c>
      <c r="G881" s="148" t="s">
        <v>1448</v>
      </c>
      <c r="H881" s="149" t="s">
        <v>1545</v>
      </c>
      <c r="I881" s="150" t="s">
        <v>1546</v>
      </c>
      <c r="J881" s="151" t="s">
        <v>1547</v>
      </c>
      <c r="K881" s="178">
        <v>1143279</v>
      </c>
    </row>
    <row r="882" spans="1:11" s="152" customFormat="1" ht="60">
      <c r="A882" s="144" t="s">
        <v>1542</v>
      </c>
      <c r="B882" s="144" t="s">
        <v>1543</v>
      </c>
      <c r="C882" s="145" t="s">
        <v>1548</v>
      </c>
      <c r="D882" s="145">
        <v>41526</v>
      </c>
      <c r="E882" s="153" t="s">
        <v>1626</v>
      </c>
      <c r="F882" s="147" t="s">
        <v>1448</v>
      </c>
      <c r="G882" s="148" t="s">
        <v>1448</v>
      </c>
      <c r="H882" s="149" t="s">
        <v>2711</v>
      </c>
      <c r="I882" s="150" t="s">
        <v>1549</v>
      </c>
      <c r="J882" s="151" t="s">
        <v>1550</v>
      </c>
      <c r="K882" s="178">
        <f>+(45000000+60000000)/12</f>
        <v>8750000</v>
      </c>
    </row>
    <row r="883" spans="1:11" s="152" customFormat="1" ht="30">
      <c r="A883" s="144" t="s">
        <v>1542</v>
      </c>
      <c r="B883" s="144" t="s">
        <v>872</v>
      </c>
      <c r="C883" s="145" t="s">
        <v>1551</v>
      </c>
      <c r="D883" s="145">
        <v>41054</v>
      </c>
      <c r="E883" s="153" t="s">
        <v>1003</v>
      </c>
      <c r="F883" s="147">
        <v>20130111</v>
      </c>
      <c r="G883" s="148">
        <v>41556</v>
      </c>
      <c r="H883" s="149" t="s">
        <v>1552</v>
      </c>
      <c r="I883" s="150" t="s">
        <v>1553</v>
      </c>
      <c r="J883" s="151" t="s">
        <v>1554</v>
      </c>
      <c r="K883" s="178">
        <v>317674</v>
      </c>
    </row>
    <row r="884" spans="1:11" s="152" customFormat="1" ht="30">
      <c r="A884" s="144" t="s">
        <v>1542</v>
      </c>
      <c r="B884" s="144" t="s">
        <v>872</v>
      </c>
      <c r="C884" s="145" t="s">
        <v>1551</v>
      </c>
      <c r="D884" s="145">
        <v>41054</v>
      </c>
      <c r="E884" s="153" t="s">
        <v>1003</v>
      </c>
      <c r="F884" s="147">
        <v>20130112</v>
      </c>
      <c r="G884" s="148">
        <v>41556</v>
      </c>
      <c r="H884" s="149" t="s">
        <v>1555</v>
      </c>
      <c r="I884" s="150" t="s">
        <v>1553</v>
      </c>
      <c r="J884" s="151" t="s">
        <v>1554</v>
      </c>
      <c r="K884" s="178">
        <v>35073</v>
      </c>
    </row>
    <row r="885" spans="1:11" s="152" customFormat="1" ht="30">
      <c r="A885" s="144" t="s">
        <v>1542</v>
      </c>
      <c r="B885" s="144" t="s">
        <v>872</v>
      </c>
      <c r="C885" s="145" t="s">
        <v>1551</v>
      </c>
      <c r="D885" s="145">
        <v>41054</v>
      </c>
      <c r="E885" s="153" t="s">
        <v>1003</v>
      </c>
      <c r="F885" s="147">
        <v>20130113</v>
      </c>
      <c r="G885" s="148">
        <v>41557</v>
      </c>
      <c r="H885" s="149" t="s">
        <v>1556</v>
      </c>
      <c r="I885" s="150" t="s">
        <v>1553</v>
      </c>
      <c r="J885" s="151" t="s">
        <v>1554</v>
      </c>
      <c r="K885" s="178">
        <v>31434</v>
      </c>
    </row>
    <row r="886" spans="1:11" s="152" customFormat="1" ht="30">
      <c r="A886" s="144" t="s">
        <v>1542</v>
      </c>
      <c r="B886" s="144" t="s">
        <v>872</v>
      </c>
      <c r="C886" s="145" t="s">
        <v>1551</v>
      </c>
      <c r="D886" s="145">
        <v>41054</v>
      </c>
      <c r="E886" s="153" t="s">
        <v>1003</v>
      </c>
      <c r="F886" s="147">
        <v>20130114</v>
      </c>
      <c r="G886" s="148">
        <v>41557</v>
      </c>
      <c r="H886" s="149" t="s">
        <v>1557</v>
      </c>
      <c r="I886" s="150" t="s">
        <v>1553</v>
      </c>
      <c r="J886" s="151" t="s">
        <v>1554</v>
      </c>
      <c r="K886" s="178">
        <v>308483</v>
      </c>
    </row>
    <row r="887" spans="1:11" s="152" customFormat="1" ht="30">
      <c r="A887" s="144" t="s">
        <v>1542</v>
      </c>
      <c r="B887" s="144" t="s">
        <v>872</v>
      </c>
      <c r="C887" s="145" t="s">
        <v>1551</v>
      </c>
      <c r="D887" s="145">
        <v>41054</v>
      </c>
      <c r="E887" s="153" t="s">
        <v>1003</v>
      </c>
      <c r="F887" s="147">
        <v>20130115</v>
      </c>
      <c r="G887" s="148">
        <v>41557</v>
      </c>
      <c r="H887" s="149" t="s">
        <v>1558</v>
      </c>
      <c r="I887" s="150" t="s">
        <v>1553</v>
      </c>
      <c r="J887" s="151" t="s">
        <v>1554</v>
      </c>
      <c r="K887" s="178">
        <v>290637</v>
      </c>
    </row>
    <row r="888" spans="1:11" s="152" customFormat="1" ht="30">
      <c r="A888" s="144" t="s">
        <v>1542</v>
      </c>
      <c r="B888" s="144" t="s">
        <v>872</v>
      </c>
      <c r="C888" s="145" t="s">
        <v>1551</v>
      </c>
      <c r="D888" s="145">
        <v>41054</v>
      </c>
      <c r="E888" s="153" t="s">
        <v>1003</v>
      </c>
      <c r="F888" s="147">
        <v>20130119</v>
      </c>
      <c r="G888" s="148">
        <v>41564</v>
      </c>
      <c r="H888" s="149" t="s">
        <v>1559</v>
      </c>
      <c r="I888" s="150" t="s">
        <v>665</v>
      </c>
      <c r="J888" s="151" t="s">
        <v>1000</v>
      </c>
      <c r="K888" s="178">
        <v>1055578</v>
      </c>
    </row>
    <row r="889" spans="1:11" s="152" customFormat="1" ht="30">
      <c r="A889" s="144" t="s">
        <v>1542</v>
      </c>
      <c r="B889" s="144" t="s">
        <v>872</v>
      </c>
      <c r="C889" s="145" t="s">
        <v>1551</v>
      </c>
      <c r="D889" s="145">
        <v>41054</v>
      </c>
      <c r="E889" s="153" t="s">
        <v>1003</v>
      </c>
      <c r="F889" s="147">
        <v>20130120</v>
      </c>
      <c r="G889" s="148">
        <v>41564</v>
      </c>
      <c r="H889" s="149" t="s">
        <v>1560</v>
      </c>
      <c r="I889" s="150" t="s">
        <v>665</v>
      </c>
      <c r="J889" s="151" t="s">
        <v>1000</v>
      </c>
      <c r="K889" s="178">
        <v>99937</v>
      </c>
    </row>
    <row r="890" spans="1:11" s="152" customFormat="1" ht="30">
      <c r="A890" s="144" t="s">
        <v>1542</v>
      </c>
      <c r="B890" s="144" t="s">
        <v>872</v>
      </c>
      <c r="C890" s="145" t="s">
        <v>1551</v>
      </c>
      <c r="D890" s="145">
        <v>41054</v>
      </c>
      <c r="E890" s="153" t="s">
        <v>1003</v>
      </c>
      <c r="F890" s="147">
        <v>20130121</v>
      </c>
      <c r="G890" s="148">
        <v>41564</v>
      </c>
      <c r="H890" s="149" t="s">
        <v>1561</v>
      </c>
      <c r="I890" s="150" t="s">
        <v>665</v>
      </c>
      <c r="J890" s="151" t="s">
        <v>1000</v>
      </c>
      <c r="K890" s="178">
        <v>48064</v>
      </c>
    </row>
    <row r="891" spans="1:11" s="152" customFormat="1" ht="30">
      <c r="A891" s="144" t="s">
        <v>1542</v>
      </c>
      <c r="B891" s="144" t="s">
        <v>872</v>
      </c>
      <c r="C891" s="145" t="s">
        <v>1551</v>
      </c>
      <c r="D891" s="145">
        <v>41054</v>
      </c>
      <c r="E891" s="153" t="s">
        <v>1003</v>
      </c>
      <c r="F891" s="147">
        <v>20130122</v>
      </c>
      <c r="G891" s="148">
        <v>41564</v>
      </c>
      <c r="H891" s="149" t="s">
        <v>1562</v>
      </c>
      <c r="I891" s="150" t="s">
        <v>665</v>
      </c>
      <c r="J891" s="151" t="s">
        <v>1000</v>
      </c>
      <c r="K891" s="178">
        <v>161191</v>
      </c>
    </row>
    <row r="892" spans="1:11" s="152" customFormat="1" ht="30">
      <c r="A892" s="144" t="s">
        <v>1542</v>
      </c>
      <c r="B892" s="144" t="s">
        <v>872</v>
      </c>
      <c r="C892" s="145" t="s">
        <v>1551</v>
      </c>
      <c r="D892" s="145">
        <v>41054</v>
      </c>
      <c r="E892" s="153" t="s">
        <v>1003</v>
      </c>
      <c r="F892" s="147">
        <v>20130123</v>
      </c>
      <c r="G892" s="148">
        <v>41564</v>
      </c>
      <c r="H892" s="149" t="s">
        <v>1563</v>
      </c>
      <c r="I892" s="150" t="s">
        <v>1553</v>
      </c>
      <c r="J892" s="151" t="s">
        <v>1554</v>
      </c>
      <c r="K892" s="178">
        <v>87632</v>
      </c>
    </row>
    <row r="893" spans="1:11" s="152" customFormat="1" ht="30">
      <c r="A893" s="144" t="s">
        <v>1542</v>
      </c>
      <c r="B893" s="144" t="s">
        <v>872</v>
      </c>
      <c r="C893" s="145" t="s">
        <v>1551</v>
      </c>
      <c r="D893" s="145">
        <v>41054</v>
      </c>
      <c r="E893" s="153" t="s">
        <v>1003</v>
      </c>
      <c r="F893" s="147">
        <v>20130128</v>
      </c>
      <c r="G893" s="148">
        <v>41569</v>
      </c>
      <c r="H893" s="149" t="s">
        <v>95</v>
      </c>
      <c r="I893" s="150" t="s">
        <v>665</v>
      </c>
      <c r="J893" s="151" t="s">
        <v>1000</v>
      </c>
      <c r="K893" s="178">
        <v>214988</v>
      </c>
    </row>
    <row r="894" spans="1:11" s="152" customFormat="1" ht="30">
      <c r="A894" s="144" t="s">
        <v>1542</v>
      </c>
      <c r="B894" s="144" t="s">
        <v>872</v>
      </c>
      <c r="C894" s="145" t="s">
        <v>1551</v>
      </c>
      <c r="D894" s="145">
        <v>41054</v>
      </c>
      <c r="E894" s="153" t="s">
        <v>1003</v>
      </c>
      <c r="F894" s="147">
        <v>20130130</v>
      </c>
      <c r="G894" s="148">
        <v>41572</v>
      </c>
      <c r="H894" s="149" t="s">
        <v>96</v>
      </c>
      <c r="I894" s="150" t="s">
        <v>665</v>
      </c>
      <c r="J894" s="151" t="s">
        <v>1000</v>
      </c>
      <c r="K894" s="178">
        <v>674071</v>
      </c>
    </row>
    <row r="895" spans="1:11" s="152" customFormat="1" ht="30">
      <c r="A895" s="144" t="s">
        <v>1542</v>
      </c>
      <c r="B895" s="144" t="s">
        <v>872</v>
      </c>
      <c r="C895" s="145" t="s">
        <v>1551</v>
      </c>
      <c r="D895" s="145">
        <v>41054</v>
      </c>
      <c r="E895" s="153" t="s">
        <v>1003</v>
      </c>
      <c r="F895" s="147">
        <v>20130131</v>
      </c>
      <c r="G895" s="148">
        <v>41575</v>
      </c>
      <c r="H895" s="149" t="s">
        <v>97</v>
      </c>
      <c r="I895" s="150" t="s">
        <v>665</v>
      </c>
      <c r="J895" s="151" t="s">
        <v>1000</v>
      </c>
      <c r="K895" s="178">
        <v>40248</v>
      </c>
    </row>
    <row r="896" spans="1:11" s="152" customFormat="1" ht="30">
      <c r="A896" s="144" t="s">
        <v>1542</v>
      </c>
      <c r="B896" s="144" t="s">
        <v>872</v>
      </c>
      <c r="C896" s="145" t="s">
        <v>1551</v>
      </c>
      <c r="D896" s="145">
        <v>41054</v>
      </c>
      <c r="E896" s="153" t="s">
        <v>1003</v>
      </c>
      <c r="F896" s="147">
        <v>20130135</v>
      </c>
      <c r="G896" s="148">
        <v>41575</v>
      </c>
      <c r="H896" s="149" t="s">
        <v>98</v>
      </c>
      <c r="I896" s="150" t="s">
        <v>1553</v>
      </c>
      <c r="J896" s="151" t="s">
        <v>1554</v>
      </c>
      <c r="K896" s="178">
        <v>146053</v>
      </c>
    </row>
    <row r="897" spans="1:11" s="152" customFormat="1" ht="30">
      <c r="A897" s="144" t="s">
        <v>1542</v>
      </c>
      <c r="B897" s="144" t="s">
        <v>872</v>
      </c>
      <c r="C897" s="145" t="s">
        <v>1551</v>
      </c>
      <c r="D897" s="145">
        <v>41054</v>
      </c>
      <c r="E897" s="153" t="s">
        <v>1003</v>
      </c>
      <c r="F897" s="147">
        <v>20130136</v>
      </c>
      <c r="G897" s="148">
        <v>41575</v>
      </c>
      <c r="H897" s="149" t="s">
        <v>99</v>
      </c>
      <c r="I897" s="150" t="s">
        <v>1553</v>
      </c>
      <c r="J897" s="151" t="s">
        <v>1554</v>
      </c>
      <c r="K897" s="178">
        <v>22491</v>
      </c>
    </row>
    <row r="898" spans="1:11" s="152" customFormat="1" ht="30">
      <c r="A898" s="144" t="s">
        <v>1542</v>
      </c>
      <c r="B898" s="144" t="s">
        <v>1543</v>
      </c>
      <c r="C898" s="145" t="s">
        <v>100</v>
      </c>
      <c r="D898" s="145">
        <v>39294</v>
      </c>
      <c r="E898" s="153" t="s">
        <v>968</v>
      </c>
      <c r="F898" s="147">
        <v>20130216</v>
      </c>
      <c r="G898" s="148">
        <v>41554</v>
      </c>
      <c r="H898" s="149" t="s">
        <v>101</v>
      </c>
      <c r="I898" s="150" t="s">
        <v>102</v>
      </c>
      <c r="J898" s="151" t="s">
        <v>103</v>
      </c>
      <c r="K898" s="178">
        <v>69901</v>
      </c>
    </row>
    <row r="899" spans="1:11" s="152" customFormat="1" ht="45">
      <c r="A899" s="144" t="s">
        <v>1542</v>
      </c>
      <c r="B899" s="144" t="s">
        <v>1638</v>
      </c>
      <c r="C899" s="145" t="s">
        <v>1756</v>
      </c>
      <c r="D899" s="145" t="s">
        <v>1756</v>
      </c>
      <c r="E899" s="153" t="s">
        <v>968</v>
      </c>
      <c r="F899" s="147">
        <v>20130213</v>
      </c>
      <c r="G899" s="148">
        <v>41548</v>
      </c>
      <c r="H899" s="149" t="s">
        <v>104</v>
      </c>
      <c r="I899" s="150" t="s">
        <v>105</v>
      </c>
      <c r="J899" s="151" t="s">
        <v>1887</v>
      </c>
      <c r="K899" s="178">
        <v>118500</v>
      </c>
    </row>
    <row r="900" spans="1:11" s="152" customFormat="1" ht="30">
      <c r="A900" s="144" t="s">
        <v>1542</v>
      </c>
      <c r="B900" s="144" t="s">
        <v>872</v>
      </c>
      <c r="C900" s="145" t="s">
        <v>1551</v>
      </c>
      <c r="D900" s="145">
        <v>41054</v>
      </c>
      <c r="E900" s="153" t="s">
        <v>968</v>
      </c>
      <c r="F900" s="147">
        <v>20130214</v>
      </c>
      <c r="G900" s="148">
        <v>41548</v>
      </c>
      <c r="H900" s="149" t="s">
        <v>106</v>
      </c>
      <c r="I900" s="150" t="s">
        <v>105</v>
      </c>
      <c r="J900" s="151" t="s">
        <v>1887</v>
      </c>
      <c r="K900" s="178">
        <v>89918</v>
      </c>
    </row>
    <row r="901" spans="1:11" s="152" customFormat="1" ht="45">
      <c r="A901" s="144" t="s">
        <v>1542</v>
      </c>
      <c r="B901" s="144" t="s">
        <v>1638</v>
      </c>
      <c r="C901" s="145" t="s">
        <v>1756</v>
      </c>
      <c r="D901" s="145" t="s">
        <v>1756</v>
      </c>
      <c r="E901" s="153" t="s">
        <v>968</v>
      </c>
      <c r="F901" s="147">
        <v>20130215</v>
      </c>
      <c r="G901" s="148">
        <v>41548</v>
      </c>
      <c r="H901" s="149" t="s">
        <v>107</v>
      </c>
      <c r="I901" s="150" t="s">
        <v>1</v>
      </c>
      <c r="J901" s="151" t="s">
        <v>2</v>
      </c>
      <c r="K901" s="178">
        <v>385859</v>
      </c>
    </row>
    <row r="902" spans="1:11" s="152" customFormat="1" ht="45">
      <c r="A902" s="144" t="s">
        <v>1542</v>
      </c>
      <c r="B902" s="144" t="s">
        <v>1638</v>
      </c>
      <c r="C902" s="145" t="s">
        <v>1756</v>
      </c>
      <c r="D902" s="145" t="s">
        <v>1756</v>
      </c>
      <c r="E902" s="153" t="s">
        <v>968</v>
      </c>
      <c r="F902" s="147">
        <v>20130219</v>
      </c>
      <c r="G902" s="148">
        <v>41558</v>
      </c>
      <c r="H902" s="149" t="s">
        <v>108</v>
      </c>
      <c r="I902" s="150" t="s">
        <v>105</v>
      </c>
      <c r="J902" s="151" t="s">
        <v>1887</v>
      </c>
      <c r="K902" s="178">
        <v>332142</v>
      </c>
    </row>
    <row r="903" spans="1:11" s="152" customFormat="1" ht="45">
      <c r="A903" s="144" t="s">
        <v>1542</v>
      </c>
      <c r="B903" s="144" t="s">
        <v>1638</v>
      </c>
      <c r="C903" s="145" t="s">
        <v>1756</v>
      </c>
      <c r="D903" s="145" t="s">
        <v>1756</v>
      </c>
      <c r="E903" s="153" t="s">
        <v>968</v>
      </c>
      <c r="F903" s="147">
        <v>20130228</v>
      </c>
      <c r="G903" s="148">
        <v>41569</v>
      </c>
      <c r="H903" s="149" t="s">
        <v>109</v>
      </c>
      <c r="I903" s="150" t="s">
        <v>1</v>
      </c>
      <c r="J903" s="151" t="s">
        <v>2</v>
      </c>
      <c r="K903" s="178">
        <v>358853</v>
      </c>
    </row>
    <row r="904" spans="1:11" s="152" customFormat="1" ht="45">
      <c r="A904" s="144" t="s">
        <v>1542</v>
      </c>
      <c r="B904" s="144" t="s">
        <v>1638</v>
      </c>
      <c r="C904" s="145" t="s">
        <v>1756</v>
      </c>
      <c r="D904" s="145" t="s">
        <v>1756</v>
      </c>
      <c r="E904" s="153" t="s">
        <v>968</v>
      </c>
      <c r="F904" s="147">
        <v>20130232</v>
      </c>
      <c r="G904" s="148">
        <v>41571</v>
      </c>
      <c r="H904" s="149" t="s">
        <v>109</v>
      </c>
      <c r="I904" s="150" t="s">
        <v>1</v>
      </c>
      <c r="J904" s="151" t="s">
        <v>2</v>
      </c>
      <c r="K904" s="178">
        <v>220353</v>
      </c>
    </row>
    <row r="905" spans="1:11" s="152" customFormat="1" ht="45">
      <c r="A905" s="144" t="s">
        <v>1542</v>
      </c>
      <c r="B905" s="144" t="s">
        <v>1638</v>
      </c>
      <c r="C905" s="145" t="s">
        <v>1756</v>
      </c>
      <c r="D905" s="145" t="s">
        <v>1756</v>
      </c>
      <c r="E905" s="153" t="s">
        <v>968</v>
      </c>
      <c r="F905" s="147">
        <v>20130233</v>
      </c>
      <c r="G905" s="148">
        <v>41572</v>
      </c>
      <c r="H905" s="149" t="s">
        <v>110</v>
      </c>
      <c r="I905" s="150" t="s">
        <v>111</v>
      </c>
      <c r="J905" s="151" t="s">
        <v>112</v>
      </c>
      <c r="K905" s="178">
        <v>143881</v>
      </c>
    </row>
    <row r="906" spans="1:11" s="152" customFormat="1" ht="120">
      <c r="A906" s="144" t="s">
        <v>1542</v>
      </c>
      <c r="B906" s="144" t="s">
        <v>1135</v>
      </c>
      <c r="C906" s="145" t="s">
        <v>113</v>
      </c>
      <c r="D906" s="145">
        <v>41548</v>
      </c>
      <c r="E906" s="153" t="s">
        <v>1626</v>
      </c>
      <c r="F906" s="147" t="s">
        <v>1448</v>
      </c>
      <c r="G906" s="148" t="s">
        <v>1448</v>
      </c>
      <c r="H906" s="149" t="s">
        <v>114</v>
      </c>
      <c r="I906" s="150" t="s">
        <v>115</v>
      </c>
      <c r="J906" s="151" t="s">
        <v>116</v>
      </c>
      <c r="K906" s="178">
        <v>245000</v>
      </c>
    </row>
    <row r="907" spans="1:11" s="152" customFormat="1" ht="30">
      <c r="A907" s="144" t="s">
        <v>1542</v>
      </c>
      <c r="B907" s="144" t="s">
        <v>1135</v>
      </c>
      <c r="C907" s="145" t="s">
        <v>117</v>
      </c>
      <c r="D907" s="145">
        <v>41526</v>
      </c>
      <c r="E907" s="153" t="s">
        <v>1626</v>
      </c>
      <c r="F907" s="147" t="s">
        <v>1448</v>
      </c>
      <c r="G907" s="148" t="s">
        <v>1448</v>
      </c>
      <c r="H907" s="149" t="s">
        <v>118</v>
      </c>
      <c r="I907" s="150" t="s">
        <v>119</v>
      </c>
      <c r="J907" s="151" t="s">
        <v>120</v>
      </c>
      <c r="K907" s="178">
        <v>5677863</v>
      </c>
    </row>
    <row r="908" spans="1:11" s="152" customFormat="1" ht="30">
      <c r="A908" s="144" t="s">
        <v>1542</v>
      </c>
      <c r="B908" s="144" t="s">
        <v>1135</v>
      </c>
      <c r="C908" s="145" t="s">
        <v>121</v>
      </c>
      <c r="D908" s="145">
        <v>38268</v>
      </c>
      <c r="E908" s="153" t="s">
        <v>1003</v>
      </c>
      <c r="F908" s="147">
        <v>20130129</v>
      </c>
      <c r="G908" s="148">
        <v>41572</v>
      </c>
      <c r="H908" s="149" t="s">
        <v>122</v>
      </c>
      <c r="I908" s="150" t="s">
        <v>123</v>
      </c>
      <c r="J908" s="151" t="s">
        <v>1493</v>
      </c>
      <c r="K908" s="178">
        <v>141000</v>
      </c>
    </row>
    <row r="909" spans="1:11" s="152" customFormat="1" ht="30">
      <c r="A909" s="144" t="s">
        <v>1542</v>
      </c>
      <c r="B909" s="144" t="s">
        <v>969</v>
      </c>
      <c r="C909" s="145" t="s">
        <v>1756</v>
      </c>
      <c r="D909" s="145" t="s">
        <v>1756</v>
      </c>
      <c r="E909" s="153" t="s">
        <v>1003</v>
      </c>
      <c r="F909" s="147">
        <v>20130109</v>
      </c>
      <c r="G909" s="148">
        <v>41548</v>
      </c>
      <c r="H909" s="149" t="s">
        <v>2249</v>
      </c>
      <c r="I909" s="150" t="s">
        <v>124</v>
      </c>
      <c r="J909" s="151" t="s">
        <v>125</v>
      </c>
      <c r="K909" s="178">
        <v>104720</v>
      </c>
    </row>
    <row r="910" spans="1:11" s="152" customFormat="1" ht="30">
      <c r="A910" s="144" t="s">
        <v>1542</v>
      </c>
      <c r="B910" s="144" t="s">
        <v>969</v>
      </c>
      <c r="C910" s="145" t="s">
        <v>1756</v>
      </c>
      <c r="D910" s="145" t="s">
        <v>1756</v>
      </c>
      <c r="E910" s="153" t="s">
        <v>1003</v>
      </c>
      <c r="F910" s="147">
        <v>20130116</v>
      </c>
      <c r="G910" s="148">
        <v>41561</v>
      </c>
      <c r="H910" s="149" t="s">
        <v>126</v>
      </c>
      <c r="I910" s="150" t="s">
        <v>127</v>
      </c>
      <c r="J910" s="151" t="s">
        <v>128</v>
      </c>
      <c r="K910" s="178">
        <v>12450</v>
      </c>
    </row>
    <row r="911" spans="1:11" s="152" customFormat="1" ht="45">
      <c r="A911" s="144" t="s">
        <v>1542</v>
      </c>
      <c r="B911" s="144" t="s">
        <v>969</v>
      </c>
      <c r="C911" s="145" t="s">
        <v>1756</v>
      </c>
      <c r="D911" s="145" t="s">
        <v>1756</v>
      </c>
      <c r="E911" s="153" t="s">
        <v>1003</v>
      </c>
      <c r="F911" s="147">
        <v>20130118</v>
      </c>
      <c r="G911" s="148">
        <v>41562</v>
      </c>
      <c r="H911" s="149" t="s">
        <v>129</v>
      </c>
      <c r="I911" s="150" t="s">
        <v>130</v>
      </c>
      <c r="J911" s="151" t="s">
        <v>131</v>
      </c>
      <c r="K911" s="178">
        <v>152320</v>
      </c>
    </row>
    <row r="912" spans="1:11" s="152" customFormat="1" ht="30">
      <c r="A912" s="144" t="s">
        <v>1542</v>
      </c>
      <c r="B912" s="144" t="s">
        <v>969</v>
      </c>
      <c r="C912" s="145" t="s">
        <v>1756</v>
      </c>
      <c r="D912" s="145" t="s">
        <v>1756</v>
      </c>
      <c r="E912" s="153" t="s">
        <v>1003</v>
      </c>
      <c r="F912" s="147">
        <v>20130124</v>
      </c>
      <c r="G912" s="148">
        <v>41565</v>
      </c>
      <c r="H912" s="149" t="s">
        <v>1595</v>
      </c>
      <c r="I912" s="150" t="s">
        <v>1596</v>
      </c>
      <c r="J912" s="151" t="s">
        <v>748</v>
      </c>
      <c r="K912" s="178">
        <v>69899</v>
      </c>
    </row>
    <row r="913" spans="1:11" s="152" customFormat="1" ht="45">
      <c r="A913" s="144" t="s">
        <v>1542</v>
      </c>
      <c r="B913" s="144" t="s">
        <v>969</v>
      </c>
      <c r="C913" s="145" t="s">
        <v>1756</v>
      </c>
      <c r="D913" s="145" t="s">
        <v>1756</v>
      </c>
      <c r="E913" s="153" t="s">
        <v>1003</v>
      </c>
      <c r="F913" s="147">
        <v>20130126</v>
      </c>
      <c r="G913" s="148">
        <v>41569</v>
      </c>
      <c r="H913" s="149" t="s">
        <v>1597</v>
      </c>
      <c r="I913" s="150" t="s">
        <v>1598</v>
      </c>
      <c r="J913" s="151" t="s">
        <v>1599</v>
      </c>
      <c r="K913" s="178">
        <v>84940</v>
      </c>
    </row>
    <row r="914" spans="1:11" s="152" customFormat="1" ht="30">
      <c r="A914" s="144" t="s">
        <v>1542</v>
      </c>
      <c r="B914" s="144" t="s">
        <v>969</v>
      </c>
      <c r="C914" s="145" t="s">
        <v>1756</v>
      </c>
      <c r="D914" s="145" t="s">
        <v>1756</v>
      </c>
      <c r="E914" s="153" t="s">
        <v>1003</v>
      </c>
      <c r="F914" s="147">
        <v>20130127</v>
      </c>
      <c r="G914" s="148">
        <v>41569</v>
      </c>
      <c r="H914" s="149" t="s">
        <v>1600</v>
      </c>
      <c r="I914" s="150" t="s">
        <v>722</v>
      </c>
      <c r="J914" s="151" t="s">
        <v>1768</v>
      </c>
      <c r="K914" s="178">
        <v>60340</v>
      </c>
    </row>
    <row r="915" spans="1:11" s="152" customFormat="1" ht="30">
      <c r="A915" s="144" t="s">
        <v>1542</v>
      </c>
      <c r="B915" s="144" t="s">
        <v>969</v>
      </c>
      <c r="C915" s="145" t="s">
        <v>1756</v>
      </c>
      <c r="D915" s="145" t="s">
        <v>1756</v>
      </c>
      <c r="E915" s="153" t="s">
        <v>1003</v>
      </c>
      <c r="F915" s="147">
        <v>20130132</v>
      </c>
      <c r="G915" s="148">
        <v>41575</v>
      </c>
      <c r="H915" s="149" t="s">
        <v>2712</v>
      </c>
      <c r="I915" s="150" t="s">
        <v>722</v>
      </c>
      <c r="J915" s="151" t="s">
        <v>1768</v>
      </c>
      <c r="K915" s="178">
        <v>54454</v>
      </c>
    </row>
    <row r="916" spans="1:11" s="152" customFormat="1" ht="45">
      <c r="A916" s="144" t="s">
        <v>1542</v>
      </c>
      <c r="B916" s="144" t="s">
        <v>969</v>
      </c>
      <c r="C916" s="145" t="s">
        <v>1756</v>
      </c>
      <c r="D916" s="145" t="s">
        <v>1756</v>
      </c>
      <c r="E916" s="153" t="s">
        <v>1003</v>
      </c>
      <c r="F916" s="147">
        <v>20130133</v>
      </c>
      <c r="G916" s="148">
        <v>41575</v>
      </c>
      <c r="H916" s="149" t="s">
        <v>1601</v>
      </c>
      <c r="I916" s="150" t="s">
        <v>124</v>
      </c>
      <c r="J916" s="151" t="s">
        <v>125</v>
      </c>
      <c r="K916" s="178">
        <v>31416</v>
      </c>
    </row>
    <row r="917" spans="1:11" s="152" customFormat="1" ht="30">
      <c r="A917" s="144" t="s">
        <v>1542</v>
      </c>
      <c r="B917" s="144" t="s">
        <v>969</v>
      </c>
      <c r="C917" s="145" t="s">
        <v>1756</v>
      </c>
      <c r="D917" s="145" t="s">
        <v>1756</v>
      </c>
      <c r="E917" s="153" t="s">
        <v>1003</v>
      </c>
      <c r="F917" s="147">
        <v>20130134</v>
      </c>
      <c r="G917" s="148">
        <v>41575</v>
      </c>
      <c r="H917" s="149" t="s">
        <v>1602</v>
      </c>
      <c r="I917" s="150" t="s">
        <v>1603</v>
      </c>
      <c r="J917" s="151" t="s">
        <v>1604</v>
      </c>
      <c r="K917" s="178">
        <v>796098</v>
      </c>
    </row>
    <row r="918" spans="1:11" s="152" customFormat="1" ht="30">
      <c r="A918" s="144" t="s">
        <v>1542</v>
      </c>
      <c r="B918" s="144" t="s">
        <v>969</v>
      </c>
      <c r="C918" s="145" t="s">
        <v>1756</v>
      </c>
      <c r="D918" s="145" t="s">
        <v>1756</v>
      </c>
      <c r="E918" s="153" t="s">
        <v>1261</v>
      </c>
      <c r="F918" s="147">
        <v>20130110</v>
      </c>
      <c r="G918" s="148">
        <v>41549</v>
      </c>
      <c r="H918" s="149" t="s">
        <v>1605</v>
      </c>
      <c r="I918" s="150" t="s">
        <v>1606</v>
      </c>
      <c r="J918" s="151" t="s">
        <v>253</v>
      </c>
      <c r="K918" s="178">
        <v>28560</v>
      </c>
    </row>
    <row r="919" spans="1:11" s="152" customFormat="1" ht="30">
      <c r="A919" s="144" t="s">
        <v>1542</v>
      </c>
      <c r="B919" s="144" t="s">
        <v>969</v>
      </c>
      <c r="C919" s="145" t="s">
        <v>1756</v>
      </c>
      <c r="D919" s="145" t="s">
        <v>1756</v>
      </c>
      <c r="E919" s="153" t="s">
        <v>968</v>
      </c>
      <c r="F919" s="147">
        <v>20130211</v>
      </c>
      <c r="G919" s="148">
        <v>41548</v>
      </c>
      <c r="H919" s="149" t="s">
        <v>266</v>
      </c>
      <c r="I919" s="150" t="s">
        <v>267</v>
      </c>
      <c r="J919" s="151" t="s">
        <v>268</v>
      </c>
      <c r="K919" s="178">
        <v>27608</v>
      </c>
    </row>
    <row r="920" spans="1:11" s="152" customFormat="1" ht="30">
      <c r="A920" s="144" t="s">
        <v>1542</v>
      </c>
      <c r="B920" s="144" t="s">
        <v>969</v>
      </c>
      <c r="C920" s="145" t="s">
        <v>1756</v>
      </c>
      <c r="D920" s="145" t="s">
        <v>1756</v>
      </c>
      <c r="E920" s="153" t="s">
        <v>968</v>
      </c>
      <c r="F920" s="147">
        <v>20130212</v>
      </c>
      <c r="G920" s="148">
        <v>41548</v>
      </c>
      <c r="H920" s="149" t="s">
        <v>269</v>
      </c>
      <c r="I920" s="150" t="s">
        <v>267</v>
      </c>
      <c r="J920" s="151" t="s">
        <v>268</v>
      </c>
      <c r="K920" s="178">
        <v>17850</v>
      </c>
    </row>
    <row r="921" spans="1:11" s="152" customFormat="1" ht="45">
      <c r="A921" s="144" t="s">
        <v>1542</v>
      </c>
      <c r="B921" s="144" t="s">
        <v>969</v>
      </c>
      <c r="C921" s="145" t="s">
        <v>1756</v>
      </c>
      <c r="D921" s="145" t="s">
        <v>1756</v>
      </c>
      <c r="E921" s="153" t="s">
        <v>968</v>
      </c>
      <c r="F921" s="147">
        <v>20130218</v>
      </c>
      <c r="G921" s="148">
        <v>41558</v>
      </c>
      <c r="H921" s="149" t="s">
        <v>270</v>
      </c>
      <c r="I921" s="150" t="s">
        <v>271</v>
      </c>
      <c r="J921" s="151" t="s">
        <v>272</v>
      </c>
      <c r="K921" s="178">
        <v>1442280</v>
      </c>
    </row>
    <row r="922" spans="1:11" s="152" customFormat="1" ht="60">
      <c r="A922" s="144" t="s">
        <v>1542</v>
      </c>
      <c r="B922" s="144" t="s">
        <v>969</v>
      </c>
      <c r="C922" s="145" t="s">
        <v>1756</v>
      </c>
      <c r="D922" s="145" t="s">
        <v>1756</v>
      </c>
      <c r="E922" s="153" t="s">
        <v>968</v>
      </c>
      <c r="F922" s="147">
        <v>20130221</v>
      </c>
      <c r="G922" s="148">
        <v>41562</v>
      </c>
      <c r="H922" s="149" t="s">
        <v>273</v>
      </c>
      <c r="I922" s="150" t="s">
        <v>274</v>
      </c>
      <c r="J922" s="151" t="s">
        <v>275</v>
      </c>
      <c r="K922" s="178">
        <v>206346</v>
      </c>
    </row>
    <row r="923" spans="1:11" s="152" customFormat="1" ht="30">
      <c r="A923" s="144" t="s">
        <v>1542</v>
      </c>
      <c r="B923" s="144" t="s">
        <v>969</v>
      </c>
      <c r="C923" s="145" t="s">
        <v>1756</v>
      </c>
      <c r="D923" s="145" t="s">
        <v>1756</v>
      </c>
      <c r="E923" s="153" t="s">
        <v>968</v>
      </c>
      <c r="F923" s="147">
        <v>20130223</v>
      </c>
      <c r="G923" s="148">
        <v>41563</v>
      </c>
      <c r="H923" s="149" t="s">
        <v>276</v>
      </c>
      <c r="I923" s="150" t="s">
        <v>267</v>
      </c>
      <c r="J923" s="151" t="s">
        <v>268</v>
      </c>
      <c r="K923" s="178">
        <v>38080</v>
      </c>
    </row>
    <row r="924" spans="1:11" s="152" customFormat="1" ht="30">
      <c r="A924" s="144" t="s">
        <v>1542</v>
      </c>
      <c r="B924" s="144" t="s">
        <v>969</v>
      </c>
      <c r="C924" s="145" t="s">
        <v>1756</v>
      </c>
      <c r="D924" s="145" t="s">
        <v>1756</v>
      </c>
      <c r="E924" s="153" t="s">
        <v>968</v>
      </c>
      <c r="F924" s="147">
        <v>20130226</v>
      </c>
      <c r="G924" s="148">
        <v>41568</v>
      </c>
      <c r="H924" s="149" t="s">
        <v>277</v>
      </c>
      <c r="I924" s="150" t="s">
        <v>278</v>
      </c>
      <c r="J924" s="151" t="s">
        <v>279</v>
      </c>
      <c r="K924" s="178">
        <v>595000</v>
      </c>
    </row>
    <row r="925" spans="1:11" s="152" customFormat="1" ht="30">
      <c r="A925" s="144" t="s">
        <v>1542</v>
      </c>
      <c r="B925" s="144" t="s">
        <v>969</v>
      </c>
      <c r="C925" s="145" t="s">
        <v>1756</v>
      </c>
      <c r="D925" s="145" t="s">
        <v>1756</v>
      </c>
      <c r="E925" s="153" t="s">
        <v>968</v>
      </c>
      <c r="F925" s="147">
        <v>20130227</v>
      </c>
      <c r="G925" s="148">
        <v>41568</v>
      </c>
      <c r="H925" s="149" t="s">
        <v>280</v>
      </c>
      <c r="I925" s="150" t="s">
        <v>278</v>
      </c>
      <c r="J925" s="151" t="s">
        <v>279</v>
      </c>
      <c r="K925" s="178">
        <v>476000</v>
      </c>
    </row>
    <row r="926" spans="1:11" s="152" customFormat="1" ht="30">
      <c r="A926" s="144" t="s">
        <v>1542</v>
      </c>
      <c r="B926" s="144" t="s">
        <v>969</v>
      </c>
      <c r="C926" s="145" t="s">
        <v>1756</v>
      </c>
      <c r="D926" s="145" t="s">
        <v>1756</v>
      </c>
      <c r="E926" s="153" t="s">
        <v>968</v>
      </c>
      <c r="F926" s="147">
        <v>20130229</v>
      </c>
      <c r="G926" s="148">
        <v>41569</v>
      </c>
      <c r="H926" s="149" t="s">
        <v>281</v>
      </c>
      <c r="I926" s="150" t="s">
        <v>282</v>
      </c>
      <c r="J926" s="151" t="s">
        <v>283</v>
      </c>
      <c r="K926" s="178">
        <v>41650</v>
      </c>
    </row>
    <row r="927" spans="1:11" s="152" customFormat="1" ht="45">
      <c r="A927" s="144" t="s">
        <v>1542</v>
      </c>
      <c r="B927" s="144" t="s">
        <v>969</v>
      </c>
      <c r="C927" s="145" t="s">
        <v>1756</v>
      </c>
      <c r="D927" s="145" t="s">
        <v>1756</v>
      </c>
      <c r="E927" s="153" t="s">
        <v>968</v>
      </c>
      <c r="F927" s="147">
        <v>20130231</v>
      </c>
      <c r="G927" s="148">
        <v>41571</v>
      </c>
      <c r="H927" s="149" t="s">
        <v>284</v>
      </c>
      <c r="I927" s="150" t="s">
        <v>285</v>
      </c>
      <c r="J927" s="151" t="s">
        <v>286</v>
      </c>
      <c r="K927" s="178">
        <v>210000</v>
      </c>
    </row>
    <row r="928" spans="1:11" s="152" customFormat="1" ht="30">
      <c r="A928" s="144" t="s">
        <v>905</v>
      </c>
      <c r="B928" s="144" t="s">
        <v>969</v>
      </c>
      <c r="C928" s="145" t="s">
        <v>967</v>
      </c>
      <c r="D928" s="145" t="s">
        <v>967</v>
      </c>
      <c r="E928" s="153" t="s">
        <v>1003</v>
      </c>
      <c r="F928" s="147">
        <v>20130121</v>
      </c>
      <c r="G928" s="148">
        <v>41548</v>
      </c>
      <c r="H928" s="149" t="s">
        <v>287</v>
      </c>
      <c r="I928" s="150" t="s">
        <v>1591</v>
      </c>
      <c r="J928" s="151" t="s">
        <v>1592</v>
      </c>
      <c r="K928" s="178">
        <v>377190</v>
      </c>
    </row>
    <row r="929" spans="1:11" s="152" customFormat="1" ht="30">
      <c r="A929" s="144" t="s">
        <v>905</v>
      </c>
      <c r="B929" s="144" t="s">
        <v>969</v>
      </c>
      <c r="C929" s="145" t="s">
        <v>967</v>
      </c>
      <c r="D929" s="145" t="s">
        <v>967</v>
      </c>
      <c r="E929" s="153" t="s">
        <v>968</v>
      </c>
      <c r="F929" s="147">
        <v>20130255</v>
      </c>
      <c r="G929" s="148">
        <v>41548</v>
      </c>
      <c r="H929" s="149" t="s">
        <v>288</v>
      </c>
      <c r="I929" s="150" t="s">
        <v>289</v>
      </c>
      <c r="J929" s="151" t="s">
        <v>1477</v>
      </c>
      <c r="K929" s="178">
        <v>27778</v>
      </c>
    </row>
    <row r="930" spans="1:11" s="152" customFormat="1" ht="30">
      <c r="A930" s="144" t="s">
        <v>905</v>
      </c>
      <c r="B930" s="144" t="s">
        <v>969</v>
      </c>
      <c r="C930" s="145" t="s">
        <v>967</v>
      </c>
      <c r="D930" s="145" t="s">
        <v>967</v>
      </c>
      <c r="E930" s="153" t="s">
        <v>968</v>
      </c>
      <c r="F930" s="147">
        <v>20130256</v>
      </c>
      <c r="G930" s="148">
        <v>41548</v>
      </c>
      <c r="H930" s="149" t="s">
        <v>2713</v>
      </c>
      <c r="I930" s="150" t="s">
        <v>289</v>
      </c>
      <c r="J930" s="151" t="s">
        <v>1477</v>
      </c>
      <c r="K930" s="178">
        <v>27778</v>
      </c>
    </row>
    <row r="931" spans="1:11" s="152" customFormat="1" ht="45">
      <c r="A931" s="144" t="s">
        <v>905</v>
      </c>
      <c r="B931" s="144" t="s">
        <v>969</v>
      </c>
      <c r="C931" s="145" t="s">
        <v>967</v>
      </c>
      <c r="D931" s="145" t="s">
        <v>967</v>
      </c>
      <c r="E931" s="153" t="s">
        <v>968</v>
      </c>
      <c r="F931" s="147">
        <v>20130257</v>
      </c>
      <c r="G931" s="148">
        <v>41548</v>
      </c>
      <c r="H931" s="149" t="s">
        <v>290</v>
      </c>
      <c r="I931" s="150" t="s">
        <v>289</v>
      </c>
      <c r="J931" s="151" t="s">
        <v>1477</v>
      </c>
      <c r="K931" s="178">
        <v>27778</v>
      </c>
    </row>
    <row r="932" spans="1:11" s="152" customFormat="1" ht="30">
      <c r="A932" s="144" t="s">
        <v>905</v>
      </c>
      <c r="B932" s="144" t="s">
        <v>969</v>
      </c>
      <c r="C932" s="145" t="s">
        <v>967</v>
      </c>
      <c r="D932" s="145" t="s">
        <v>967</v>
      </c>
      <c r="E932" s="153" t="s">
        <v>1003</v>
      </c>
      <c r="F932" s="147">
        <v>20130122</v>
      </c>
      <c r="G932" s="148">
        <v>41549</v>
      </c>
      <c r="H932" s="149" t="s">
        <v>291</v>
      </c>
      <c r="I932" s="150" t="s">
        <v>1591</v>
      </c>
      <c r="J932" s="151" t="s">
        <v>1592</v>
      </c>
      <c r="K932" s="178">
        <v>104981</v>
      </c>
    </row>
    <row r="933" spans="1:11" s="152" customFormat="1" ht="30">
      <c r="A933" s="144" t="s">
        <v>905</v>
      </c>
      <c r="B933" s="144" t="s">
        <v>969</v>
      </c>
      <c r="C933" s="145" t="s">
        <v>967</v>
      </c>
      <c r="D933" s="145" t="s">
        <v>967</v>
      </c>
      <c r="E933" s="153" t="s">
        <v>1003</v>
      </c>
      <c r="F933" s="147">
        <v>20130123</v>
      </c>
      <c r="G933" s="148">
        <v>41550</v>
      </c>
      <c r="H933" s="149" t="s">
        <v>292</v>
      </c>
      <c r="I933" s="150" t="s">
        <v>293</v>
      </c>
      <c r="J933" s="151" t="s">
        <v>125</v>
      </c>
      <c r="K933" s="178">
        <v>719355</v>
      </c>
    </row>
    <row r="934" spans="1:11" s="152" customFormat="1" ht="30">
      <c r="A934" s="144" t="s">
        <v>905</v>
      </c>
      <c r="B934" s="144" t="s">
        <v>969</v>
      </c>
      <c r="C934" s="145" t="s">
        <v>967</v>
      </c>
      <c r="D934" s="145" t="s">
        <v>967</v>
      </c>
      <c r="E934" s="153" t="s">
        <v>1003</v>
      </c>
      <c r="F934" s="147">
        <v>20130124</v>
      </c>
      <c r="G934" s="148">
        <v>41550</v>
      </c>
      <c r="H934" s="149" t="s">
        <v>294</v>
      </c>
      <c r="I934" s="150" t="s">
        <v>1764</v>
      </c>
      <c r="J934" s="151" t="s">
        <v>1765</v>
      </c>
      <c r="K934" s="178">
        <v>105910</v>
      </c>
    </row>
    <row r="935" spans="1:11" s="152" customFormat="1" ht="45">
      <c r="A935" s="144" t="s">
        <v>905</v>
      </c>
      <c r="B935" s="144" t="s">
        <v>969</v>
      </c>
      <c r="C935" s="145" t="s">
        <v>967</v>
      </c>
      <c r="D935" s="145" t="s">
        <v>967</v>
      </c>
      <c r="E935" s="153" t="s">
        <v>1003</v>
      </c>
      <c r="F935" s="147">
        <v>20130125</v>
      </c>
      <c r="G935" s="148">
        <v>41550</v>
      </c>
      <c r="H935" s="149" t="s">
        <v>2714</v>
      </c>
      <c r="I935" s="150" t="s">
        <v>295</v>
      </c>
      <c r="J935" s="151" t="s">
        <v>296</v>
      </c>
      <c r="K935" s="178">
        <v>378182</v>
      </c>
    </row>
    <row r="936" spans="1:11" s="152" customFormat="1" ht="45">
      <c r="A936" s="144" t="s">
        <v>905</v>
      </c>
      <c r="B936" s="144" t="s">
        <v>969</v>
      </c>
      <c r="C936" s="145" t="s">
        <v>967</v>
      </c>
      <c r="D936" s="145" t="s">
        <v>967</v>
      </c>
      <c r="E936" s="153" t="s">
        <v>968</v>
      </c>
      <c r="F936" s="147">
        <v>20130258</v>
      </c>
      <c r="G936" s="148">
        <v>41551</v>
      </c>
      <c r="H936" s="149" t="s">
        <v>2715</v>
      </c>
      <c r="I936" s="150" t="s">
        <v>1886</v>
      </c>
      <c r="J936" s="151" t="s">
        <v>1887</v>
      </c>
      <c r="K936" s="178">
        <v>332142</v>
      </c>
    </row>
    <row r="937" spans="1:11" s="152" customFormat="1" ht="45">
      <c r="A937" s="144" t="s">
        <v>905</v>
      </c>
      <c r="B937" s="144" t="s">
        <v>969</v>
      </c>
      <c r="C937" s="145" t="s">
        <v>967</v>
      </c>
      <c r="D937" s="145" t="s">
        <v>967</v>
      </c>
      <c r="E937" s="153" t="s">
        <v>968</v>
      </c>
      <c r="F937" s="147">
        <v>20130262</v>
      </c>
      <c r="G937" s="148">
        <v>41555</v>
      </c>
      <c r="H937" s="149" t="s">
        <v>297</v>
      </c>
      <c r="I937" s="150" t="s">
        <v>298</v>
      </c>
      <c r="J937" s="151" t="s">
        <v>299</v>
      </c>
      <c r="K937" s="178">
        <v>420000</v>
      </c>
    </row>
    <row r="938" spans="1:11" s="152" customFormat="1" ht="45">
      <c r="A938" s="144" t="s">
        <v>905</v>
      </c>
      <c r="B938" s="144" t="s">
        <v>969</v>
      </c>
      <c r="C938" s="145" t="s">
        <v>967</v>
      </c>
      <c r="D938" s="145" t="s">
        <v>967</v>
      </c>
      <c r="E938" s="153" t="s">
        <v>1003</v>
      </c>
      <c r="F938" s="147">
        <v>20130129</v>
      </c>
      <c r="G938" s="148">
        <v>41555</v>
      </c>
      <c r="H938" s="149" t="s">
        <v>2716</v>
      </c>
      <c r="I938" s="150" t="s">
        <v>300</v>
      </c>
      <c r="J938" s="151" t="s">
        <v>301</v>
      </c>
      <c r="K938" s="178">
        <v>1683483</v>
      </c>
    </row>
    <row r="939" spans="1:11" s="152" customFormat="1" ht="45">
      <c r="A939" s="144" t="s">
        <v>905</v>
      </c>
      <c r="B939" s="144" t="s">
        <v>969</v>
      </c>
      <c r="C939" s="145" t="s">
        <v>967</v>
      </c>
      <c r="D939" s="145" t="s">
        <v>967</v>
      </c>
      <c r="E939" s="153" t="s">
        <v>968</v>
      </c>
      <c r="F939" s="147">
        <v>20130265</v>
      </c>
      <c r="G939" s="148">
        <v>41555</v>
      </c>
      <c r="H939" s="149" t="s">
        <v>2717</v>
      </c>
      <c r="I939" s="150" t="s">
        <v>302</v>
      </c>
      <c r="J939" s="151" t="s">
        <v>303</v>
      </c>
      <c r="K939" s="178">
        <v>131971</v>
      </c>
    </row>
    <row r="940" spans="1:11" s="152" customFormat="1" ht="45">
      <c r="A940" s="144" t="s">
        <v>905</v>
      </c>
      <c r="B940" s="144" t="s">
        <v>969</v>
      </c>
      <c r="C940" s="145" t="s">
        <v>967</v>
      </c>
      <c r="D940" s="145" t="s">
        <v>967</v>
      </c>
      <c r="E940" s="153" t="s">
        <v>968</v>
      </c>
      <c r="F940" s="147">
        <v>20130267</v>
      </c>
      <c r="G940" s="148">
        <v>41556</v>
      </c>
      <c r="H940" s="149" t="s">
        <v>304</v>
      </c>
      <c r="I940" s="150" t="s">
        <v>2062</v>
      </c>
      <c r="J940" s="151" t="s">
        <v>1189</v>
      </c>
      <c r="K940" s="178">
        <v>540000</v>
      </c>
    </row>
    <row r="941" spans="1:11" s="152" customFormat="1" ht="45">
      <c r="A941" s="144" t="s">
        <v>905</v>
      </c>
      <c r="B941" s="144" t="s">
        <v>969</v>
      </c>
      <c r="C941" s="145" t="s">
        <v>967</v>
      </c>
      <c r="D941" s="145" t="s">
        <v>967</v>
      </c>
      <c r="E941" s="153" t="s">
        <v>968</v>
      </c>
      <c r="F941" s="147">
        <v>20130268</v>
      </c>
      <c r="G941" s="148">
        <v>41556</v>
      </c>
      <c r="H941" s="149" t="s">
        <v>305</v>
      </c>
      <c r="I941" s="150" t="s">
        <v>306</v>
      </c>
      <c r="J941" s="151" t="s">
        <v>307</v>
      </c>
      <c r="K941" s="178">
        <v>262276</v>
      </c>
    </row>
    <row r="942" spans="1:11" s="152" customFormat="1" ht="45">
      <c r="A942" s="144" t="s">
        <v>905</v>
      </c>
      <c r="B942" s="144" t="s">
        <v>1638</v>
      </c>
      <c r="C942" s="145" t="s">
        <v>967</v>
      </c>
      <c r="D942" s="145" t="s">
        <v>967</v>
      </c>
      <c r="E942" s="153" t="s">
        <v>968</v>
      </c>
      <c r="F942" s="147">
        <v>20130269</v>
      </c>
      <c r="G942" s="148">
        <v>41556</v>
      </c>
      <c r="H942" s="149" t="s">
        <v>308</v>
      </c>
      <c r="I942" s="150" t="s">
        <v>309</v>
      </c>
      <c r="J942" s="151" t="s">
        <v>310</v>
      </c>
      <c r="K942" s="178">
        <v>5950000</v>
      </c>
    </row>
    <row r="943" spans="1:11" s="152" customFormat="1" ht="30">
      <c r="A943" s="144" t="s">
        <v>905</v>
      </c>
      <c r="B943" s="144" t="s">
        <v>969</v>
      </c>
      <c r="C943" s="145" t="s">
        <v>967</v>
      </c>
      <c r="D943" s="145" t="s">
        <v>967</v>
      </c>
      <c r="E943" s="153" t="s">
        <v>1003</v>
      </c>
      <c r="F943" s="147">
        <v>20130130</v>
      </c>
      <c r="G943" s="148">
        <v>41556</v>
      </c>
      <c r="H943" s="168" t="s">
        <v>2511</v>
      </c>
      <c r="I943" s="150" t="s">
        <v>311</v>
      </c>
      <c r="J943" s="151" t="s">
        <v>312</v>
      </c>
      <c r="K943" s="178">
        <v>224910</v>
      </c>
    </row>
    <row r="944" spans="1:11" s="152" customFormat="1" ht="45">
      <c r="A944" s="144" t="s">
        <v>905</v>
      </c>
      <c r="B944" s="144" t="s">
        <v>969</v>
      </c>
      <c r="C944" s="145" t="s">
        <v>967</v>
      </c>
      <c r="D944" s="145" t="s">
        <v>967</v>
      </c>
      <c r="E944" s="153" t="s">
        <v>968</v>
      </c>
      <c r="F944" s="147">
        <v>20130270</v>
      </c>
      <c r="G944" s="148">
        <v>41557</v>
      </c>
      <c r="H944" s="149" t="s">
        <v>313</v>
      </c>
      <c r="I944" s="150" t="s">
        <v>314</v>
      </c>
      <c r="J944" s="151" t="s">
        <v>315</v>
      </c>
      <c r="K944" s="178">
        <v>375445</v>
      </c>
    </row>
    <row r="945" spans="1:11" s="152" customFormat="1" ht="45">
      <c r="A945" s="144" t="s">
        <v>905</v>
      </c>
      <c r="B945" s="144" t="s">
        <v>969</v>
      </c>
      <c r="C945" s="145" t="s">
        <v>967</v>
      </c>
      <c r="D945" s="145" t="s">
        <v>967</v>
      </c>
      <c r="E945" s="153" t="s">
        <v>968</v>
      </c>
      <c r="F945" s="147">
        <v>20130271</v>
      </c>
      <c r="G945" s="148">
        <v>41557</v>
      </c>
      <c r="H945" s="149" t="s">
        <v>316</v>
      </c>
      <c r="I945" s="150" t="s">
        <v>317</v>
      </c>
      <c r="J945" s="151" t="s">
        <v>318</v>
      </c>
      <c r="K945" s="178">
        <v>349650</v>
      </c>
    </row>
    <row r="946" spans="1:11" s="152" customFormat="1" ht="45">
      <c r="A946" s="144" t="s">
        <v>905</v>
      </c>
      <c r="B946" s="144" t="s">
        <v>969</v>
      </c>
      <c r="C946" s="145" t="s">
        <v>967</v>
      </c>
      <c r="D946" s="145" t="s">
        <v>967</v>
      </c>
      <c r="E946" s="153" t="s">
        <v>968</v>
      </c>
      <c r="F946" s="147">
        <v>20130272</v>
      </c>
      <c r="G946" s="148">
        <v>41558</v>
      </c>
      <c r="H946" s="149" t="s">
        <v>319</v>
      </c>
      <c r="I946" s="150" t="s">
        <v>320</v>
      </c>
      <c r="J946" s="151" t="s">
        <v>321</v>
      </c>
      <c r="K946" s="178">
        <v>600000</v>
      </c>
    </row>
    <row r="947" spans="1:11" s="152" customFormat="1" ht="30">
      <c r="A947" s="144" t="s">
        <v>905</v>
      </c>
      <c r="B947" s="144" t="s">
        <v>969</v>
      </c>
      <c r="C947" s="145" t="s">
        <v>967</v>
      </c>
      <c r="D947" s="145" t="s">
        <v>967</v>
      </c>
      <c r="E947" s="153" t="s">
        <v>1003</v>
      </c>
      <c r="F947" s="147">
        <v>20130131</v>
      </c>
      <c r="G947" s="148">
        <v>41561</v>
      </c>
      <c r="H947" s="149" t="s">
        <v>322</v>
      </c>
      <c r="I947" s="150" t="s">
        <v>323</v>
      </c>
      <c r="J947" s="151" t="s">
        <v>324</v>
      </c>
      <c r="K947" s="178">
        <v>566440</v>
      </c>
    </row>
    <row r="948" spans="1:11" s="152" customFormat="1" ht="30">
      <c r="A948" s="144" t="s">
        <v>905</v>
      </c>
      <c r="B948" s="144" t="s">
        <v>969</v>
      </c>
      <c r="C948" s="145" t="s">
        <v>967</v>
      </c>
      <c r="D948" s="145" t="s">
        <v>967</v>
      </c>
      <c r="E948" s="153" t="s">
        <v>1003</v>
      </c>
      <c r="F948" s="147">
        <v>20130133</v>
      </c>
      <c r="G948" s="148">
        <v>41562</v>
      </c>
      <c r="H948" s="149" t="s">
        <v>325</v>
      </c>
      <c r="I948" s="150" t="s">
        <v>326</v>
      </c>
      <c r="J948" s="151" t="s">
        <v>327</v>
      </c>
      <c r="K948" s="178">
        <v>166600</v>
      </c>
    </row>
    <row r="949" spans="1:11" s="152" customFormat="1" ht="30">
      <c r="A949" s="144" t="s">
        <v>905</v>
      </c>
      <c r="B949" s="144" t="s">
        <v>969</v>
      </c>
      <c r="C949" s="145" t="s">
        <v>967</v>
      </c>
      <c r="D949" s="145" t="s">
        <v>967</v>
      </c>
      <c r="E949" s="153" t="s">
        <v>1003</v>
      </c>
      <c r="F949" s="147">
        <v>20130134</v>
      </c>
      <c r="G949" s="148">
        <v>41562</v>
      </c>
      <c r="H949" s="149" t="s">
        <v>328</v>
      </c>
      <c r="I949" s="150" t="s">
        <v>329</v>
      </c>
      <c r="J949" s="151" t="s">
        <v>330</v>
      </c>
      <c r="K949" s="178">
        <v>119750</v>
      </c>
    </row>
    <row r="950" spans="1:11" s="152" customFormat="1" ht="45">
      <c r="A950" s="144" t="s">
        <v>905</v>
      </c>
      <c r="B950" s="144" t="s">
        <v>969</v>
      </c>
      <c r="C950" s="145" t="s">
        <v>967</v>
      </c>
      <c r="D950" s="145" t="s">
        <v>967</v>
      </c>
      <c r="E950" s="153" t="s">
        <v>1003</v>
      </c>
      <c r="F950" s="147">
        <v>20130136</v>
      </c>
      <c r="G950" s="148">
        <v>41562</v>
      </c>
      <c r="H950" s="149" t="s">
        <v>2718</v>
      </c>
      <c r="I950" s="150" t="s">
        <v>331</v>
      </c>
      <c r="J950" s="151" t="s">
        <v>128</v>
      </c>
      <c r="K950" s="178">
        <v>165827</v>
      </c>
    </row>
    <row r="951" spans="1:11" s="195" customFormat="1" ht="30">
      <c r="A951" s="144" t="s">
        <v>905</v>
      </c>
      <c r="B951" s="144" t="s">
        <v>969</v>
      </c>
      <c r="C951" s="145" t="s">
        <v>967</v>
      </c>
      <c r="D951" s="145" t="s">
        <v>967</v>
      </c>
      <c r="E951" s="145" t="s">
        <v>968</v>
      </c>
      <c r="F951" s="166">
        <v>20130273</v>
      </c>
      <c r="G951" s="167">
        <v>41563</v>
      </c>
      <c r="H951" s="168" t="s">
        <v>2509</v>
      </c>
      <c r="I951" s="169" t="s">
        <v>309</v>
      </c>
      <c r="J951" s="170" t="s">
        <v>310</v>
      </c>
      <c r="K951" s="179">
        <v>190000</v>
      </c>
    </row>
    <row r="952" spans="1:11" s="152" customFormat="1" ht="30">
      <c r="A952" s="144" t="s">
        <v>905</v>
      </c>
      <c r="B952" s="144" t="s">
        <v>969</v>
      </c>
      <c r="C952" s="188" t="s">
        <v>967</v>
      </c>
      <c r="D952" s="188" t="s">
        <v>967</v>
      </c>
      <c r="E952" s="146" t="s">
        <v>968</v>
      </c>
      <c r="F952" s="189">
        <v>20130274</v>
      </c>
      <c r="G952" s="190">
        <v>41564</v>
      </c>
      <c r="H952" s="191" t="s">
        <v>2719</v>
      </c>
      <c r="I952" s="192" t="s">
        <v>332</v>
      </c>
      <c r="J952" s="193" t="s">
        <v>120</v>
      </c>
      <c r="K952" s="194">
        <v>226100</v>
      </c>
    </row>
    <row r="953" spans="1:11" s="152" customFormat="1" ht="30">
      <c r="A953" s="144" t="s">
        <v>905</v>
      </c>
      <c r="B953" s="144" t="s">
        <v>969</v>
      </c>
      <c r="C953" s="145" t="s">
        <v>967</v>
      </c>
      <c r="D953" s="145" t="s">
        <v>967</v>
      </c>
      <c r="E953" s="153" t="s">
        <v>1003</v>
      </c>
      <c r="F953" s="147">
        <v>20130137</v>
      </c>
      <c r="G953" s="148">
        <v>41565</v>
      </c>
      <c r="H953" s="149" t="s">
        <v>333</v>
      </c>
      <c r="I953" s="150" t="s">
        <v>334</v>
      </c>
      <c r="J953" s="151" t="s">
        <v>335</v>
      </c>
      <c r="K953" s="178">
        <v>706000</v>
      </c>
    </row>
    <row r="954" spans="1:11" s="152" customFormat="1" ht="30">
      <c r="A954" s="144" t="s">
        <v>905</v>
      </c>
      <c r="B954" s="144" t="s">
        <v>969</v>
      </c>
      <c r="C954" s="145" t="s">
        <v>967</v>
      </c>
      <c r="D954" s="145" t="s">
        <v>967</v>
      </c>
      <c r="E954" s="153" t="s">
        <v>968</v>
      </c>
      <c r="F954" s="147">
        <v>20130275</v>
      </c>
      <c r="G954" s="148">
        <v>41568</v>
      </c>
      <c r="H954" s="149" t="s">
        <v>2720</v>
      </c>
      <c r="I954" s="150" t="s">
        <v>336</v>
      </c>
      <c r="J954" s="151" t="s">
        <v>337</v>
      </c>
      <c r="K954" s="178">
        <v>23760</v>
      </c>
    </row>
    <row r="955" spans="1:11" s="152" customFormat="1" ht="30">
      <c r="A955" s="144" t="s">
        <v>905</v>
      </c>
      <c r="B955" s="144" t="s">
        <v>969</v>
      </c>
      <c r="C955" s="145" t="s">
        <v>967</v>
      </c>
      <c r="D955" s="145" t="s">
        <v>967</v>
      </c>
      <c r="E955" s="153" t="s">
        <v>968</v>
      </c>
      <c r="F955" s="147">
        <v>20130276</v>
      </c>
      <c r="G955" s="148">
        <v>41568</v>
      </c>
      <c r="H955" s="149" t="s">
        <v>338</v>
      </c>
      <c r="I955" s="150" t="s">
        <v>339</v>
      </c>
      <c r="J955" s="151" t="s">
        <v>340</v>
      </c>
      <c r="K955" s="178">
        <v>72222</v>
      </c>
    </row>
    <row r="956" spans="1:11" s="152" customFormat="1" ht="50.25" customHeight="1">
      <c r="A956" s="144" t="s">
        <v>905</v>
      </c>
      <c r="B956" s="144" t="s">
        <v>969</v>
      </c>
      <c r="C956" s="145" t="s">
        <v>967</v>
      </c>
      <c r="D956" s="145" t="s">
        <v>967</v>
      </c>
      <c r="E956" s="153" t="s">
        <v>968</v>
      </c>
      <c r="F956" s="147">
        <v>20130277</v>
      </c>
      <c r="G956" s="148">
        <v>41568</v>
      </c>
      <c r="H956" s="149" t="s">
        <v>2605</v>
      </c>
      <c r="I956" s="150" t="s">
        <v>341</v>
      </c>
      <c r="J956" s="151" t="s">
        <v>342</v>
      </c>
      <c r="K956" s="178">
        <v>1220000</v>
      </c>
    </row>
    <row r="957" spans="1:11" s="152" customFormat="1" ht="45">
      <c r="A957" s="144" t="s">
        <v>905</v>
      </c>
      <c r="B957" s="144" t="s">
        <v>969</v>
      </c>
      <c r="C957" s="145" t="s">
        <v>967</v>
      </c>
      <c r="D957" s="145" t="s">
        <v>967</v>
      </c>
      <c r="E957" s="153" t="s">
        <v>968</v>
      </c>
      <c r="F957" s="147">
        <v>20130280</v>
      </c>
      <c r="G957" s="148">
        <v>41570</v>
      </c>
      <c r="H957" s="149" t="s">
        <v>343</v>
      </c>
      <c r="I957" s="150" t="s">
        <v>341</v>
      </c>
      <c r="J957" s="151" t="s">
        <v>342</v>
      </c>
      <c r="K957" s="178">
        <v>180001</v>
      </c>
    </row>
    <row r="958" spans="1:11" s="171" customFormat="1" ht="30">
      <c r="A958" s="144" t="s">
        <v>905</v>
      </c>
      <c r="B958" s="144" t="s">
        <v>969</v>
      </c>
      <c r="C958" s="145" t="s">
        <v>967</v>
      </c>
      <c r="D958" s="145" t="s">
        <v>967</v>
      </c>
      <c r="E958" s="145" t="s">
        <v>1003</v>
      </c>
      <c r="F958" s="166">
        <v>20130139</v>
      </c>
      <c r="G958" s="167">
        <v>41571</v>
      </c>
      <c r="H958" s="168" t="s">
        <v>2512</v>
      </c>
      <c r="I958" s="169" t="s">
        <v>344</v>
      </c>
      <c r="J958" s="170" t="s">
        <v>345</v>
      </c>
      <c r="K958" s="179">
        <v>1453424</v>
      </c>
    </row>
    <row r="959" spans="1:11" s="152" customFormat="1" ht="30">
      <c r="A959" s="144" t="s">
        <v>905</v>
      </c>
      <c r="B959" s="144" t="s">
        <v>969</v>
      </c>
      <c r="C959" s="145" t="s">
        <v>967</v>
      </c>
      <c r="D959" s="145" t="s">
        <v>967</v>
      </c>
      <c r="E959" s="153" t="s">
        <v>968</v>
      </c>
      <c r="F959" s="147">
        <v>20130282</v>
      </c>
      <c r="G959" s="148">
        <v>41571</v>
      </c>
      <c r="H959" s="149" t="s">
        <v>346</v>
      </c>
      <c r="I959" s="150" t="s">
        <v>336</v>
      </c>
      <c r="J959" s="151" t="s">
        <v>337</v>
      </c>
      <c r="K959" s="178">
        <v>23760</v>
      </c>
    </row>
    <row r="960" spans="1:11" s="152" customFormat="1" ht="30">
      <c r="A960" s="144" t="s">
        <v>905</v>
      </c>
      <c r="B960" s="144" t="s">
        <v>969</v>
      </c>
      <c r="C960" s="145" t="s">
        <v>967</v>
      </c>
      <c r="D960" s="145" t="s">
        <v>967</v>
      </c>
      <c r="E960" s="153" t="s">
        <v>1003</v>
      </c>
      <c r="F960" s="147">
        <v>20130140</v>
      </c>
      <c r="G960" s="148">
        <v>41572</v>
      </c>
      <c r="H960" s="149" t="s">
        <v>347</v>
      </c>
      <c r="I960" s="150" t="s">
        <v>1591</v>
      </c>
      <c r="J960" s="151" t="s">
        <v>1592</v>
      </c>
      <c r="K960" s="178">
        <v>34380</v>
      </c>
    </row>
    <row r="961" spans="1:11" s="152" customFormat="1" ht="60">
      <c r="A961" s="144" t="s">
        <v>905</v>
      </c>
      <c r="B961" s="144" t="s">
        <v>969</v>
      </c>
      <c r="C961" s="145" t="s">
        <v>967</v>
      </c>
      <c r="D961" s="145" t="s">
        <v>967</v>
      </c>
      <c r="E961" s="153" t="s">
        <v>968</v>
      </c>
      <c r="F961" s="147">
        <v>20130283</v>
      </c>
      <c r="G961" s="148">
        <v>41572</v>
      </c>
      <c r="H961" s="149" t="s">
        <v>2721</v>
      </c>
      <c r="I961" s="150" t="s">
        <v>1886</v>
      </c>
      <c r="J961" s="151" t="s">
        <v>1887</v>
      </c>
      <c r="K961" s="178">
        <v>507608</v>
      </c>
    </row>
    <row r="962" spans="1:11" s="152" customFormat="1" ht="45">
      <c r="A962" s="144" t="s">
        <v>905</v>
      </c>
      <c r="B962" s="144" t="s">
        <v>969</v>
      </c>
      <c r="C962" s="145" t="s">
        <v>967</v>
      </c>
      <c r="D962" s="145" t="s">
        <v>967</v>
      </c>
      <c r="E962" s="153" t="s">
        <v>1003</v>
      </c>
      <c r="F962" s="147">
        <v>20130141</v>
      </c>
      <c r="G962" s="148">
        <v>41575</v>
      </c>
      <c r="H962" s="149" t="s">
        <v>370</v>
      </c>
      <c r="I962" s="150" t="s">
        <v>1781</v>
      </c>
      <c r="J962" s="151" t="s">
        <v>1782</v>
      </c>
      <c r="K962" s="178">
        <v>1184683</v>
      </c>
    </row>
    <row r="963" spans="1:11" s="152" customFormat="1" ht="30">
      <c r="A963" s="144" t="s">
        <v>905</v>
      </c>
      <c r="B963" s="144" t="s">
        <v>969</v>
      </c>
      <c r="C963" s="145" t="s">
        <v>967</v>
      </c>
      <c r="D963" s="145" t="s">
        <v>967</v>
      </c>
      <c r="E963" s="153" t="s">
        <v>1003</v>
      </c>
      <c r="F963" s="147">
        <v>20130142</v>
      </c>
      <c r="G963" s="148">
        <v>41576</v>
      </c>
      <c r="H963" s="149" t="s">
        <v>371</v>
      </c>
      <c r="I963" s="150" t="s">
        <v>372</v>
      </c>
      <c r="J963" s="151" t="s">
        <v>373</v>
      </c>
      <c r="K963" s="178">
        <v>957788</v>
      </c>
    </row>
    <row r="964" spans="1:11" s="152" customFormat="1" ht="45">
      <c r="A964" s="144" t="s">
        <v>905</v>
      </c>
      <c r="B964" s="144" t="s">
        <v>969</v>
      </c>
      <c r="C964" s="145" t="s">
        <v>967</v>
      </c>
      <c r="D964" s="145" t="s">
        <v>967</v>
      </c>
      <c r="E964" s="153" t="s">
        <v>968</v>
      </c>
      <c r="F964" s="147">
        <v>20130285</v>
      </c>
      <c r="G964" s="148">
        <v>41576</v>
      </c>
      <c r="H964" s="149" t="s">
        <v>2722</v>
      </c>
      <c r="I964" s="150" t="s">
        <v>374</v>
      </c>
      <c r="J964" s="151" t="s">
        <v>375</v>
      </c>
      <c r="K964" s="178">
        <v>178262</v>
      </c>
    </row>
    <row r="965" spans="1:11" s="152" customFormat="1" ht="45">
      <c r="A965" s="144" t="s">
        <v>905</v>
      </c>
      <c r="B965" s="144" t="s">
        <v>969</v>
      </c>
      <c r="C965" s="145" t="s">
        <v>967</v>
      </c>
      <c r="D965" s="145" t="s">
        <v>967</v>
      </c>
      <c r="E965" s="153" t="s">
        <v>968</v>
      </c>
      <c r="F965" s="147">
        <v>20130143</v>
      </c>
      <c r="G965" s="148">
        <v>41577</v>
      </c>
      <c r="H965" s="149" t="s">
        <v>376</v>
      </c>
      <c r="I965" s="150" t="s">
        <v>374</v>
      </c>
      <c r="J965" s="151" t="s">
        <v>375</v>
      </c>
      <c r="K965" s="178">
        <v>643790</v>
      </c>
    </row>
    <row r="966" spans="1:11" s="152" customFormat="1" ht="30">
      <c r="A966" s="144" t="s">
        <v>905</v>
      </c>
      <c r="B966" s="144" t="s">
        <v>1162</v>
      </c>
      <c r="C966" s="145" t="s">
        <v>967</v>
      </c>
      <c r="D966" s="145" t="s">
        <v>967</v>
      </c>
      <c r="E966" s="153" t="s">
        <v>1131</v>
      </c>
      <c r="F966" s="147">
        <v>25998865</v>
      </c>
      <c r="G966" s="148">
        <v>41562</v>
      </c>
      <c r="H966" s="149" t="s">
        <v>377</v>
      </c>
      <c r="I966" s="150" t="s">
        <v>378</v>
      </c>
      <c r="J966" s="151" t="s">
        <v>379</v>
      </c>
      <c r="K966" s="178">
        <v>170600</v>
      </c>
    </row>
    <row r="967" spans="1:11" s="152" customFormat="1" ht="30">
      <c r="A967" s="144" t="s">
        <v>905</v>
      </c>
      <c r="B967" s="144" t="s">
        <v>1162</v>
      </c>
      <c r="C967" s="145" t="s">
        <v>967</v>
      </c>
      <c r="D967" s="145" t="s">
        <v>967</v>
      </c>
      <c r="E967" s="153" t="s">
        <v>1131</v>
      </c>
      <c r="F967" s="147">
        <v>759523</v>
      </c>
      <c r="G967" s="148">
        <v>41572</v>
      </c>
      <c r="H967" s="149" t="s">
        <v>380</v>
      </c>
      <c r="I967" s="150" t="s">
        <v>378</v>
      </c>
      <c r="J967" s="151" t="s">
        <v>379</v>
      </c>
      <c r="K967" s="178">
        <v>247006</v>
      </c>
    </row>
    <row r="968" spans="1:11" s="152" customFormat="1" ht="30">
      <c r="A968" s="144" t="s">
        <v>905</v>
      </c>
      <c r="B968" s="144" t="s">
        <v>1162</v>
      </c>
      <c r="C968" s="145" t="s">
        <v>967</v>
      </c>
      <c r="D968" s="145" t="s">
        <v>967</v>
      </c>
      <c r="E968" s="153" t="s">
        <v>1131</v>
      </c>
      <c r="F968" s="147">
        <v>11347223</v>
      </c>
      <c r="G968" s="148">
        <v>41570</v>
      </c>
      <c r="H968" s="149" t="s">
        <v>381</v>
      </c>
      <c r="I968" s="150" t="s">
        <v>382</v>
      </c>
      <c r="J968" s="151" t="s">
        <v>1537</v>
      </c>
      <c r="K968" s="178">
        <v>1601534</v>
      </c>
    </row>
    <row r="969" spans="1:11" s="152" customFormat="1" ht="30">
      <c r="A969" s="144" t="s">
        <v>905</v>
      </c>
      <c r="B969" s="144" t="s">
        <v>1162</v>
      </c>
      <c r="C969" s="145" t="s">
        <v>967</v>
      </c>
      <c r="D969" s="145" t="s">
        <v>967</v>
      </c>
      <c r="E969" s="153" t="s">
        <v>1131</v>
      </c>
      <c r="F969" s="147">
        <v>11268397</v>
      </c>
      <c r="G969" s="148">
        <v>41550</v>
      </c>
      <c r="H969" s="149" t="s">
        <v>383</v>
      </c>
      <c r="I969" s="150" t="s">
        <v>382</v>
      </c>
      <c r="J969" s="151" t="s">
        <v>1537</v>
      </c>
      <c r="K969" s="178">
        <v>1291308</v>
      </c>
    </row>
    <row r="970" spans="1:11" s="152" customFormat="1" ht="30">
      <c r="A970" s="144" t="s">
        <v>905</v>
      </c>
      <c r="B970" s="144" t="s">
        <v>1162</v>
      </c>
      <c r="C970" s="145" t="s">
        <v>967</v>
      </c>
      <c r="D970" s="145" t="s">
        <v>967</v>
      </c>
      <c r="E970" s="153" t="s">
        <v>1131</v>
      </c>
      <c r="F970" s="147">
        <v>11390182</v>
      </c>
      <c r="G970" s="148">
        <v>41577</v>
      </c>
      <c r="H970" s="149" t="s">
        <v>384</v>
      </c>
      <c r="I970" s="150" t="s">
        <v>382</v>
      </c>
      <c r="J970" s="151" t="s">
        <v>1537</v>
      </c>
      <c r="K970" s="178">
        <v>1268714</v>
      </c>
    </row>
    <row r="971" spans="1:11" s="152" customFormat="1" ht="30">
      <c r="A971" s="144" t="s">
        <v>905</v>
      </c>
      <c r="B971" s="144" t="s">
        <v>1162</v>
      </c>
      <c r="C971" s="145" t="s">
        <v>967</v>
      </c>
      <c r="D971" s="145" t="s">
        <v>967</v>
      </c>
      <c r="E971" s="153" t="s">
        <v>1131</v>
      </c>
      <c r="F971" s="147">
        <v>11357262</v>
      </c>
      <c r="G971" s="148">
        <v>41570</v>
      </c>
      <c r="H971" s="149" t="s">
        <v>385</v>
      </c>
      <c r="I971" s="150" t="s">
        <v>382</v>
      </c>
      <c r="J971" s="151" t="s">
        <v>1537</v>
      </c>
      <c r="K971" s="178">
        <v>1442557</v>
      </c>
    </row>
    <row r="972" spans="1:11" s="152" customFormat="1" ht="45">
      <c r="A972" s="144" t="s">
        <v>905</v>
      </c>
      <c r="B972" s="144" t="s">
        <v>1678</v>
      </c>
      <c r="C972" s="145" t="s">
        <v>386</v>
      </c>
      <c r="D972" s="145">
        <v>41556</v>
      </c>
      <c r="E972" s="153" t="s">
        <v>968</v>
      </c>
      <c r="F972" s="147">
        <v>20130279</v>
      </c>
      <c r="G972" s="148">
        <v>41570</v>
      </c>
      <c r="H972" s="149" t="s">
        <v>2723</v>
      </c>
      <c r="I972" s="150" t="s">
        <v>326</v>
      </c>
      <c r="J972" s="151" t="s">
        <v>327</v>
      </c>
      <c r="K972" s="178">
        <v>141610</v>
      </c>
    </row>
    <row r="973" spans="1:11" s="152" customFormat="1" ht="30">
      <c r="A973" s="144" t="s">
        <v>905</v>
      </c>
      <c r="B973" s="144" t="s">
        <v>1678</v>
      </c>
      <c r="C973" s="145" t="s">
        <v>387</v>
      </c>
      <c r="D973" s="145">
        <v>41558</v>
      </c>
      <c r="E973" s="153" t="s">
        <v>968</v>
      </c>
      <c r="F973" s="147">
        <v>20130284</v>
      </c>
      <c r="G973" s="148">
        <v>41576</v>
      </c>
      <c r="H973" s="149" t="s">
        <v>388</v>
      </c>
      <c r="I973" s="150" t="s">
        <v>389</v>
      </c>
      <c r="J973" s="151" t="s">
        <v>390</v>
      </c>
      <c r="K973" s="178">
        <v>1140924</v>
      </c>
    </row>
    <row r="974" spans="1:11" s="152" customFormat="1" ht="30">
      <c r="A974" s="144" t="s">
        <v>905</v>
      </c>
      <c r="B974" s="144" t="s">
        <v>1135</v>
      </c>
      <c r="C974" s="145" t="s">
        <v>391</v>
      </c>
      <c r="D974" s="145">
        <v>41568</v>
      </c>
      <c r="E974" s="153" t="s">
        <v>968</v>
      </c>
      <c r="F974" s="147" t="s">
        <v>392</v>
      </c>
      <c r="G974" s="148"/>
      <c r="H974" s="149" t="s">
        <v>393</v>
      </c>
      <c r="I974" s="150" t="s">
        <v>394</v>
      </c>
      <c r="J974" s="151" t="s">
        <v>253</v>
      </c>
      <c r="K974" s="178">
        <v>7513500</v>
      </c>
    </row>
    <row r="975" spans="1:11" s="152" customFormat="1" ht="30">
      <c r="A975" s="144" t="s">
        <v>905</v>
      </c>
      <c r="B975" s="144" t="s">
        <v>1678</v>
      </c>
      <c r="C975" s="145" t="s">
        <v>395</v>
      </c>
      <c r="D975" s="145">
        <v>41183</v>
      </c>
      <c r="E975" s="153" t="s">
        <v>1756</v>
      </c>
      <c r="F975" s="147" t="s">
        <v>1756</v>
      </c>
      <c r="G975" s="148" t="s">
        <v>1756</v>
      </c>
      <c r="H975" s="149" t="s">
        <v>396</v>
      </c>
      <c r="I975" s="150" t="s">
        <v>397</v>
      </c>
      <c r="J975" s="151" t="s">
        <v>398</v>
      </c>
      <c r="K975" s="178">
        <v>222222</v>
      </c>
    </row>
    <row r="976" spans="1:11" s="152" customFormat="1" ht="30">
      <c r="A976" s="144" t="s">
        <v>905</v>
      </c>
      <c r="B976" s="144" t="s">
        <v>1678</v>
      </c>
      <c r="C976" s="145" t="s">
        <v>395</v>
      </c>
      <c r="D976" s="145">
        <v>41183</v>
      </c>
      <c r="E976" s="153" t="s">
        <v>1756</v>
      </c>
      <c r="F976" s="147" t="s">
        <v>1756</v>
      </c>
      <c r="G976" s="148" t="s">
        <v>1756</v>
      </c>
      <c r="H976" s="149" t="s">
        <v>396</v>
      </c>
      <c r="I976" s="150" t="s">
        <v>397</v>
      </c>
      <c r="J976" s="151" t="s">
        <v>398</v>
      </c>
      <c r="K976" s="178">
        <v>222222</v>
      </c>
    </row>
    <row r="977" spans="1:11" s="152" customFormat="1" ht="30">
      <c r="A977" s="144" t="s">
        <v>905</v>
      </c>
      <c r="B977" s="144" t="s">
        <v>1678</v>
      </c>
      <c r="C977" s="145" t="s">
        <v>399</v>
      </c>
      <c r="D977" s="145">
        <v>41183</v>
      </c>
      <c r="E977" s="153" t="s">
        <v>1756</v>
      </c>
      <c r="F977" s="147" t="s">
        <v>1756</v>
      </c>
      <c r="G977" s="148" t="s">
        <v>1756</v>
      </c>
      <c r="H977" s="149" t="s">
        <v>400</v>
      </c>
      <c r="I977" s="150" t="s">
        <v>401</v>
      </c>
      <c r="J977" s="151" t="s">
        <v>402</v>
      </c>
      <c r="K977" s="178">
        <v>55556</v>
      </c>
    </row>
    <row r="978" spans="1:11" s="152" customFormat="1" ht="30">
      <c r="A978" s="144" t="s">
        <v>905</v>
      </c>
      <c r="B978" s="144" t="s">
        <v>1678</v>
      </c>
      <c r="C978" s="145" t="s">
        <v>399</v>
      </c>
      <c r="D978" s="145">
        <v>41183</v>
      </c>
      <c r="E978" s="153" t="s">
        <v>1756</v>
      </c>
      <c r="F978" s="147" t="s">
        <v>1756</v>
      </c>
      <c r="G978" s="148" t="s">
        <v>1756</v>
      </c>
      <c r="H978" s="149" t="s">
        <v>400</v>
      </c>
      <c r="I978" s="150" t="s">
        <v>401</v>
      </c>
      <c r="J978" s="151" t="s">
        <v>402</v>
      </c>
      <c r="K978" s="178">
        <v>92643</v>
      </c>
    </row>
    <row r="979" spans="1:11" s="152" customFormat="1" ht="45">
      <c r="A979" s="144" t="s">
        <v>2471</v>
      </c>
      <c r="B979" s="144" t="s">
        <v>1638</v>
      </c>
      <c r="C979" s="145" t="s">
        <v>717</v>
      </c>
      <c r="D979" s="145" t="s">
        <v>717</v>
      </c>
      <c r="E979" s="153" t="s">
        <v>403</v>
      </c>
      <c r="F979" s="147">
        <v>27</v>
      </c>
      <c r="G979" s="148">
        <v>41531</v>
      </c>
      <c r="H979" s="149" t="s">
        <v>404</v>
      </c>
      <c r="I979" s="150" t="s">
        <v>405</v>
      </c>
      <c r="J979" s="151" t="s">
        <v>406</v>
      </c>
      <c r="K979" s="178">
        <v>179166</v>
      </c>
    </row>
    <row r="980" spans="1:11" s="152" customFormat="1" ht="45">
      <c r="A980" s="144" t="s">
        <v>2471</v>
      </c>
      <c r="B980" s="144" t="s">
        <v>1638</v>
      </c>
      <c r="C980" s="145" t="s">
        <v>717</v>
      </c>
      <c r="D980" s="145" t="s">
        <v>717</v>
      </c>
      <c r="E980" s="153" t="s">
        <v>403</v>
      </c>
      <c r="F980" s="147">
        <v>29</v>
      </c>
      <c r="G980" s="148">
        <v>41537</v>
      </c>
      <c r="H980" s="149" t="s">
        <v>407</v>
      </c>
      <c r="I980" s="150" t="s">
        <v>405</v>
      </c>
      <c r="J980" s="151" t="s">
        <v>406</v>
      </c>
      <c r="K980" s="178">
        <v>98675</v>
      </c>
    </row>
    <row r="981" spans="1:11" s="152" customFormat="1" ht="45">
      <c r="A981" s="144" t="s">
        <v>2471</v>
      </c>
      <c r="B981" s="144" t="s">
        <v>1638</v>
      </c>
      <c r="C981" s="145" t="s">
        <v>717</v>
      </c>
      <c r="D981" s="145" t="s">
        <v>717</v>
      </c>
      <c r="E981" s="153" t="s">
        <v>403</v>
      </c>
      <c r="F981" s="147">
        <v>30</v>
      </c>
      <c r="G981" s="148">
        <v>41537</v>
      </c>
      <c r="H981" s="149" t="s">
        <v>408</v>
      </c>
      <c r="I981" s="150" t="s">
        <v>405</v>
      </c>
      <c r="J981" s="151" t="s">
        <v>406</v>
      </c>
      <c r="K981" s="178">
        <v>265656</v>
      </c>
    </row>
    <row r="982" spans="1:11" s="152" customFormat="1" ht="30">
      <c r="A982" s="144" t="s">
        <v>2471</v>
      </c>
      <c r="B982" s="144" t="s">
        <v>1162</v>
      </c>
      <c r="C982" s="145" t="s">
        <v>717</v>
      </c>
      <c r="D982" s="145" t="s">
        <v>717</v>
      </c>
      <c r="E982" s="153" t="s">
        <v>403</v>
      </c>
      <c r="F982" s="147">
        <v>3328454</v>
      </c>
      <c r="G982" s="148">
        <v>41548</v>
      </c>
      <c r="H982" s="149" t="s">
        <v>409</v>
      </c>
      <c r="I982" s="150" t="s">
        <v>410</v>
      </c>
      <c r="J982" s="151" t="s">
        <v>185</v>
      </c>
      <c r="K982" s="178">
        <v>377000</v>
      </c>
    </row>
    <row r="983" spans="1:11" s="152" customFormat="1" ht="30">
      <c r="A983" s="144" t="s">
        <v>2471</v>
      </c>
      <c r="B983" s="144" t="s">
        <v>1162</v>
      </c>
      <c r="C983" s="145" t="s">
        <v>717</v>
      </c>
      <c r="D983" s="145" t="s">
        <v>717</v>
      </c>
      <c r="E983" s="153" t="s">
        <v>403</v>
      </c>
      <c r="F983" s="147">
        <v>5287068</v>
      </c>
      <c r="G983" s="148">
        <v>41548</v>
      </c>
      <c r="H983" s="149" t="s">
        <v>411</v>
      </c>
      <c r="I983" s="150" t="s">
        <v>410</v>
      </c>
      <c r="J983" s="151" t="s">
        <v>185</v>
      </c>
      <c r="K983" s="178">
        <v>1621200</v>
      </c>
    </row>
    <row r="984" spans="1:11" s="152" customFormat="1" ht="30">
      <c r="A984" s="144" t="s">
        <v>2471</v>
      </c>
      <c r="B984" s="144" t="s">
        <v>1162</v>
      </c>
      <c r="C984" s="145" t="s">
        <v>717</v>
      </c>
      <c r="D984" s="145" t="s">
        <v>717</v>
      </c>
      <c r="E984" s="153" t="s">
        <v>403</v>
      </c>
      <c r="F984" s="147">
        <v>5696499</v>
      </c>
      <c r="G984" s="148">
        <v>41548</v>
      </c>
      <c r="H984" s="149" t="s">
        <v>412</v>
      </c>
      <c r="I984" s="150" t="s">
        <v>410</v>
      </c>
      <c r="J984" s="151" t="s">
        <v>185</v>
      </c>
      <c r="K984" s="178">
        <v>1709700</v>
      </c>
    </row>
    <row r="985" spans="1:11" s="152" customFormat="1" ht="30">
      <c r="A985" s="144" t="s">
        <v>2471</v>
      </c>
      <c r="B985" s="144" t="s">
        <v>969</v>
      </c>
      <c r="C985" s="145" t="s">
        <v>717</v>
      </c>
      <c r="D985" s="145" t="s">
        <v>717</v>
      </c>
      <c r="E985" s="153" t="s">
        <v>968</v>
      </c>
      <c r="F985" s="147">
        <v>20130270</v>
      </c>
      <c r="G985" s="148">
        <v>41549</v>
      </c>
      <c r="H985" s="149" t="s">
        <v>2724</v>
      </c>
      <c r="I985" s="150" t="s">
        <v>413</v>
      </c>
      <c r="J985" s="151" t="s">
        <v>414</v>
      </c>
      <c r="K985" s="178">
        <v>476000</v>
      </c>
    </row>
    <row r="986" spans="1:11" s="152" customFormat="1" ht="30">
      <c r="A986" s="144" t="s">
        <v>2471</v>
      </c>
      <c r="B986" s="144" t="s">
        <v>969</v>
      </c>
      <c r="C986" s="145" t="s">
        <v>717</v>
      </c>
      <c r="D986" s="145" t="s">
        <v>717</v>
      </c>
      <c r="E986" s="153" t="s">
        <v>968</v>
      </c>
      <c r="F986" s="147">
        <v>20130271</v>
      </c>
      <c r="G986" s="148">
        <v>41549</v>
      </c>
      <c r="H986" s="149" t="s">
        <v>2725</v>
      </c>
      <c r="I986" s="150" t="s">
        <v>415</v>
      </c>
      <c r="J986" s="151" t="s">
        <v>416</v>
      </c>
      <c r="K986" s="178">
        <v>900000</v>
      </c>
    </row>
    <row r="987" spans="1:11" s="152" customFormat="1" ht="30">
      <c r="A987" s="144" t="s">
        <v>2471</v>
      </c>
      <c r="B987" s="144" t="s">
        <v>969</v>
      </c>
      <c r="C987" s="145" t="s">
        <v>717</v>
      </c>
      <c r="D987" s="145" t="s">
        <v>717</v>
      </c>
      <c r="E987" s="153" t="s">
        <v>968</v>
      </c>
      <c r="F987" s="147">
        <v>20130272</v>
      </c>
      <c r="G987" s="148">
        <v>41549</v>
      </c>
      <c r="H987" s="149" t="s">
        <v>417</v>
      </c>
      <c r="I987" s="150" t="s">
        <v>418</v>
      </c>
      <c r="J987" s="151" t="s">
        <v>419</v>
      </c>
      <c r="K987" s="178">
        <v>583100</v>
      </c>
    </row>
    <row r="988" spans="1:11" s="152" customFormat="1" ht="30">
      <c r="A988" s="144" t="s">
        <v>2471</v>
      </c>
      <c r="B988" s="144" t="s">
        <v>872</v>
      </c>
      <c r="C988" s="145" t="s">
        <v>420</v>
      </c>
      <c r="D988" s="145">
        <v>41054</v>
      </c>
      <c r="E988" s="153" t="s">
        <v>968</v>
      </c>
      <c r="F988" s="147">
        <v>20130276</v>
      </c>
      <c r="G988" s="148">
        <v>41551</v>
      </c>
      <c r="H988" s="149" t="s">
        <v>421</v>
      </c>
      <c r="I988" s="150" t="s">
        <v>105</v>
      </c>
      <c r="J988" s="151" t="s">
        <v>1887</v>
      </c>
      <c r="K988" s="178">
        <v>494438</v>
      </c>
    </row>
    <row r="989" spans="1:11" s="152" customFormat="1" ht="60">
      <c r="A989" s="144" t="s">
        <v>2471</v>
      </c>
      <c r="B989" s="144" t="s">
        <v>1162</v>
      </c>
      <c r="C989" s="145" t="s">
        <v>717</v>
      </c>
      <c r="D989" s="145" t="s">
        <v>717</v>
      </c>
      <c r="E989" s="153" t="s">
        <v>403</v>
      </c>
      <c r="F989" s="147">
        <v>25733029</v>
      </c>
      <c r="G989" s="148">
        <v>41551</v>
      </c>
      <c r="H989" s="149" t="s">
        <v>2596</v>
      </c>
      <c r="I989" s="150" t="s">
        <v>422</v>
      </c>
      <c r="J989" s="151" t="s">
        <v>379</v>
      </c>
      <c r="K989" s="178">
        <v>95350</v>
      </c>
    </row>
    <row r="990" spans="1:11" s="152" customFormat="1" ht="30">
      <c r="A990" s="144" t="s">
        <v>2471</v>
      </c>
      <c r="B990" s="144" t="s">
        <v>969</v>
      </c>
      <c r="C990" s="145" t="s">
        <v>717</v>
      </c>
      <c r="D990" s="145" t="s">
        <v>717</v>
      </c>
      <c r="E990" s="153" t="s">
        <v>1003</v>
      </c>
      <c r="F990" s="147">
        <v>20130338</v>
      </c>
      <c r="G990" s="148">
        <v>41557</v>
      </c>
      <c r="H990" s="149" t="s">
        <v>2497</v>
      </c>
      <c r="I990" s="150" t="s">
        <v>1606</v>
      </c>
      <c r="J990" s="151" t="s">
        <v>253</v>
      </c>
      <c r="K990" s="178">
        <v>314160</v>
      </c>
    </row>
    <row r="991" spans="1:11" s="152" customFormat="1" ht="30">
      <c r="A991" s="144" t="s">
        <v>2471</v>
      </c>
      <c r="B991" s="144" t="s">
        <v>969</v>
      </c>
      <c r="C991" s="145" t="s">
        <v>717</v>
      </c>
      <c r="D991" s="145" t="s">
        <v>717</v>
      </c>
      <c r="E991" s="153" t="s">
        <v>1003</v>
      </c>
      <c r="F991" s="147">
        <v>20130339</v>
      </c>
      <c r="G991" s="148">
        <v>41557</v>
      </c>
      <c r="H991" s="149" t="s">
        <v>423</v>
      </c>
      <c r="I991" s="150" t="s">
        <v>424</v>
      </c>
      <c r="J991" s="151" t="s">
        <v>425</v>
      </c>
      <c r="K991" s="178">
        <v>329000</v>
      </c>
    </row>
    <row r="992" spans="1:11" s="152" customFormat="1" ht="30">
      <c r="A992" s="144" t="s">
        <v>2471</v>
      </c>
      <c r="B992" s="144" t="s">
        <v>969</v>
      </c>
      <c r="C992" s="145" t="s">
        <v>717</v>
      </c>
      <c r="D992" s="145" t="s">
        <v>717</v>
      </c>
      <c r="E992" s="153" t="s">
        <v>1003</v>
      </c>
      <c r="F992" s="147">
        <v>20130340</v>
      </c>
      <c r="G992" s="148">
        <v>41557</v>
      </c>
      <c r="H992" s="149" t="s">
        <v>426</v>
      </c>
      <c r="I992" s="150" t="s">
        <v>1606</v>
      </c>
      <c r="J992" s="151" t="s">
        <v>253</v>
      </c>
      <c r="K992" s="178">
        <v>52360</v>
      </c>
    </row>
    <row r="993" spans="1:11" s="152" customFormat="1" ht="30">
      <c r="A993" s="144" t="s">
        <v>2471</v>
      </c>
      <c r="B993" s="144" t="s">
        <v>969</v>
      </c>
      <c r="C993" s="145" t="s">
        <v>717</v>
      </c>
      <c r="D993" s="145" t="s">
        <v>717</v>
      </c>
      <c r="E993" s="153" t="s">
        <v>1003</v>
      </c>
      <c r="F993" s="147">
        <v>20130341</v>
      </c>
      <c r="G993" s="148">
        <v>41557</v>
      </c>
      <c r="H993" s="149" t="s">
        <v>427</v>
      </c>
      <c r="I993" s="150" t="s">
        <v>428</v>
      </c>
      <c r="J993" s="151" t="s">
        <v>429</v>
      </c>
      <c r="K993" s="178">
        <v>148750</v>
      </c>
    </row>
    <row r="994" spans="1:11" s="152" customFormat="1" ht="30">
      <c r="A994" s="144" t="s">
        <v>2471</v>
      </c>
      <c r="B994" s="144" t="s">
        <v>969</v>
      </c>
      <c r="C994" s="145" t="s">
        <v>717</v>
      </c>
      <c r="D994" s="145" t="s">
        <v>717</v>
      </c>
      <c r="E994" s="153" t="s">
        <v>1003</v>
      </c>
      <c r="F994" s="147">
        <v>20130342</v>
      </c>
      <c r="G994" s="148">
        <v>41561</v>
      </c>
      <c r="H994" s="149" t="s">
        <v>430</v>
      </c>
      <c r="I994" s="150" t="s">
        <v>431</v>
      </c>
      <c r="J994" s="151" t="s">
        <v>432</v>
      </c>
      <c r="K994" s="178">
        <v>342000</v>
      </c>
    </row>
    <row r="995" spans="1:11" s="152" customFormat="1" ht="30">
      <c r="A995" s="144" t="s">
        <v>2471</v>
      </c>
      <c r="B995" s="144" t="s">
        <v>969</v>
      </c>
      <c r="C995" s="145" t="s">
        <v>717</v>
      </c>
      <c r="D995" s="145" t="s">
        <v>717</v>
      </c>
      <c r="E995" s="153" t="s">
        <v>968</v>
      </c>
      <c r="F995" s="147">
        <v>20130273</v>
      </c>
      <c r="G995" s="148">
        <v>41561</v>
      </c>
      <c r="H995" s="149" t="s">
        <v>433</v>
      </c>
      <c r="I995" s="150" t="s">
        <v>434</v>
      </c>
      <c r="J995" s="151" t="s">
        <v>435</v>
      </c>
      <c r="K995" s="178">
        <v>1073160</v>
      </c>
    </row>
    <row r="996" spans="1:11" s="152" customFormat="1" ht="45">
      <c r="A996" s="144" t="s">
        <v>2471</v>
      </c>
      <c r="B996" s="144" t="s">
        <v>872</v>
      </c>
      <c r="C996" s="145" t="s">
        <v>420</v>
      </c>
      <c r="D996" s="145">
        <v>41054</v>
      </c>
      <c r="E996" s="153" t="s">
        <v>1003</v>
      </c>
      <c r="F996" s="147">
        <v>20130348</v>
      </c>
      <c r="G996" s="148">
        <v>41561</v>
      </c>
      <c r="H996" s="149" t="s">
        <v>436</v>
      </c>
      <c r="I996" s="150" t="s">
        <v>437</v>
      </c>
      <c r="J996" s="151" t="s">
        <v>1883</v>
      </c>
      <c r="K996" s="178">
        <v>79788</v>
      </c>
    </row>
    <row r="997" spans="1:11" s="152" customFormat="1" ht="45">
      <c r="A997" s="144" t="s">
        <v>2471</v>
      </c>
      <c r="B997" s="144" t="s">
        <v>872</v>
      </c>
      <c r="C997" s="145" t="s">
        <v>420</v>
      </c>
      <c r="D997" s="145">
        <v>41054</v>
      </c>
      <c r="E997" s="153" t="s">
        <v>1003</v>
      </c>
      <c r="F997" s="147">
        <v>20130349</v>
      </c>
      <c r="G997" s="148">
        <v>41561</v>
      </c>
      <c r="H997" s="149" t="s">
        <v>438</v>
      </c>
      <c r="I997" s="150" t="s">
        <v>665</v>
      </c>
      <c r="J997" s="151" t="s">
        <v>1000</v>
      </c>
      <c r="K997" s="178">
        <v>438765</v>
      </c>
    </row>
    <row r="998" spans="1:11" s="152" customFormat="1" ht="30">
      <c r="A998" s="144" t="s">
        <v>2471</v>
      </c>
      <c r="B998" s="144" t="s">
        <v>969</v>
      </c>
      <c r="C998" s="145" t="s">
        <v>717</v>
      </c>
      <c r="D998" s="145" t="s">
        <v>717</v>
      </c>
      <c r="E998" s="153" t="s">
        <v>968</v>
      </c>
      <c r="F998" s="147">
        <v>20130275</v>
      </c>
      <c r="G998" s="148">
        <v>41563</v>
      </c>
      <c r="H998" s="149" t="s">
        <v>2726</v>
      </c>
      <c r="I998" s="150" t="s">
        <v>439</v>
      </c>
      <c r="J998" s="151" t="s">
        <v>440</v>
      </c>
      <c r="K998" s="178">
        <v>38236</v>
      </c>
    </row>
    <row r="999" spans="1:11" s="152" customFormat="1" ht="30">
      <c r="A999" s="144" t="s">
        <v>2471</v>
      </c>
      <c r="B999" s="144" t="s">
        <v>969</v>
      </c>
      <c r="C999" s="145" t="s">
        <v>717</v>
      </c>
      <c r="D999" s="145" t="s">
        <v>717</v>
      </c>
      <c r="E999" s="153" t="s">
        <v>1003</v>
      </c>
      <c r="F999" s="147">
        <v>20130343</v>
      </c>
      <c r="G999" s="148">
        <v>41563</v>
      </c>
      <c r="H999" s="149" t="s">
        <v>441</v>
      </c>
      <c r="I999" s="150" t="s">
        <v>442</v>
      </c>
      <c r="J999" s="151" t="s">
        <v>443</v>
      </c>
      <c r="K999" s="178">
        <v>17800</v>
      </c>
    </row>
    <row r="1000" spans="1:11" s="152" customFormat="1" ht="30">
      <c r="A1000" s="144" t="s">
        <v>2471</v>
      </c>
      <c r="B1000" s="144" t="s">
        <v>969</v>
      </c>
      <c r="C1000" s="145" t="s">
        <v>717</v>
      </c>
      <c r="D1000" s="145" t="s">
        <v>717</v>
      </c>
      <c r="E1000" s="153" t="s">
        <v>1003</v>
      </c>
      <c r="F1000" s="147">
        <v>20130344</v>
      </c>
      <c r="G1000" s="148">
        <v>41563</v>
      </c>
      <c r="H1000" s="149" t="s">
        <v>2727</v>
      </c>
      <c r="I1000" s="150" t="s">
        <v>431</v>
      </c>
      <c r="J1000" s="151" t="s">
        <v>432</v>
      </c>
      <c r="K1000" s="178">
        <v>286000</v>
      </c>
    </row>
    <row r="1001" spans="1:11" s="152" customFormat="1" ht="30">
      <c r="A1001" s="144" t="s">
        <v>2471</v>
      </c>
      <c r="B1001" s="144" t="s">
        <v>969</v>
      </c>
      <c r="C1001" s="145" t="s">
        <v>717</v>
      </c>
      <c r="D1001" s="145" t="s">
        <v>717</v>
      </c>
      <c r="E1001" s="153" t="s">
        <v>1003</v>
      </c>
      <c r="F1001" s="147">
        <v>20130345</v>
      </c>
      <c r="G1001" s="148">
        <v>41563</v>
      </c>
      <c r="H1001" s="149" t="s">
        <v>444</v>
      </c>
      <c r="I1001" s="150" t="s">
        <v>665</v>
      </c>
      <c r="J1001" s="151" t="s">
        <v>1000</v>
      </c>
      <c r="K1001" s="178">
        <v>24333</v>
      </c>
    </row>
    <row r="1002" spans="1:11" s="152" customFormat="1" ht="30">
      <c r="A1002" s="144" t="s">
        <v>2471</v>
      </c>
      <c r="B1002" s="144" t="s">
        <v>969</v>
      </c>
      <c r="C1002" s="145" t="s">
        <v>717</v>
      </c>
      <c r="D1002" s="145" t="s">
        <v>717</v>
      </c>
      <c r="E1002" s="153" t="s">
        <v>968</v>
      </c>
      <c r="F1002" s="147">
        <v>20130346</v>
      </c>
      <c r="G1002" s="148">
        <v>41563</v>
      </c>
      <c r="H1002" s="149" t="s">
        <v>444</v>
      </c>
      <c r="I1002" s="150" t="s">
        <v>445</v>
      </c>
      <c r="J1002" s="151" t="s">
        <v>1765</v>
      </c>
      <c r="K1002" s="178">
        <v>91937</v>
      </c>
    </row>
    <row r="1003" spans="1:11" s="152" customFormat="1" ht="30">
      <c r="A1003" s="144" t="s">
        <v>2471</v>
      </c>
      <c r="B1003" s="144" t="s">
        <v>1162</v>
      </c>
      <c r="C1003" s="145" t="s">
        <v>717</v>
      </c>
      <c r="D1003" s="145" t="s">
        <v>717</v>
      </c>
      <c r="E1003" s="153" t="s">
        <v>403</v>
      </c>
      <c r="F1003" s="147">
        <v>26594018</v>
      </c>
      <c r="G1003" s="148">
        <v>41564</v>
      </c>
      <c r="H1003" s="149" t="s">
        <v>446</v>
      </c>
      <c r="I1003" s="150" t="s">
        <v>447</v>
      </c>
      <c r="J1003" s="151" t="s">
        <v>379</v>
      </c>
      <c r="K1003" s="178">
        <v>65650</v>
      </c>
    </row>
    <row r="1004" spans="1:11" s="152" customFormat="1" ht="45">
      <c r="A1004" s="144" t="s">
        <v>2471</v>
      </c>
      <c r="B1004" s="144" t="s">
        <v>1638</v>
      </c>
      <c r="C1004" s="145" t="s">
        <v>717</v>
      </c>
      <c r="D1004" s="145" t="s">
        <v>717</v>
      </c>
      <c r="E1004" s="153" t="s">
        <v>968</v>
      </c>
      <c r="F1004" s="147">
        <v>20130277</v>
      </c>
      <c r="G1004" s="148">
        <v>41565</v>
      </c>
      <c r="H1004" s="168" t="s">
        <v>2500</v>
      </c>
      <c r="I1004" s="150" t="s">
        <v>448</v>
      </c>
      <c r="J1004" s="151" t="s">
        <v>449</v>
      </c>
      <c r="K1004" s="178">
        <v>8353800</v>
      </c>
    </row>
    <row r="1005" spans="1:11" s="152" customFormat="1" ht="30">
      <c r="A1005" s="144" t="s">
        <v>2471</v>
      </c>
      <c r="B1005" s="144" t="s">
        <v>969</v>
      </c>
      <c r="C1005" s="145" t="s">
        <v>717</v>
      </c>
      <c r="D1005" s="145" t="s">
        <v>717</v>
      </c>
      <c r="E1005" s="153" t="s">
        <v>1003</v>
      </c>
      <c r="F1005" s="147">
        <v>20130347</v>
      </c>
      <c r="G1005" s="148">
        <v>41569</v>
      </c>
      <c r="H1005" s="149" t="s">
        <v>2728</v>
      </c>
      <c r="I1005" s="150" t="s">
        <v>450</v>
      </c>
      <c r="J1005" s="151" t="s">
        <v>451</v>
      </c>
      <c r="K1005" s="178">
        <v>559980</v>
      </c>
    </row>
    <row r="1006" spans="1:11" s="152" customFormat="1" ht="30">
      <c r="A1006" s="144" t="s">
        <v>2471</v>
      </c>
      <c r="B1006" s="144" t="s">
        <v>1162</v>
      </c>
      <c r="C1006" s="145" t="s">
        <v>717</v>
      </c>
      <c r="D1006" s="145" t="s">
        <v>717</v>
      </c>
      <c r="E1006" s="153" t="s">
        <v>403</v>
      </c>
      <c r="F1006" s="147">
        <v>26852568</v>
      </c>
      <c r="G1006" s="148">
        <v>41569</v>
      </c>
      <c r="H1006" s="149" t="s">
        <v>452</v>
      </c>
      <c r="I1006" s="150" t="s">
        <v>447</v>
      </c>
      <c r="J1006" s="151" t="s">
        <v>379</v>
      </c>
      <c r="K1006" s="178">
        <v>13750</v>
      </c>
    </row>
    <row r="1007" spans="1:11" s="152" customFormat="1" ht="30">
      <c r="A1007" s="144" t="s">
        <v>2471</v>
      </c>
      <c r="B1007" s="144" t="s">
        <v>1162</v>
      </c>
      <c r="C1007" s="145" t="s">
        <v>717</v>
      </c>
      <c r="D1007" s="145" t="s">
        <v>717</v>
      </c>
      <c r="E1007" s="153" t="s">
        <v>403</v>
      </c>
      <c r="F1007" s="147">
        <v>26876132</v>
      </c>
      <c r="G1007" s="148">
        <v>41569</v>
      </c>
      <c r="H1007" s="149" t="s">
        <v>453</v>
      </c>
      <c r="I1007" s="150" t="s">
        <v>447</v>
      </c>
      <c r="J1007" s="151" t="s">
        <v>379</v>
      </c>
      <c r="K1007" s="178">
        <v>550</v>
      </c>
    </row>
    <row r="1008" spans="1:11" s="152" customFormat="1" ht="45">
      <c r="A1008" s="144" t="s">
        <v>2471</v>
      </c>
      <c r="B1008" s="144" t="s">
        <v>872</v>
      </c>
      <c r="C1008" s="145" t="s">
        <v>420</v>
      </c>
      <c r="D1008" s="145">
        <v>41054</v>
      </c>
      <c r="E1008" s="153" t="s">
        <v>968</v>
      </c>
      <c r="F1008" s="147">
        <v>20130286</v>
      </c>
      <c r="G1008" s="148">
        <v>41572</v>
      </c>
      <c r="H1008" s="149" t="s">
        <v>454</v>
      </c>
      <c r="I1008" s="150" t="s">
        <v>105</v>
      </c>
      <c r="J1008" s="151" t="s">
        <v>1887</v>
      </c>
      <c r="K1008" s="178">
        <v>494438</v>
      </c>
    </row>
    <row r="1009" spans="1:11" s="152" customFormat="1" ht="45">
      <c r="A1009" s="144" t="s">
        <v>2471</v>
      </c>
      <c r="B1009" s="144" t="s">
        <v>872</v>
      </c>
      <c r="C1009" s="145" t="s">
        <v>420</v>
      </c>
      <c r="D1009" s="145">
        <v>41054</v>
      </c>
      <c r="E1009" s="153" t="s">
        <v>1003</v>
      </c>
      <c r="F1009" s="147">
        <v>20130352</v>
      </c>
      <c r="G1009" s="148">
        <v>41573</v>
      </c>
      <c r="H1009" s="149" t="s">
        <v>455</v>
      </c>
      <c r="I1009" s="150" t="s">
        <v>456</v>
      </c>
      <c r="J1009" s="151" t="s">
        <v>457</v>
      </c>
      <c r="K1009" s="178">
        <v>17088</v>
      </c>
    </row>
    <row r="1010" spans="1:11" s="152" customFormat="1" ht="30">
      <c r="A1010" s="144" t="s">
        <v>2471</v>
      </c>
      <c r="B1010" s="144" t="s">
        <v>872</v>
      </c>
      <c r="C1010" s="145" t="s">
        <v>420</v>
      </c>
      <c r="D1010" s="145">
        <v>41054</v>
      </c>
      <c r="E1010" s="153" t="s">
        <v>1003</v>
      </c>
      <c r="F1010" s="147">
        <v>20130353</v>
      </c>
      <c r="G1010" s="148">
        <v>41573</v>
      </c>
      <c r="H1010" s="149" t="s">
        <v>458</v>
      </c>
      <c r="I1010" s="150" t="s">
        <v>665</v>
      </c>
      <c r="J1010" s="151" t="s">
        <v>1000</v>
      </c>
      <c r="K1010" s="178">
        <v>224558</v>
      </c>
    </row>
    <row r="1011" spans="1:11" s="152" customFormat="1" ht="45">
      <c r="A1011" s="144" t="s">
        <v>2471</v>
      </c>
      <c r="B1011" s="144" t="s">
        <v>872</v>
      </c>
      <c r="C1011" s="145" t="s">
        <v>420</v>
      </c>
      <c r="D1011" s="145">
        <v>41054</v>
      </c>
      <c r="E1011" s="153" t="s">
        <v>1003</v>
      </c>
      <c r="F1011" s="147">
        <v>20130354</v>
      </c>
      <c r="G1011" s="148">
        <v>41573</v>
      </c>
      <c r="H1011" s="149" t="s">
        <v>2729</v>
      </c>
      <c r="I1011" s="150" t="s">
        <v>459</v>
      </c>
      <c r="J1011" s="151" t="s">
        <v>460</v>
      </c>
      <c r="K1011" s="178">
        <v>517186</v>
      </c>
    </row>
    <row r="1012" spans="1:11" s="152" customFormat="1" ht="30">
      <c r="A1012" s="144" t="s">
        <v>2471</v>
      </c>
      <c r="B1012" s="144" t="s">
        <v>872</v>
      </c>
      <c r="C1012" s="145" t="s">
        <v>420</v>
      </c>
      <c r="D1012" s="145">
        <v>41054</v>
      </c>
      <c r="E1012" s="153" t="s">
        <v>1003</v>
      </c>
      <c r="F1012" s="147">
        <v>20130355</v>
      </c>
      <c r="G1012" s="148">
        <v>41573</v>
      </c>
      <c r="H1012" s="149" t="s">
        <v>461</v>
      </c>
      <c r="I1012" s="150" t="s">
        <v>462</v>
      </c>
      <c r="J1012" s="151" t="s">
        <v>463</v>
      </c>
      <c r="K1012" s="178">
        <v>12662</v>
      </c>
    </row>
    <row r="1013" spans="1:11" s="152" customFormat="1" ht="45">
      <c r="A1013" s="144" t="s">
        <v>2471</v>
      </c>
      <c r="B1013" s="144" t="s">
        <v>872</v>
      </c>
      <c r="C1013" s="145" t="s">
        <v>420</v>
      </c>
      <c r="D1013" s="145">
        <v>41054</v>
      </c>
      <c r="E1013" s="153" t="s">
        <v>1003</v>
      </c>
      <c r="F1013" s="147">
        <v>20130356</v>
      </c>
      <c r="G1013" s="148">
        <v>41573</v>
      </c>
      <c r="H1013" s="149" t="s">
        <v>464</v>
      </c>
      <c r="I1013" s="150" t="s">
        <v>445</v>
      </c>
      <c r="J1013" s="151" t="s">
        <v>1765</v>
      </c>
      <c r="K1013" s="178">
        <v>265595</v>
      </c>
    </row>
    <row r="1014" spans="1:11" s="152" customFormat="1" ht="45">
      <c r="A1014" s="144" t="s">
        <v>2471</v>
      </c>
      <c r="B1014" s="144" t="s">
        <v>872</v>
      </c>
      <c r="C1014" s="145" t="s">
        <v>420</v>
      </c>
      <c r="D1014" s="145">
        <v>41054</v>
      </c>
      <c r="E1014" s="153" t="s">
        <v>1003</v>
      </c>
      <c r="F1014" s="147">
        <v>20130357</v>
      </c>
      <c r="G1014" s="148">
        <v>41573</v>
      </c>
      <c r="H1014" s="149" t="s">
        <v>465</v>
      </c>
      <c r="I1014" s="150" t="s">
        <v>665</v>
      </c>
      <c r="J1014" s="151" t="s">
        <v>1000</v>
      </c>
      <c r="K1014" s="178">
        <v>70029</v>
      </c>
    </row>
    <row r="1015" spans="1:11" s="152" customFormat="1" ht="30">
      <c r="A1015" s="144" t="s">
        <v>2471</v>
      </c>
      <c r="B1015" s="144" t="s">
        <v>1678</v>
      </c>
      <c r="C1015" s="145" t="s">
        <v>466</v>
      </c>
      <c r="D1015" s="145">
        <v>41572</v>
      </c>
      <c r="E1015" s="153" t="s">
        <v>968</v>
      </c>
      <c r="F1015" s="147">
        <v>20130278</v>
      </c>
      <c r="G1015" s="148">
        <v>41575</v>
      </c>
      <c r="H1015" s="149" t="s">
        <v>2730</v>
      </c>
      <c r="I1015" s="150" t="s">
        <v>467</v>
      </c>
      <c r="J1015" s="151" t="s">
        <v>468</v>
      </c>
      <c r="K1015" s="178">
        <v>333200</v>
      </c>
    </row>
    <row r="1016" spans="1:11" s="152" customFormat="1" ht="30">
      <c r="A1016" s="144" t="s">
        <v>2471</v>
      </c>
      <c r="B1016" s="144" t="s">
        <v>969</v>
      </c>
      <c r="C1016" s="145" t="s">
        <v>717</v>
      </c>
      <c r="D1016" s="145" t="s">
        <v>717</v>
      </c>
      <c r="E1016" s="153" t="s">
        <v>1003</v>
      </c>
      <c r="F1016" s="147">
        <v>20130351</v>
      </c>
      <c r="G1016" s="148">
        <v>41575</v>
      </c>
      <c r="H1016" s="149" t="s">
        <v>469</v>
      </c>
      <c r="I1016" s="150" t="s">
        <v>470</v>
      </c>
      <c r="J1016" s="151" t="s">
        <v>471</v>
      </c>
      <c r="K1016" s="178">
        <v>68901</v>
      </c>
    </row>
    <row r="1017" spans="1:11" s="152" customFormat="1" ht="45">
      <c r="A1017" s="144" t="s">
        <v>2471</v>
      </c>
      <c r="B1017" s="144" t="s">
        <v>1162</v>
      </c>
      <c r="C1017" s="145" t="s">
        <v>717</v>
      </c>
      <c r="D1017" s="145" t="s">
        <v>717</v>
      </c>
      <c r="E1017" s="153" t="s">
        <v>403</v>
      </c>
      <c r="F1017" s="147">
        <v>11401514</v>
      </c>
      <c r="G1017" s="148">
        <v>41576</v>
      </c>
      <c r="H1017" s="149" t="s">
        <v>472</v>
      </c>
      <c r="I1017" s="150" t="s">
        <v>473</v>
      </c>
      <c r="J1017" s="151" t="s">
        <v>1537</v>
      </c>
      <c r="K1017" s="178">
        <v>1178</v>
      </c>
    </row>
    <row r="1018" spans="1:11" s="152" customFormat="1" ht="45">
      <c r="A1018" s="144" t="s">
        <v>2471</v>
      </c>
      <c r="B1018" s="144" t="s">
        <v>1162</v>
      </c>
      <c r="C1018" s="145" t="s">
        <v>717</v>
      </c>
      <c r="D1018" s="145" t="s">
        <v>717</v>
      </c>
      <c r="E1018" s="153" t="s">
        <v>403</v>
      </c>
      <c r="F1018" s="147">
        <v>11401515</v>
      </c>
      <c r="G1018" s="148">
        <v>41576</v>
      </c>
      <c r="H1018" s="149" t="s">
        <v>472</v>
      </c>
      <c r="I1018" s="150" t="s">
        <v>473</v>
      </c>
      <c r="J1018" s="151" t="s">
        <v>1537</v>
      </c>
      <c r="K1018" s="178">
        <v>2916238</v>
      </c>
    </row>
    <row r="1019" spans="1:11" s="152" customFormat="1" ht="45">
      <c r="A1019" s="144" t="s">
        <v>2471</v>
      </c>
      <c r="B1019" s="144" t="s">
        <v>1678</v>
      </c>
      <c r="C1019" s="145" t="s">
        <v>717</v>
      </c>
      <c r="D1019" s="145" t="s">
        <v>717</v>
      </c>
      <c r="E1019" s="153" t="s">
        <v>403</v>
      </c>
      <c r="F1019" s="147">
        <v>11402255</v>
      </c>
      <c r="G1019" s="148">
        <v>41576</v>
      </c>
      <c r="H1019" s="149" t="s">
        <v>474</v>
      </c>
      <c r="I1019" s="150" t="s">
        <v>473</v>
      </c>
      <c r="J1019" s="151" t="s">
        <v>1537</v>
      </c>
      <c r="K1019" s="178">
        <v>1108</v>
      </c>
    </row>
    <row r="1020" spans="1:11" s="152" customFormat="1" ht="45">
      <c r="A1020" s="144" t="s">
        <v>2471</v>
      </c>
      <c r="B1020" s="144" t="s">
        <v>1638</v>
      </c>
      <c r="C1020" s="145" t="s">
        <v>717</v>
      </c>
      <c r="D1020" s="145" t="s">
        <v>717</v>
      </c>
      <c r="E1020" s="153" t="s">
        <v>968</v>
      </c>
      <c r="F1020" s="147">
        <v>20130358</v>
      </c>
      <c r="G1020" s="148">
        <v>41576</v>
      </c>
      <c r="H1020" s="149" t="s">
        <v>475</v>
      </c>
      <c r="I1020" s="150" t="s">
        <v>476</v>
      </c>
      <c r="J1020" s="151" t="s">
        <v>477</v>
      </c>
      <c r="K1020" s="178">
        <v>132451</v>
      </c>
    </row>
    <row r="1021" spans="1:11" s="152" customFormat="1" ht="30">
      <c r="A1021" s="144" t="s">
        <v>2471</v>
      </c>
      <c r="B1021" s="144" t="s">
        <v>1631</v>
      </c>
      <c r="C1021" s="145" t="s">
        <v>478</v>
      </c>
      <c r="D1021" s="145">
        <v>40452</v>
      </c>
      <c r="E1021" s="153" t="s">
        <v>968</v>
      </c>
      <c r="F1021" s="147">
        <v>20130279</v>
      </c>
      <c r="G1021" s="148">
        <v>41577</v>
      </c>
      <c r="H1021" s="149" t="s">
        <v>2731</v>
      </c>
      <c r="I1021" s="150" t="s">
        <v>479</v>
      </c>
      <c r="J1021" s="151" t="s">
        <v>480</v>
      </c>
      <c r="K1021" s="178">
        <v>60000</v>
      </c>
    </row>
    <row r="1022" spans="1:11" s="152" customFormat="1" ht="30">
      <c r="A1022" s="144" t="s">
        <v>2471</v>
      </c>
      <c r="B1022" s="144" t="s">
        <v>1631</v>
      </c>
      <c r="C1022" s="145" t="s">
        <v>478</v>
      </c>
      <c r="D1022" s="145">
        <v>40452</v>
      </c>
      <c r="E1022" s="153" t="s">
        <v>968</v>
      </c>
      <c r="F1022" s="147">
        <v>20130280</v>
      </c>
      <c r="G1022" s="148">
        <v>41577</v>
      </c>
      <c r="H1022" s="149" t="s">
        <v>2731</v>
      </c>
      <c r="I1022" s="150" t="s">
        <v>481</v>
      </c>
      <c r="J1022" s="151" t="s">
        <v>482</v>
      </c>
      <c r="K1022" s="178">
        <v>60000</v>
      </c>
    </row>
    <row r="1023" spans="1:11" s="152" customFormat="1" ht="30">
      <c r="A1023" s="144" t="s">
        <v>2471</v>
      </c>
      <c r="B1023" s="144" t="s">
        <v>1631</v>
      </c>
      <c r="C1023" s="145" t="s">
        <v>478</v>
      </c>
      <c r="D1023" s="145">
        <v>40452</v>
      </c>
      <c r="E1023" s="153" t="s">
        <v>968</v>
      </c>
      <c r="F1023" s="147">
        <v>20130281</v>
      </c>
      <c r="G1023" s="148">
        <v>41577</v>
      </c>
      <c r="H1023" s="149" t="s">
        <v>2731</v>
      </c>
      <c r="I1023" s="150" t="s">
        <v>483</v>
      </c>
      <c r="J1023" s="151" t="s">
        <v>484</v>
      </c>
      <c r="K1023" s="178">
        <v>60000</v>
      </c>
    </row>
    <row r="1024" spans="1:11" s="152" customFormat="1" ht="30">
      <c r="A1024" s="144" t="s">
        <v>2471</v>
      </c>
      <c r="B1024" s="144" t="s">
        <v>1631</v>
      </c>
      <c r="C1024" s="145" t="s">
        <v>478</v>
      </c>
      <c r="D1024" s="145">
        <v>40452</v>
      </c>
      <c r="E1024" s="153" t="s">
        <v>968</v>
      </c>
      <c r="F1024" s="147">
        <v>20130282</v>
      </c>
      <c r="G1024" s="148">
        <v>41577</v>
      </c>
      <c r="H1024" s="149" t="s">
        <v>2731</v>
      </c>
      <c r="I1024" s="150" t="s">
        <v>485</v>
      </c>
      <c r="J1024" s="151" t="s">
        <v>486</v>
      </c>
      <c r="K1024" s="178">
        <v>60000</v>
      </c>
    </row>
    <row r="1025" spans="1:11" s="152" customFormat="1" ht="30">
      <c r="A1025" s="144" t="s">
        <v>2471</v>
      </c>
      <c r="B1025" s="144" t="s">
        <v>1631</v>
      </c>
      <c r="C1025" s="145" t="s">
        <v>478</v>
      </c>
      <c r="D1025" s="145">
        <v>40452</v>
      </c>
      <c r="E1025" s="153" t="s">
        <v>968</v>
      </c>
      <c r="F1025" s="147">
        <v>20130283</v>
      </c>
      <c r="G1025" s="148">
        <v>41577</v>
      </c>
      <c r="H1025" s="149" t="s">
        <v>2731</v>
      </c>
      <c r="I1025" s="150" t="s">
        <v>487</v>
      </c>
      <c r="J1025" s="151" t="s">
        <v>488</v>
      </c>
      <c r="K1025" s="178">
        <v>60000</v>
      </c>
    </row>
    <row r="1026" spans="1:11" s="152" customFormat="1" ht="30">
      <c r="A1026" s="144" t="s">
        <v>2471</v>
      </c>
      <c r="B1026" s="144" t="s">
        <v>1631</v>
      </c>
      <c r="C1026" s="145" t="s">
        <v>478</v>
      </c>
      <c r="D1026" s="145">
        <v>40452</v>
      </c>
      <c r="E1026" s="153" t="s">
        <v>968</v>
      </c>
      <c r="F1026" s="147">
        <v>20130284</v>
      </c>
      <c r="G1026" s="148">
        <v>41577</v>
      </c>
      <c r="H1026" s="149" t="s">
        <v>2731</v>
      </c>
      <c r="I1026" s="150" t="s">
        <v>1421</v>
      </c>
      <c r="J1026" s="151" t="s">
        <v>1422</v>
      </c>
      <c r="K1026" s="178">
        <v>60000</v>
      </c>
    </row>
    <row r="1027" spans="1:11" s="152" customFormat="1" ht="30">
      <c r="A1027" s="144" t="s">
        <v>2471</v>
      </c>
      <c r="B1027" s="144" t="s">
        <v>969</v>
      </c>
      <c r="C1027" s="145" t="s">
        <v>717</v>
      </c>
      <c r="D1027" s="145" t="s">
        <v>717</v>
      </c>
      <c r="E1027" s="153" t="s">
        <v>968</v>
      </c>
      <c r="F1027" s="147">
        <v>20130285</v>
      </c>
      <c r="G1027" s="148">
        <v>41577</v>
      </c>
      <c r="H1027" s="149" t="s">
        <v>2732</v>
      </c>
      <c r="I1027" s="150" t="s">
        <v>489</v>
      </c>
      <c r="J1027" s="151" t="s">
        <v>490</v>
      </c>
      <c r="K1027" s="178">
        <v>1042926</v>
      </c>
    </row>
    <row r="1028" spans="1:11" s="152" customFormat="1" ht="45">
      <c r="A1028" s="144" t="s">
        <v>2471</v>
      </c>
      <c r="B1028" s="144" t="s">
        <v>1678</v>
      </c>
      <c r="C1028" s="145" t="s">
        <v>491</v>
      </c>
      <c r="D1028" s="145">
        <v>41576</v>
      </c>
      <c r="E1028" s="153" t="s">
        <v>968</v>
      </c>
      <c r="F1028" s="147">
        <v>20130287</v>
      </c>
      <c r="G1028" s="148">
        <v>41577</v>
      </c>
      <c r="H1028" s="149" t="s">
        <v>492</v>
      </c>
      <c r="I1028" s="150" t="s">
        <v>493</v>
      </c>
      <c r="J1028" s="151" t="s">
        <v>1749</v>
      </c>
      <c r="K1028" s="178">
        <v>559300</v>
      </c>
    </row>
    <row r="1029" spans="1:11" s="152" customFormat="1" ht="30">
      <c r="A1029" s="144" t="s">
        <v>2471</v>
      </c>
      <c r="B1029" s="144" t="s">
        <v>969</v>
      </c>
      <c r="C1029" s="145" t="s">
        <v>717</v>
      </c>
      <c r="D1029" s="145" t="s">
        <v>717</v>
      </c>
      <c r="E1029" s="153" t="s">
        <v>968</v>
      </c>
      <c r="F1029" s="147">
        <v>20130288</v>
      </c>
      <c r="G1029" s="148">
        <v>41577</v>
      </c>
      <c r="H1029" s="149" t="s">
        <v>2733</v>
      </c>
      <c r="I1029" s="150" t="s">
        <v>494</v>
      </c>
      <c r="J1029" s="151" t="s">
        <v>495</v>
      </c>
      <c r="K1029" s="178">
        <v>786431</v>
      </c>
    </row>
    <row r="1030" spans="1:11" s="152" customFormat="1" ht="30">
      <c r="A1030" s="144" t="s">
        <v>2471</v>
      </c>
      <c r="B1030" s="144" t="s">
        <v>1631</v>
      </c>
      <c r="C1030" s="145" t="s">
        <v>496</v>
      </c>
      <c r="D1030" s="145">
        <v>41183</v>
      </c>
      <c r="E1030" s="153" t="s">
        <v>968</v>
      </c>
      <c r="F1030" s="147">
        <v>20130289</v>
      </c>
      <c r="G1030" s="148">
        <v>41577</v>
      </c>
      <c r="H1030" s="149" t="s">
        <v>497</v>
      </c>
      <c r="I1030" s="150" t="s">
        <v>498</v>
      </c>
      <c r="J1030" s="151" t="s">
        <v>499</v>
      </c>
      <c r="K1030" s="178">
        <v>139098</v>
      </c>
    </row>
    <row r="1031" spans="1:11" s="152" customFormat="1" ht="30">
      <c r="A1031" s="144" t="s">
        <v>2471</v>
      </c>
      <c r="B1031" s="144" t="s">
        <v>872</v>
      </c>
      <c r="C1031" s="145" t="s">
        <v>420</v>
      </c>
      <c r="D1031" s="145">
        <v>41054</v>
      </c>
      <c r="E1031" s="153" t="s">
        <v>1003</v>
      </c>
      <c r="F1031" s="147">
        <v>20130359</v>
      </c>
      <c r="G1031" s="148">
        <v>41577</v>
      </c>
      <c r="H1031" s="149" t="s">
        <v>500</v>
      </c>
      <c r="I1031" s="150" t="s">
        <v>501</v>
      </c>
      <c r="J1031" s="151" t="s">
        <v>502</v>
      </c>
      <c r="K1031" s="178">
        <v>66363</v>
      </c>
    </row>
    <row r="1032" spans="1:11" s="152" customFormat="1" ht="30">
      <c r="A1032" s="144" t="s">
        <v>2471</v>
      </c>
      <c r="B1032" s="144" t="s">
        <v>872</v>
      </c>
      <c r="C1032" s="145" t="s">
        <v>420</v>
      </c>
      <c r="D1032" s="145">
        <v>41054</v>
      </c>
      <c r="E1032" s="153" t="s">
        <v>1003</v>
      </c>
      <c r="F1032" s="147">
        <v>20130360</v>
      </c>
      <c r="G1032" s="148">
        <v>41577</v>
      </c>
      <c r="H1032" s="149" t="s">
        <v>503</v>
      </c>
      <c r="I1032" s="150" t="s">
        <v>665</v>
      </c>
      <c r="J1032" s="151" t="s">
        <v>1000</v>
      </c>
      <c r="K1032" s="178">
        <v>55455</v>
      </c>
    </row>
    <row r="1033" spans="1:11" s="152" customFormat="1" ht="30">
      <c r="A1033" s="144" t="s">
        <v>2471</v>
      </c>
      <c r="B1033" s="144" t="s">
        <v>872</v>
      </c>
      <c r="C1033" s="145" t="s">
        <v>420</v>
      </c>
      <c r="D1033" s="145">
        <v>41054</v>
      </c>
      <c r="E1033" s="153" t="s">
        <v>1003</v>
      </c>
      <c r="F1033" s="147">
        <v>20130361</v>
      </c>
      <c r="G1033" s="148">
        <v>41577</v>
      </c>
      <c r="H1033" s="149" t="s">
        <v>504</v>
      </c>
      <c r="I1033" s="150" t="s">
        <v>665</v>
      </c>
      <c r="J1033" s="151" t="s">
        <v>1000</v>
      </c>
      <c r="K1033" s="178">
        <v>110203</v>
      </c>
    </row>
    <row r="1034" spans="1:11" s="152" customFormat="1" ht="30">
      <c r="A1034" s="144" t="s">
        <v>2471</v>
      </c>
      <c r="B1034" s="144" t="s">
        <v>872</v>
      </c>
      <c r="C1034" s="145" t="s">
        <v>420</v>
      </c>
      <c r="D1034" s="145">
        <v>41054</v>
      </c>
      <c r="E1034" s="153" t="s">
        <v>1003</v>
      </c>
      <c r="F1034" s="147">
        <v>20130362</v>
      </c>
      <c r="G1034" s="148">
        <v>41577</v>
      </c>
      <c r="H1034" s="149" t="s">
        <v>505</v>
      </c>
      <c r="I1034" s="150" t="s">
        <v>665</v>
      </c>
      <c r="J1034" s="151" t="s">
        <v>1000</v>
      </c>
      <c r="K1034" s="178">
        <v>93714</v>
      </c>
    </row>
    <row r="1035" spans="1:11" s="152" customFormat="1" ht="30">
      <c r="A1035" s="144" t="s">
        <v>2471</v>
      </c>
      <c r="B1035" s="144" t="s">
        <v>872</v>
      </c>
      <c r="C1035" s="145" t="s">
        <v>420</v>
      </c>
      <c r="D1035" s="145">
        <v>41054</v>
      </c>
      <c r="E1035" s="153" t="s">
        <v>1003</v>
      </c>
      <c r="F1035" s="147">
        <v>20130363</v>
      </c>
      <c r="G1035" s="148">
        <v>41577</v>
      </c>
      <c r="H1035" s="149" t="s">
        <v>506</v>
      </c>
      <c r="I1035" s="150" t="s">
        <v>665</v>
      </c>
      <c r="J1035" s="151" t="s">
        <v>1000</v>
      </c>
      <c r="K1035" s="178">
        <v>106313</v>
      </c>
    </row>
    <row r="1036" spans="1:11" s="152" customFormat="1" ht="30">
      <c r="A1036" s="144" t="s">
        <v>2471</v>
      </c>
      <c r="B1036" s="144" t="s">
        <v>872</v>
      </c>
      <c r="C1036" s="145" t="s">
        <v>420</v>
      </c>
      <c r="D1036" s="145">
        <v>41054</v>
      </c>
      <c r="E1036" s="153" t="s">
        <v>1003</v>
      </c>
      <c r="F1036" s="147">
        <v>20130364</v>
      </c>
      <c r="G1036" s="148">
        <v>41577</v>
      </c>
      <c r="H1036" s="149" t="s">
        <v>507</v>
      </c>
      <c r="I1036" s="150" t="s">
        <v>459</v>
      </c>
      <c r="J1036" s="151" t="s">
        <v>460</v>
      </c>
      <c r="K1036" s="178">
        <v>106715</v>
      </c>
    </row>
    <row r="1037" spans="1:11" s="152" customFormat="1" ht="30">
      <c r="A1037" s="144" t="s">
        <v>2471</v>
      </c>
      <c r="B1037" s="144" t="s">
        <v>872</v>
      </c>
      <c r="C1037" s="145" t="s">
        <v>420</v>
      </c>
      <c r="D1037" s="145">
        <v>41054</v>
      </c>
      <c r="E1037" s="153" t="s">
        <v>1003</v>
      </c>
      <c r="F1037" s="147">
        <v>20130365</v>
      </c>
      <c r="G1037" s="148">
        <v>41577</v>
      </c>
      <c r="H1037" s="149" t="s">
        <v>508</v>
      </c>
      <c r="I1037" s="150" t="s">
        <v>665</v>
      </c>
      <c r="J1037" s="151" t="s">
        <v>1000</v>
      </c>
      <c r="K1037" s="178">
        <v>47136</v>
      </c>
    </row>
    <row r="1038" spans="1:11" s="152" customFormat="1" ht="30">
      <c r="A1038" s="144" t="s">
        <v>2471</v>
      </c>
      <c r="B1038" s="144" t="s">
        <v>872</v>
      </c>
      <c r="C1038" s="145" t="s">
        <v>420</v>
      </c>
      <c r="D1038" s="145">
        <v>41054</v>
      </c>
      <c r="E1038" s="153" t="s">
        <v>1003</v>
      </c>
      <c r="F1038" s="147">
        <v>20130366</v>
      </c>
      <c r="G1038" s="148">
        <v>41577</v>
      </c>
      <c r="H1038" s="149" t="s">
        <v>509</v>
      </c>
      <c r="I1038" s="150" t="s">
        <v>459</v>
      </c>
      <c r="J1038" s="151" t="s">
        <v>460</v>
      </c>
      <c r="K1038" s="178">
        <v>229863</v>
      </c>
    </row>
    <row r="1039" spans="1:11" s="152" customFormat="1" ht="30">
      <c r="A1039" s="144" t="s">
        <v>2471</v>
      </c>
      <c r="B1039" s="144" t="s">
        <v>872</v>
      </c>
      <c r="C1039" s="145" t="s">
        <v>420</v>
      </c>
      <c r="D1039" s="145">
        <v>41054</v>
      </c>
      <c r="E1039" s="153" t="s">
        <v>1003</v>
      </c>
      <c r="F1039" s="147">
        <v>20130367</v>
      </c>
      <c r="G1039" s="148">
        <v>41577</v>
      </c>
      <c r="H1039" s="149" t="s">
        <v>510</v>
      </c>
      <c r="I1039" s="150" t="s">
        <v>459</v>
      </c>
      <c r="J1039" s="151" t="s">
        <v>460</v>
      </c>
      <c r="K1039" s="178">
        <v>307869</v>
      </c>
    </row>
    <row r="1040" spans="1:11" s="152" customFormat="1" ht="30">
      <c r="A1040" s="144" t="s">
        <v>2471</v>
      </c>
      <c r="B1040" s="144" t="s">
        <v>872</v>
      </c>
      <c r="C1040" s="145" t="s">
        <v>420</v>
      </c>
      <c r="D1040" s="145">
        <v>41054</v>
      </c>
      <c r="E1040" s="153" t="s">
        <v>1003</v>
      </c>
      <c r="F1040" s="147">
        <v>20130368</v>
      </c>
      <c r="G1040" s="148">
        <v>41577</v>
      </c>
      <c r="H1040" s="149" t="s">
        <v>2734</v>
      </c>
      <c r="I1040" s="150" t="s">
        <v>445</v>
      </c>
      <c r="J1040" s="151" t="s">
        <v>1765</v>
      </c>
      <c r="K1040" s="178">
        <v>40051</v>
      </c>
    </row>
    <row r="1041" spans="1:11" s="152" customFormat="1" ht="30">
      <c r="A1041" s="144" t="s">
        <v>2471</v>
      </c>
      <c r="B1041" s="144" t="s">
        <v>872</v>
      </c>
      <c r="C1041" s="145" t="s">
        <v>420</v>
      </c>
      <c r="D1041" s="145">
        <v>41054</v>
      </c>
      <c r="E1041" s="153" t="s">
        <v>1003</v>
      </c>
      <c r="F1041" s="147">
        <v>20130369</v>
      </c>
      <c r="G1041" s="148">
        <v>41577</v>
      </c>
      <c r="H1041" s="149" t="s">
        <v>2735</v>
      </c>
      <c r="I1041" s="150" t="s">
        <v>462</v>
      </c>
      <c r="J1041" s="151" t="s">
        <v>463</v>
      </c>
      <c r="K1041" s="178">
        <v>24040</v>
      </c>
    </row>
    <row r="1042" spans="1:11" s="152" customFormat="1" ht="30">
      <c r="A1042" s="144" t="s">
        <v>2471</v>
      </c>
      <c r="B1042" s="144" t="s">
        <v>872</v>
      </c>
      <c r="C1042" s="145" t="s">
        <v>420</v>
      </c>
      <c r="D1042" s="145">
        <v>41054</v>
      </c>
      <c r="E1042" s="153" t="s">
        <v>1003</v>
      </c>
      <c r="F1042" s="147">
        <v>20130370</v>
      </c>
      <c r="G1042" s="148">
        <v>41577</v>
      </c>
      <c r="H1042" s="149" t="s">
        <v>2736</v>
      </c>
      <c r="I1042" s="150" t="s">
        <v>665</v>
      </c>
      <c r="J1042" s="151" t="s">
        <v>1000</v>
      </c>
      <c r="K1042" s="178">
        <v>16038</v>
      </c>
    </row>
    <row r="1043" spans="1:11" s="152" customFormat="1" ht="30">
      <c r="A1043" s="144" t="s">
        <v>2471</v>
      </c>
      <c r="B1043" s="144" t="s">
        <v>872</v>
      </c>
      <c r="C1043" s="145" t="s">
        <v>420</v>
      </c>
      <c r="D1043" s="145">
        <v>41054</v>
      </c>
      <c r="E1043" s="153" t="s">
        <v>1003</v>
      </c>
      <c r="F1043" s="147">
        <v>20130371</v>
      </c>
      <c r="G1043" s="148">
        <v>41577</v>
      </c>
      <c r="H1043" s="149" t="s">
        <v>511</v>
      </c>
      <c r="I1043" s="150" t="s">
        <v>445</v>
      </c>
      <c r="J1043" s="151" t="s">
        <v>1765</v>
      </c>
      <c r="K1043" s="178">
        <v>279341</v>
      </c>
    </row>
    <row r="1044" spans="1:11" s="152" customFormat="1" ht="30">
      <c r="A1044" s="144" t="s">
        <v>2471</v>
      </c>
      <c r="B1044" s="144" t="s">
        <v>872</v>
      </c>
      <c r="C1044" s="145" t="s">
        <v>420</v>
      </c>
      <c r="D1044" s="145">
        <v>41054</v>
      </c>
      <c r="E1044" s="153" t="s">
        <v>1003</v>
      </c>
      <c r="F1044" s="147">
        <v>20130372</v>
      </c>
      <c r="G1044" s="148">
        <v>41577</v>
      </c>
      <c r="H1044" s="149" t="s">
        <v>512</v>
      </c>
      <c r="I1044" s="150" t="s">
        <v>513</v>
      </c>
      <c r="J1044" s="151" t="s">
        <v>514</v>
      </c>
      <c r="K1044" s="178">
        <v>19492</v>
      </c>
    </row>
    <row r="1045" spans="1:11" s="152" customFormat="1" ht="30">
      <c r="A1045" s="144" t="s">
        <v>2471</v>
      </c>
      <c r="B1045" s="144" t="s">
        <v>872</v>
      </c>
      <c r="C1045" s="145" t="s">
        <v>420</v>
      </c>
      <c r="D1045" s="145">
        <v>41054</v>
      </c>
      <c r="E1045" s="153" t="s">
        <v>1003</v>
      </c>
      <c r="F1045" s="147">
        <v>20130373</v>
      </c>
      <c r="G1045" s="148">
        <v>41577</v>
      </c>
      <c r="H1045" s="149" t="s">
        <v>515</v>
      </c>
      <c r="I1045" s="150" t="s">
        <v>516</v>
      </c>
      <c r="J1045" s="151" t="s">
        <v>517</v>
      </c>
      <c r="K1045" s="178">
        <v>22705</v>
      </c>
    </row>
    <row r="1046" spans="1:11" s="152" customFormat="1" ht="30">
      <c r="A1046" s="144" t="s">
        <v>2471</v>
      </c>
      <c r="B1046" s="144" t="s">
        <v>872</v>
      </c>
      <c r="C1046" s="145" t="s">
        <v>420</v>
      </c>
      <c r="D1046" s="145">
        <v>41054</v>
      </c>
      <c r="E1046" s="153" t="s">
        <v>1003</v>
      </c>
      <c r="F1046" s="147">
        <v>20130374</v>
      </c>
      <c r="G1046" s="148">
        <v>41577</v>
      </c>
      <c r="H1046" s="149" t="s">
        <v>515</v>
      </c>
      <c r="I1046" s="150" t="s">
        <v>665</v>
      </c>
      <c r="J1046" s="151" t="s">
        <v>1000</v>
      </c>
      <c r="K1046" s="178">
        <v>167647</v>
      </c>
    </row>
    <row r="1047" spans="1:11" s="152" customFormat="1" ht="30">
      <c r="A1047" s="144" t="s">
        <v>518</v>
      </c>
      <c r="B1047" s="144" t="s">
        <v>1162</v>
      </c>
      <c r="C1047" s="145" t="s">
        <v>967</v>
      </c>
      <c r="D1047" s="145" t="s">
        <v>967</v>
      </c>
      <c r="E1047" s="153" t="s">
        <v>991</v>
      </c>
      <c r="F1047" s="147">
        <v>3004534</v>
      </c>
      <c r="G1047" s="148">
        <v>41536</v>
      </c>
      <c r="H1047" s="149" t="s">
        <v>519</v>
      </c>
      <c r="I1047" s="150" t="s">
        <v>520</v>
      </c>
      <c r="J1047" s="151" t="s">
        <v>1214</v>
      </c>
      <c r="K1047" s="178">
        <v>148244</v>
      </c>
    </row>
    <row r="1048" spans="1:11" s="152" customFormat="1" ht="30">
      <c r="A1048" s="144" t="s">
        <v>518</v>
      </c>
      <c r="B1048" s="144" t="s">
        <v>1162</v>
      </c>
      <c r="C1048" s="145" t="s">
        <v>967</v>
      </c>
      <c r="D1048" s="145" t="s">
        <v>967</v>
      </c>
      <c r="E1048" s="153" t="s">
        <v>991</v>
      </c>
      <c r="F1048" s="147">
        <v>3010136</v>
      </c>
      <c r="G1048" s="148">
        <v>41543</v>
      </c>
      <c r="H1048" s="149" t="s">
        <v>521</v>
      </c>
      <c r="I1048" s="150" t="s">
        <v>520</v>
      </c>
      <c r="J1048" s="151" t="s">
        <v>1214</v>
      </c>
      <c r="K1048" s="178">
        <v>66202</v>
      </c>
    </row>
    <row r="1049" spans="1:11" s="152" customFormat="1" ht="30">
      <c r="A1049" s="144" t="s">
        <v>518</v>
      </c>
      <c r="B1049" s="144" t="s">
        <v>1162</v>
      </c>
      <c r="C1049" s="145" t="s">
        <v>967</v>
      </c>
      <c r="D1049" s="145" t="s">
        <v>967</v>
      </c>
      <c r="E1049" s="153" t="s">
        <v>991</v>
      </c>
      <c r="F1049" s="147" t="s">
        <v>522</v>
      </c>
      <c r="G1049" s="148">
        <v>41547</v>
      </c>
      <c r="H1049" s="149" t="s">
        <v>523</v>
      </c>
      <c r="I1049" s="150" t="s">
        <v>520</v>
      </c>
      <c r="J1049" s="151" t="s">
        <v>1214</v>
      </c>
      <c r="K1049" s="178">
        <v>889670</v>
      </c>
    </row>
    <row r="1050" spans="1:11" s="152" customFormat="1" ht="30">
      <c r="A1050" s="144" t="s">
        <v>518</v>
      </c>
      <c r="B1050" s="144" t="s">
        <v>1162</v>
      </c>
      <c r="C1050" s="145" t="s">
        <v>967</v>
      </c>
      <c r="D1050" s="145" t="s">
        <v>967</v>
      </c>
      <c r="E1050" s="153" t="s">
        <v>991</v>
      </c>
      <c r="F1050" s="147">
        <v>1747543</v>
      </c>
      <c r="G1050" s="148">
        <v>41547</v>
      </c>
      <c r="H1050" s="149" t="s">
        <v>2737</v>
      </c>
      <c r="I1050" s="150" t="s">
        <v>2481</v>
      </c>
      <c r="J1050" s="151" t="s">
        <v>2482</v>
      </c>
      <c r="K1050" s="178">
        <v>591377</v>
      </c>
    </row>
    <row r="1051" spans="1:11" s="152" customFormat="1" ht="45">
      <c r="A1051" s="144" t="s">
        <v>518</v>
      </c>
      <c r="B1051" s="144" t="s">
        <v>1162</v>
      </c>
      <c r="C1051" s="145" t="s">
        <v>967</v>
      </c>
      <c r="D1051" s="145" t="s">
        <v>967</v>
      </c>
      <c r="E1051" s="153" t="s">
        <v>991</v>
      </c>
      <c r="F1051" s="147">
        <v>10074121</v>
      </c>
      <c r="G1051" s="148">
        <v>41548</v>
      </c>
      <c r="H1051" s="149" t="s">
        <v>2738</v>
      </c>
      <c r="I1051" s="150" t="s">
        <v>524</v>
      </c>
      <c r="J1051" s="151" t="s">
        <v>525</v>
      </c>
      <c r="K1051" s="178">
        <v>124096</v>
      </c>
    </row>
    <row r="1052" spans="1:11" s="152" customFormat="1" ht="30">
      <c r="A1052" s="144" t="s">
        <v>518</v>
      </c>
      <c r="B1052" s="144" t="s">
        <v>969</v>
      </c>
      <c r="C1052" s="145" t="s">
        <v>967</v>
      </c>
      <c r="D1052" s="145" t="s">
        <v>967</v>
      </c>
      <c r="E1052" s="153" t="s">
        <v>968</v>
      </c>
      <c r="F1052" s="147">
        <v>20130193</v>
      </c>
      <c r="G1052" s="148">
        <v>41548</v>
      </c>
      <c r="H1052" s="149" t="s">
        <v>2739</v>
      </c>
      <c r="I1052" s="150" t="s">
        <v>526</v>
      </c>
      <c r="J1052" s="151" t="s">
        <v>527</v>
      </c>
      <c r="K1052" s="178">
        <v>154700</v>
      </c>
    </row>
    <row r="1053" spans="1:11" s="152" customFormat="1" ht="30">
      <c r="A1053" s="144" t="s">
        <v>518</v>
      </c>
      <c r="B1053" s="144" t="s">
        <v>969</v>
      </c>
      <c r="C1053" s="145" t="s">
        <v>967</v>
      </c>
      <c r="D1053" s="145" t="s">
        <v>967</v>
      </c>
      <c r="E1053" s="153" t="s">
        <v>968</v>
      </c>
      <c r="F1053" s="147">
        <v>20130194</v>
      </c>
      <c r="G1053" s="148">
        <v>41548</v>
      </c>
      <c r="H1053" s="149" t="s">
        <v>528</v>
      </c>
      <c r="I1053" s="150" t="s">
        <v>529</v>
      </c>
      <c r="J1053" s="151" t="s">
        <v>530</v>
      </c>
      <c r="K1053" s="178">
        <v>110303</v>
      </c>
    </row>
    <row r="1054" spans="1:11" s="152" customFormat="1" ht="30">
      <c r="A1054" s="144" t="s">
        <v>518</v>
      </c>
      <c r="B1054" s="144" t="s">
        <v>1631</v>
      </c>
      <c r="C1054" s="145" t="s">
        <v>531</v>
      </c>
      <c r="D1054" s="145">
        <v>40857</v>
      </c>
      <c r="E1054" s="153" t="s">
        <v>968</v>
      </c>
      <c r="F1054" s="147">
        <v>20130195</v>
      </c>
      <c r="G1054" s="148">
        <v>41548</v>
      </c>
      <c r="H1054" s="149" t="s">
        <v>532</v>
      </c>
      <c r="I1054" s="150" t="s">
        <v>533</v>
      </c>
      <c r="J1054" s="151" t="s">
        <v>2</v>
      </c>
      <c r="K1054" s="178">
        <v>106137</v>
      </c>
    </row>
    <row r="1055" spans="1:11" s="152" customFormat="1" ht="15">
      <c r="A1055" s="144" t="s">
        <v>518</v>
      </c>
      <c r="B1055" s="144" t="s">
        <v>1162</v>
      </c>
      <c r="C1055" s="145" t="s">
        <v>967</v>
      </c>
      <c r="D1055" s="145" t="s">
        <v>967</v>
      </c>
      <c r="E1055" s="153" t="s">
        <v>991</v>
      </c>
      <c r="F1055" s="147">
        <v>7212318</v>
      </c>
      <c r="G1055" s="148">
        <v>41550</v>
      </c>
      <c r="H1055" s="168" t="s">
        <v>2740</v>
      </c>
      <c r="I1055" s="150" t="s">
        <v>534</v>
      </c>
      <c r="J1055" s="151" t="s">
        <v>2171</v>
      </c>
      <c r="K1055" s="178">
        <v>121737</v>
      </c>
    </row>
    <row r="1056" spans="1:11" s="152" customFormat="1" ht="30">
      <c r="A1056" s="144" t="s">
        <v>518</v>
      </c>
      <c r="B1056" s="144" t="s">
        <v>969</v>
      </c>
      <c r="C1056" s="145" t="s">
        <v>967</v>
      </c>
      <c r="D1056" s="145" t="s">
        <v>967</v>
      </c>
      <c r="E1056" s="153" t="s">
        <v>535</v>
      </c>
      <c r="F1056" s="147">
        <v>20130081</v>
      </c>
      <c r="G1056" s="148">
        <v>41550</v>
      </c>
      <c r="H1056" s="149" t="s">
        <v>2741</v>
      </c>
      <c r="I1056" s="150" t="s">
        <v>536</v>
      </c>
      <c r="J1056" s="151" t="s">
        <v>537</v>
      </c>
      <c r="K1056" s="178">
        <v>37440</v>
      </c>
    </row>
    <row r="1057" spans="1:11" s="152" customFormat="1" ht="30">
      <c r="A1057" s="144" t="s">
        <v>518</v>
      </c>
      <c r="B1057" s="144" t="s">
        <v>1631</v>
      </c>
      <c r="C1057" s="145" t="s">
        <v>531</v>
      </c>
      <c r="D1057" s="145">
        <v>40857</v>
      </c>
      <c r="E1057" s="153" t="s">
        <v>968</v>
      </c>
      <c r="F1057" s="147">
        <v>20130196</v>
      </c>
      <c r="G1057" s="148">
        <v>41550</v>
      </c>
      <c r="H1057" s="149" t="s">
        <v>532</v>
      </c>
      <c r="I1057" s="150" t="s">
        <v>533</v>
      </c>
      <c r="J1057" s="151" t="s">
        <v>2</v>
      </c>
      <c r="K1057" s="178">
        <v>136337</v>
      </c>
    </row>
    <row r="1058" spans="1:11" s="152" customFormat="1" ht="45">
      <c r="A1058" s="144" t="s">
        <v>518</v>
      </c>
      <c r="B1058" s="144" t="s">
        <v>1638</v>
      </c>
      <c r="C1058" s="145" t="s">
        <v>967</v>
      </c>
      <c r="D1058" s="145" t="s">
        <v>967</v>
      </c>
      <c r="E1058" s="153" t="s">
        <v>968</v>
      </c>
      <c r="F1058" s="147">
        <v>20130197</v>
      </c>
      <c r="G1058" s="148">
        <v>41551</v>
      </c>
      <c r="H1058" s="149" t="s">
        <v>538</v>
      </c>
      <c r="I1058" s="150" t="s">
        <v>539</v>
      </c>
      <c r="J1058" s="151" t="s">
        <v>2194</v>
      </c>
      <c r="K1058" s="178">
        <v>119119</v>
      </c>
    </row>
    <row r="1059" spans="1:11" s="152" customFormat="1" ht="45">
      <c r="A1059" s="144" t="s">
        <v>518</v>
      </c>
      <c r="B1059" s="144" t="s">
        <v>1638</v>
      </c>
      <c r="C1059" s="145" t="s">
        <v>967</v>
      </c>
      <c r="D1059" s="145" t="s">
        <v>967</v>
      </c>
      <c r="E1059" s="153" t="s">
        <v>968</v>
      </c>
      <c r="F1059" s="147">
        <v>20130198</v>
      </c>
      <c r="G1059" s="148">
        <v>41551</v>
      </c>
      <c r="H1059" s="149" t="s">
        <v>538</v>
      </c>
      <c r="I1059" s="150" t="s">
        <v>540</v>
      </c>
      <c r="J1059" s="151" t="s">
        <v>1887</v>
      </c>
      <c r="K1059" s="178">
        <v>775104</v>
      </c>
    </row>
    <row r="1060" spans="1:11" s="152" customFormat="1" ht="45">
      <c r="A1060" s="144" t="s">
        <v>518</v>
      </c>
      <c r="B1060" s="144" t="s">
        <v>969</v>
      </c>
      <c r="C1060" s="145" t="s">
        <v>967</v>
      </c>
      <c r="D1060" s="145" t="s">
        <v>967</v>
      </c>
      <c r="E1060" s="153" t="s">
        <v>968</v>
      </c>
      <c r="F1060" s="147">
        <v>20130199</v>
      </c>
      <c r="G1060" s="148">
        <v>41551</v>
      </c>
      <c r="H1060" s="149" t="s">
        <v>2742</v>
      </c>
      <c r="I1060" s="150" t="s">
        <v>541</v>
      </c>
      <c r="J1060" s="151" t="s">
        <v>542</v>
      </c>
      <c r="K1060" s="178">
        <v>201848</v>
      </c>
    </row>
    <row r="1061" spans="1:11" s="152" customFormat="1" ht="30">
      <c r="A1061" s="144" t="s">
        <v>518</v>
      </c>
      <c r="B1061" s="144" t="s">
        <v>969</v>
      </c>
      <c r="C1061" s="145" t="s">
        <v>967</v>
      </c>
      <c r="D1061" s="145" t="s">
        <v>967</v>
      </c>
      <c r="E1061" s="153" t="s">
        <v>968</v>
      </c>
      <c r="F1061" s="147">
        <v>20130200</v>
      </c>
      <c r="G1061" s="148">
        <v>41551</v>
      </c>
      <c r="H1061" s="149" t="s">
        <v>2743</v>
      </c>
      <c r="I1061" s="150" t="s">
        <v>543</v>
      </c>
      <c r="J1061" s="151" t="s">
        <v>544</v>
      </c>
      <c r="K1061" s="178">
        <v>30000</v>
      </c>
    </row>
    <row r="1062" spans="1:11" s="152" customFormat="1" ht="30">
      <c r="A1062" s="144" t="s">
        <v>518</v>
      </c>
      <c r="B1062" s="144" t="s">
        <v>1631</v>
      </c>
      <c r="C1062" s="145" t="s">
        <v>531</v>
      </c>
      <c r="D1062" s="145">
        <v>40857</v>
      </c>
      <c r="E1062" s="153" t="s">
        <v>968</v>
      </c>
      <c r="F1062" s="147">
        <v>20130201</v>
      </c>
      <c r="G1062" s="148">
        <v>41554</v>
      </c>
      <c r="H1062" s="149" t="s">
        <v>532</v>
      </c>
      <c r="I1062" s="150" t="s">
        <v>533</v>
      </c>
      <c r="J1062" s="151" t="s">
        <v>2</v>
      </c>
      <c r="K1062" s="178">
        <v>268090</v>
      </c>
    </row>
    <row r="1063" spans="1:11" s="152" customFormat="1" ht="30">
      <c r="A1063" s="144" t="s">
        <v>518</v>
      </c>
      <c r="B1063" s="144" t="s">
        <v>969</v>
      </c>
      <c r="C1063" s="145" t="s">
        <v>967</v>
      </c>
      <c r="D1063" s="145" t="s">
        <v>967</v>
      </c>
      <c r="E1063" s="153" t="s">
        <v>535</v>
      </c>
      <c r="F1063" s="147">
        <v>20130083</v>
      </c>
      <c r="G1063" s="148">
        <v>41554</v>
      </c>
      <c r="H1063" s="149" t="s">
        <v>2744</v>
      </c>
      <c r="I1063" s="150" t="s">
        <v>545</v>
      </c>
      <c r="J1063" s="151" t="s">
        <v>546</v>
      </c>
      <c r="K1063" s="178">
        <v>144990</v>
      </c>
    </row>
    <row r="1064" spans="1:11" s="152" customFormat="1" ht="60">
      <c r="A1064" s="144" t="s">
        <v>518</v>
      </c>
      <c r="B1064" s="144" t="s">
        <v>969</v>
      </c>
      <c r="C1064" s="145" t="s">
        <v>967</v>
      </c>
      <c r="D1064" s="145" t="s">
        <v>967</v>
      </c>
      <c r="E1064" s="153" t="s">
        <v>535</v>
      </c>
      <c r="F1064" s="147">
        <v>20130084</v>
      </c>
      <c r="G1064" s="148">
        <v>41554</v>
      </c>
      <c r="H1064" s="149" t="s">
        <v>2745</v>
      </c>
      <c r="I1064" s="150" t="s">
        <v>547</v>
      </c>
      <c r="J1064" s="151" t="s">
        <v>548</v>
      </c>
      <c r="K1064" s="178">
        <v>420000</v>
      </c>
    </row>
    <row r="1065" spans="1:11" s="152" customFormat="1" ht="30">
      <c r="A1065" s="144" t="s">
        <v>518</v>
      </c>
      <c r="B1065" s="144" t="s">
        <v>969</v>
      </c>
      <c r="C1065" s="145" t="s">
        <v>967</v>
      </c>
      <c r="D1065" s="145" t="s">
        <v>967</v>
      </c>
      <c r="E1065" s="153" t="s">
        <v>968</v>
      </c>
      <c r="F1065" s="147">
        <v>20130202</v>
      </c>
      <c r="G1065" s="148">
        <v>41555</v>
      </c>
      <c r="H1065" s="149" t="s">
        <v>2746</v>
      </c>
      <c r="I1065" s="150" t="s">
        <v>547</v>
      </c>
      <c r="J1065" s="151" t="s">
        <v>548</v>
      </c>
      <c r="K1065" s="178">
        <v>250000</v>
      </c>
    </row>
    <row r="1066" spans="1:11" s="152" customFormat="1" ht="45">
      <c r="A1066" s="144" t="s">
        <v>518</v>
      </c>
      <c r="B1066" s="144" t="s">
        <v>1638</v>
      </c>
      <c r="C1066" s="145" t="s">
        <v>967</v>
      </c>
      <c r="D1066" s="145" t="s">
        <v>967</v>
      </c>
      <c r="E1066" s="153" t="s">
        <v>535</v>
      </c>
      <c r="F1066" s="147">
        <v>201300085</v>
      </c>
      <c r="G1066" s="148">
        <v>41555</v>
      </c>
      <c r="H1066" s="149" t="s">
        <v>2747</v>
      </c>
      <c r="I1066" s="150" t="s">
        <v>549</v>
      </c>
      <c r="J1066" s="151" t="s">
        <v>550</v>
      </c>
      <c r="K1066" s="178">
        <v>3160000</v>
      </c>
    </row>
    <row r="1067" spans="1:11" s="152" customFormat="1" ht="30">
      <c r="A1067" s="144" t="s">
        <v>518</v>
      </c>
      <c r="B1067" s="144" t="s">
        <v>1162</v>
      </c>
      <c r="C1067" s="145" t="s">
        <v>967</v>
      </c>
      <c r="D1067" s="145" t="s">
        <v>967</v>
      </c>
      <c r="E1067" s="153" t="s">
        <v>999</v>
      </c>
      <c r="F1067" s="147">
        <v>7349966.7361808</v>
      </c>
      <c r="G1067" s="148">
        <v>41556</v>
      </c>
      <c r="H1067" s="149" t="s">
        <v>551</v>
      </c>
      <c r="I1067" s="150" t="s">
        <v>552</v>
      </c>
      <c r="J1067" s="151" t="s">
        <v>553</v>
      </c>
      <c r="K1067" s="178">
        <v>39200</v>
      </c>
    </row>
    <row r="1068" spans="1:11" s="152" customFormat="1" ht="30">
      <c r="A1068" s="144" t="s">
        <v>518</v>
      </c>
      <c r="B1068" s="144" t="s">
        <v>1631</v>
      </c>
      <c r="C1068" s="145" t="s">
        <v>531</v>
      </c>
      <c r="D1068" s="145">
        <v>40857</v>
      </c>
      <c r="E1068" s="153" t="s">
        <v>968</v>
      </c>
      <c r="F1068" s="147">
        <v>20130203</v>
      </c>
      <c r="G1068" s="148">
        <v>41557</v>
      </c>
      <c r="H1068" s="149" t="s">
        <v>532</v>
      </c>
      <c r="I1068" s="150" t="s">
        <v>533</v>
      </c>
      <c r="J1068" s="151" t="s">
        <v>2</v>
      </c>
      <c r="K1068" s="178">
        <v>167308</v>
      </c>
    </row>
    <row r="1069" spans="1:11" s="152" customFormat="1" ht="30">
      <c r="A1069" s="144" t="s">
        <v>518</v>
      </c>
      <c r="B1069" s="144" t="s">
        <v>1162</v>
      </c>
      <c r="C1069" s="145" t="s">
        <v>967</v>
      </c>
      <c r="D1069" s="145" t="s">
        <v>967</v>
      </c>
      <c r="E1069" s="153" t="s">
        <v>991</v>
      </c>
      <c r="F1069" s="147">
        <v>19032472</v>
      </c>
      <c r="G1069" s="148">
        <v>41558</v>
      </c>
      <c r="H1069" s="149" t="s">
        <v>554</v>
      </c>
      <c r="I1069" s="150" t="s">
        <v>520</v>
      </c>
      <c r="J1069" s="151" t="s">
        <v>542</v>
      </c>
      <c r="K1069" s="178">
        <v>110600</v>
      </c>
    </row>
    <row r="1070" spans="1:11" s="152" customFormat="1" ht="30">
      <c r="A1070" s="144" t="s">
        <v>518</v>
      </c>
      <c r="B1070" s="144" t="s">
        <v>1631</v>
      </c>
      <c r="C1070" s="145" t="s">
        <v>531</v>
      </c>
      <c r="D1070" s="145">
        <v>40857</v>
      </c>
      <c r="E1070" s="153" t="s">
        <v>968</v>
      </c>
      <c r="F1070" s="147">
        <v>20130204</v>
      </c>
      <c r="G1070" s="148">
        <v>41558</v>
      </c>
      <c r="H1070" s="149" t="s">
        <v>532</v>
      </c>
      <c r="I1070" s="150" t="s">
        <v>533</v>
      </c>
      <c r="J1070" s="151" t="s">
        <v>2</v>
      </c>
      <c r="K1070" s="178">
        <v>154945</v>
      </c>
    </row>
    <row r="1071" spans="1:11" s="152" customFormat="1" ht="30">
      <c r="A1071" s="144" t="s">
        <v>518</v>
      </c>
      <c r="B1071" s="144" t="s">
        <v>1631</v>
      </c>
      <c r="C1071" s="145" t="s">
        <v>531</v>
      </c>
      <c r="D1071" s="145">
        <v>40857</v>
      </c>
      <c r="E1071" s="153" t="s">
        <v>968</v>
      </c>
      <c r="F1071" s="147">
        <v>20130205</v>
      </c>
      <c r="G1071" s="148">
        <v>41558</v>
      </c>
      <c r="H1071" s="149" t="s">
        <v>532</v>
      </c>
      <c r="I1071" s="150" t="s">
        <v>533</v>
      </c>
      <c r="J1071" s="151" t="s">
        <v>2</v>
      </c>
      <c r="K1071" s="178">
        <v>236445</v>
      </c>
    </row>
    <row r="1072" spans="1:11" s="152" customFormat="1" ht="30">
      <c r="A1072" s="144" t="s">
        <v>518</v>
      </c>
      <c r="B1072" s="144" t="s">
        <v>1162</v>
      </c>
      <c r="C1072" s="145" t="s">
        <v>967</v>
      </c>
      <c r="D1072" s="145" t="s">
        <v>967</v>
      </c>
      <c r="E1072" s="153" t="s">
        <v>991</v>
      </c>
      <c r="F1072" s="147">
        <v>7212639</v>
      </c>
      <c r="G1072" s="148">
        <v>41561</v>
      </c>
      <c r="H1072" s="149" t="s">
        <v>2748</v>
      </c>
      <c r="I1072" s="150" t="s">
        <v>534</v>
      </c>
      <c r="J1072" s="151" t="s">
        <v>2171</v>
      </c>
      <c r="K1072" s="178">
        <v>154740</v>
      </c>
    </row>
    <row r="1073" spans="1:11" s="152" customFormat="1" ht="30">
      <c r="A1073" s="144" t="s">
        <v>518</v>
      </c>
      <c r="B1073" s="144" t="s">
        <v>969</v>
      </c>
      <c r="C1073" s="145" t="s">
        <v>967</v>
      </c>
      <c r="D1073" s="145" t="s">
        <v>967</v>
      </c>
      <c r="E1073" s="153" t="s">
        <v>968</v>
      </c>
      <c r="F1073" s="147">
        <v>20130206</v>
      </c>
      <c r="G1073" s="148">
        <v>41561</v>
      </c>
      <c r="H1073" s="168" t="s">
        <v>2507</v>
      </c>
      <c r="I1073" s="150" t="s">
        <v>555</v>
      </c>
      <c r="J1073" s="151" t="s">
        <v>556</v>
      </c>
      <c r="K1073" s="178">
        <v>1606500</v>
      </c>
    </row>
    <row r="1074" spans="1:11" s="152" customFormat="1" ht="30">
      <c r="A1074" s="144" t="s">
        <v>518</v>
      </c>
      <c r="B1074" s="144" t="s">
        <v>969</v>
      </c>
      <c r="C1074" s="145" t="s">
        <v>967</v>
      </c>
      <c r="D1074" s="145" t="s">
        <v>967</v>
      </c>
      <c r="E1074" s="153" t="s">
        <v>535</v>
      </c>
      <c r="F1074" s="147">
        <v>20130086</v>
      </c>
      <c r="G1074" s="148">
        <v>41561</v>
      </c>
      <c r="H1074" s="149" t="s">
        <v>2749</v>
      </c>
      <c r="I1074" s="150" t="s">
        <v>557</v>
      </c>
      <c r="J1074" s="151" t="s">
        <v>558</v>
      </c>
      <c r="K1074" s="178">
        <v>268000</v>
      </c>
    </row>
    <row r="1075" spans="1:11" s="152" customFormat="1" ht="30">
      <c r="A1075" s="144" t="s">
        <v>518</v>
      </c>
      <c r="B1075" s="144" t="s">
        <v>969</v>
      </c>
      <c r="C1075" s="145" t="s">
        <v>967</v>
      </c>
      <c r="D1075" s="145" t="s">
        <v>967</v>
      </c>
      <c r="E1075" s="153" t="s">
        <v>968</v>
      </c>
      <c r="F1075" s="147">
        <v>20130207</v>
      </c>
      <c r="G1075" s="148">
        <v>41561</v>
      </c>
      <c r="H1075" s="149" t="s">
        <v>2750</v>
      </c>
      <c r="I1075" s="150" t="s">
        <v>559</v>
      </c>
      <c r="J1075" s="151" t="s">
        <v>560</v>
      </c>
      <c r="K1075" s="178">
        <v>159001</v>
      </c>
    </row>
    <row r="1076" spans="1:11" s="152" customFormat="1" ht="30">
      <c r="A1076" s="144" t="s">
        <v>518</v>
      </c>
      <c r="B1076" s="144" t="s">
        <v>1631</v>
      </c>
      <c r="C1076" s="145" t="s">
        <v>531</v>
      </c>
      <c r="D1076" s="145">
        <v>40857</v>
      </c>
      <c r="E1076" s="153" t="s">
        <v>968</v>
      </c>
      <c r="F1076" s="147">
        <v>20130208</v>
      </c>
      <c r="G1076" s="148">
        <v>41561</v>
      </c>
      <c r="H1076" s="149" t="s">
        <v>532</v>
      </c>
      <c r="I1076" s="150" t="s">
        <v>533</v>
      </c>
      <c r="J1076" s="151" t="s">
        <v>2</v>
      </c>
      <c r="K1076" s="178">
        <v>104917</v>
      </c>
    </row>
    <row r="1077" spans="1:11" s="152" customFormat="1" ht="30">
      <c r="A1077" s="144" t="s">
        <v>518</v>
      </c>
      <c r="B1077" s="144" t="s">
        <v>969</v>
      </c>
      <c r="C1077" s="145" t="s">
        <v>967</v>
      </c>
      <c r="D1077" s="145" t="s">
        <v>967</v>
      </c>
      <c r="E1077" s="153" t="s">
        <v>968</v>
      </c>
      <c r="F1077" s="147">
        <v>20130209</v>
      </c>
      <c r="G1077" s="148">
        <v>41562</v>
      </c>
      <c r="H1077" s="149" t="s">
        <v>2751</v>
      </c>
      <c r="I1077" s="150" t="s">
        <v>561</v>
      </c>
      <c r="J1077" s="151" t="s">
        <v>562</v>
      </c>
      <c r="K1077" s="178">
        <v>152320</v>
      </c>
    </row>
    <row r="1078" spans="1:11" s="152" customFormat="1" ht="45">
      <c r="A1078" s="144" t="s">
        <v>518</v>
      </c>
      <c r="B1078" s="144" t="s">
        <v>1638</v>
      </c>
      <c r="C1078" s="145" t="s">
        <v>967</v>
      </c>
      <c r="D1078" s="145" t="s">
        <v>967</v>
      </c>
      <c r="E1078" s="153" t="s">
        <v>968</v>
      </c>
      <c r="F1078" s="147">
        <v>20130210</v>
      </c>
      <c r="G1078" s="148">
        <v>41562</v>
      </c>
      <c r="H1078" s="149" t="s">
        <v>2752</v>
      </c>
      <c r="I1078" s="150" t="s">
        <v>539</v>
      </c>
      <c r="J1078" s="151" t="s">
        <v>2194</v>
      </c>
      <c r="K1078" s="178">
        <v>191801</v>
      </c>
    </row>
    <row r="1079" spans="1:11" s="152" customFormat="1" ht="45">
      <c r="A1079" s="144" t="s">
        <v>518</v>
      </c>
      <c r="B1079" s="144" t="s">
        <v>969</v>
      </c>
      <c r="C1079" s="145" t="s">
        <v>967</v>
      </c>
      <c r="D1079" s="145" t="s">
        <v>967</v>
      </c>
      <c r="E1079" s="153" t="s">
        <v>535</v>
      </c>
      <c r="F1079" s="147">
        <v>20130087</v>
      </c>
      <c r="G1079" s="148">
        <v>41563</v>
      </c>
      <c r="H1079" s="149" t="s">
        <v>563</v>
      </c>
      <c r="I1079" s="150" t="s">
        <v>1591</v>
      </c>
      <c r="J1079" s="151" t="s">
        <v>1140</v>
      </c>
      <c r="K1079" s="178">
        <v>213278</v>
      </c>
    </row>
    <row r="1080" spans="1:11" s="152" customFormat="1" ht="30">
      <c r="A1080" s="144" t="s">
        <v>518</v>
      </c>
      <c r="B1080" s="144" t="s">
        <v>1631</v>
      </c>
      <c r="C1080" s="145" t="s">
        <v>531</v>
      </c>
      <c r="D1080" s="145">
        <v>40857</v>
      </c>
      <c r="E1080" s="153" t="s">
        <v>968</v>
      </c>
      <c r="F1080" s="147">
        <v>20130212</v>
      </c>
      <c r="G1080" s="148">
        <v>41563</v>
      </c>
      <c r="H1080" s="149" t="s">
        <v>532</v>
      </c>
      <c r="I1080" s="150" t="s">
        <v>533</v>
      </c>
      <c r="J1080" s="151" t="s">
        <v>2</v>
      </c>
      <c r="K1080" s="178">
        <v>119680</v>
      </c>
    </row>
    <row r="1081" spans="1:11" s="152" customFormat="1" ht="30">
      <c r="A1081" s="144" t="s">
        <v>518</v>
      </c>
      <c r="B1081" s="144" t="s">
        <v>969</v>
      </c>
      <c r="C1081" s="145" t="s">
        <v>967</v>
      </c>
      <c r="D1081" s="145" t="s">
        <v>967</v>
      </c>
      <c r="E1081" s="153" t="s">
        <v>968</v>
      </c>
      <c r="F1081" s="147">
        <v>20130213</v>
      </c>
      <c r="G1081" s="148">
        <v>41564</v>
      </c>
      <c r="H1081" s="149" t="s">
        <v>2753</v>
      </c>
      <c r="I1081" s="150" t="s">
        <v>564</v>
      </c>
      <c r="J1081" s="151" t="s">
        <v>565</v>
      </c>
      <c r="K1081" s="178">
        <v>301683</v>
      </c>
    </row>
    <row r="1082" spans="1:11" s="152" customFormat="1" ht="45">
      <c r="A1082" s="144" t="s">
        <v>518</v>
      </c>
      <c r="B1082" s="144" t="s">
        <v>1638</v>
      </c>
      <c r="C1082" s="145" t="s">
        <v>967</v>
      </c>
      <c r="D1082" s="145" t="s">
        <v>967</v>
      </c>
      <c r="E1082" s="153" t="s">
        <v>968</v>
      </c>
      <c r="F1082" s="147">
        <v>20130214</v>
      </c>
      <c r="G1082" s="148">
        <v>41564</v>
      </c>
      <c r="H1082" s="149" t="s">
        <v>538</v>
      </c>
      <c r="I1082" s="150" t="s">
        <v>539</v>
      </c>
      <c r="J1082" s="151" t="s">
        <v>2194</v>
      </c>
      <c r="K1082" s="178">
        <v>119119</v>
      </c>
    </row>
    <row r="1083" spans="1:11" s="152" customFormat="1" ht="45">
      <c r="A1083" s="144" t="s">
        <v>518</v>
      </c>
      <c r="B1083" s="144" t="s">
        <v>1638</v>
      </c>
      <c r="C1083" s="145" t="s">
        <v>967</v>
      </c>
      <c r="D1083" s="145" t="s">
        <v>967</v>
      </c>
      <c r="E1083" s="153" t="s">
        <v>968</v>
      </c>
      <c r="F1083" s="147">
        <v>20130215</v>
      </c>
      <c r="G1083" s="148">
        <v>41564</v>
      </c>
      <c r="H1083" s="149" t="s">
        <v>538</v>
      </c>
      <c r="I1083" s="150" t="s">
        <v>540</v>
      </c>
      <c r="J1083" s="151" t="s">
        <v>1887</v>
      </c>
      <c r="K1083" s="178">
        <v>775104</v>
      </c>
    </row>
    <row r="1084" spans="1:11" s="152" customFormat="1" ht="30">
      <c r="A1084" s="144" t="s">
        <v>518</v>
      </c>
      <c r="B1084" s="144" t="s">
        <v>969</v>
      </c>
      <c r="C1084" s="145" t="s">
        <v>967</v>
      </c>
      <c r="D1084" s="145" t="s">
        <v>967</v>
      </c>
      <c r="E1084" s="153" t="s">
        <v>968</v>
      </c>
      <c r="F1084" s="147">
        <v>20130216</v>
      </c>
      <c r="G1084" s="148">
        <v>41568</v>
      </c>
      <c r="H1084" s="149" t="s">
        <v>2754</v>
      </c>
      <c r="I1084" s="150" t="s">
        <v>566</v>
      </c>
      <c r="J1084" s="151" t="s">
        <v>567</v>
      </c>
      <c r="K1084" s="178">
        <v>196350</v>
      </c>
    </row>
    <row r="1085" spans="1:11" s="152" customFormat="1" ht="45">
      <c r="A1085" s="144" t="s">
        <v>518</v>
      </c>
      <c r="B1085" s="144" t="s">
        <v>1995</v>
      </c>
      <c r="C1085" s="145" t="s">
        <v>568</v>
      </c>
      <c r="D1085" s="145">
        <v>41564</v>
      </c>
      <c r="E1085" s="153" t="s">
        <v>968</v>
      </c>
      <c r="F1085" s="147">
        <v>20130217</v>
      </c>
      <c r="G1085" s="148">
        <v>41568</v>
      </c>
      <c r="H1085" s="149" t="s">
        <v>569</v>
      </c>
      <c r="I1085" s="150" t="s">
        <v>570</v>
      </c>
      <c r="J1085" s="151" t="s">
        <v>571</v>
      </c>
      <c r="K1085" s="178">
        <v>3427200</v>
      </c>
    </row>
    <row r="1086" spans="1:11" s="152" customFormat="1" ht="30">
      <c r="A1086" s="144" t="s">
        <v>518</v>
      </c>
      <c r="B1086" s="144" t="s">
        <v>1162</v>
      </c>
      <c r="C1086" s="145" t="s">
        <v>967</v>
      </c>
      <c r="D1086" s="145" t="s">
        <v>967</v>
      </c>
      <c r="E1086" s="153" t="s">
        <v>991</v>
      </c>
      <c r="F1086" s="147">
        <v>3038158.3036274</v>
      </c>
      <c r="G1086" s="148">
        <v>41568</v>
      </c>
      <c r="H1086" s="149" t="s">
        <v>554</v>
      </c>
      <c r="I1086" s="150" t="s">
        <v>520</v>
      </c>
      <c r="J1086" s="151" t="s">
        <v>542</v>
      </c>
      <c r="K1086" s="178">
        <v>721944</v>
      </c>
    </row>
    <row r="1087" spans="1:11" s="152" customFormat="1" ht="30">
      <c r="A1087" s="144" t="s">
        <v>518</v>
      </c>
      <c r="B1087" s="144" t="s">
        <v>1631</v>
      </c>
      <c r="C1087" s="145" t="s">
        <v>531</v>
      </c>
      <c r="D1087" s="145">
        <v>40857</v>
      </c>
      <c r="E1087" s="153" t="s">
        <v>968</v>
      </c>
      <c r="F1087" s="147">
        <v>20130218</v>
      </c>
      <c r="G1087" s="148">
        <v>41570</v>
      </c>
      <c r="H1087" s="149" t="s">
        <v>532</v>
      </c>
      <c r="I1087" s="150" t="s">
        <v>533</v>
      </c>
      <c r="J1087" s="151" t="s">
        <v>2</v>
      </c>
      <c r="K1087" s="178">
        <v>82953</v>
      </c>
    </row>
    <row r="1088" spans="1:11" s="152" customFormat="1" ht="30">
      <c r="A1088" s="144" t="s">
        <v>518</v>
      </c>
      <c r="B1088" s="144" t="s">
        <v>1631</v>
      </c>
      <c r="C1088" s="145" t="s">
        <v>531</v>
      </c>
      <c r="D1088" s="145">
        <v>40857</v>
      </c>
      <c r="E1088" s="153" t="s">
        <v>968</v>
      </c>
      <c r="F1088" s="147">
        <v>2013219</v>
      </c>
      <c r="G1088" s="148">
        <v>41570</v>
      </c>
      <c r="H1088" s="149" t="s">
        <v>572</v>
      </c>
      <c r="I1088" s="150" t="s">
        <v>533</v>
      </c>
      <c r="J1088" s="151" t="s">
        <v>2</v>
      </c>
      <c r="K1088" s="178">
        <v>121353</v>
      </c>
    </row>
    <row r="1089" spans="1:11" s="152" customFormat="1" ht="30">
      <c r="A1089" s="144" t="s">
        <v>518</v>
      </c>
      <c r="B1089" s="144" t="s">
        <v>1631</v>
      </c>
      <c r="C1089" s="145" t="s">
        <v>531</v>
      </c>
      <c r="D1089" s="145">
        <v>40857</v>
      </c>
      <c r="E1089" s="153" t="s">
        <v>968</v>
      </c>
      <c r="F1089" s="147">
        <v>20130220</v>
      </c>
      <c r="G1089" s="148">
        <v>41571</v>
      </c>
      <c r="H1089" s="149" t="s">
        <v>532</v>
      </c>
      <c r="I1089" s="150" t="s">
        <v>533</v>
      </c>
      <c r="J1089" s="151" t="s">
        <v>2</v>
      </c>
      <c r="K1089" s="178">
        <v>82953</v>
      </c>
    </row>
    <row r="1090" spans="1:11" s="152" customFormat="1" ht="45">
      <c r="A1090" s="144" t="s">
        <v>518</v>
      </c>
      <c r="B1090" s="144" t="s">
        <v>969</v>
      </c>
      <c r="C1090" s="145" t="s">
        <v>967</v>
      </c>
      <c r="D1090" s="145" t="s">
        <v>967</v>
      </c>
      <c r="E1090" s="153" t="s">
        <v>968</v>
      </c>
      <c r="F1090" s="147">
        <v>20130221</v>
      </c>
      <c r="G1090" s="148">
        <v>41571</v>
      </c>
      <c r="H1090" s="149" t="s">
        <v>2755</v>
      </c>
      <c r="I1090" s="150" t="s">
        <v>573</v>
      </c>
      <c r="J1090" s="151" t="s">
        <v>574</v>
      </c>
      <c r="K1090" s="178">
        <v>280000</v>
      </c>
    </row>
    <row r="1091" spans="1:11" s="152" customFormat="1" ht="45">
      <c r="A1091" s="144" t="s">
        <v>518</v>
      </c>
      <c r="B1091" s="144" t="s">
        <v>1638</v>
      </c>
      <c r="C1091" s="145" t="s">
        <v>967</v>
      </c>
      <c r="D1091" s="145" t="s">
        <v>967</v>
      </c>
      <c r="E1091" s="153" t="s">
        <v>968</v>
      </c>
      <c r="F1091" s="147">
        <v>20130222</v>
      </c>
      <c r="G1091" s="148">
        <v>41572</v>
      </c>
      <c r="H1091" s="149" t="s">
        <v>538</v>
      </c>
      <c r="I1091" s="150" t="s">
        <v>539</v>
      </c>
      <c r="J1091" s="151" t="s">
        <v>2194</v>
      </c>
      <c r="K1091" s="178">
        <v>119119</v>
      </c>
    </row>
    <row r="1092" spans="1:11" s="152" customFormat="1" ht="30">
      <c r="A1092" s="144" t="s">
        <v>518</v>
      </c>
      <c r="B1092" s="144" t="s">
        <v>1631</v>
      </c>
      <c r="C1092" s="145" t="s">
        <v>531</v>
      </c>
      <c r="D1092" s="145">
        <v>40857</v>
      </c>
      <c r="E1092" s="153" t="s">
        <v>968</v>
      </c>
      <c r="F1092" s="147">
        <v>20130088</v>
      </c>
      <c r="G1092" s="148">
        <v>41572</v>
      </c>
      <c r="H1092" s="149" t="s">
        <v>532</v>
      </c>
      <c r="I1092" s="150" t="s">
        <v>533</v>
      </c>
      <c r="J1092" s="151" t="s">
        <v>2</v>
      </c>
      <c r="K1092" s="178">
        <v>133453</v>
      </c>
    </row>
    <row r="1093" spans="1:11" s="152" customFormat="1" ht="45">
      <c r="A1093" s="144" t="s">
        <v>518</v>
      </c>
      <c r="B1093" s="144" t="s">
        <v>969</v>
      </c>
      <c r="C1093" s="145" t="s">
        <v>967</v>
      </c>
      <c r="D1093" s="145" t="s">
        <v>967</v>
      </c>
      <c r="E1093" s="153" t="s">
        <v>535</v>
      </c>
      <c r="F1093" s="147">
        <v>20130089</v>
      </c>
      <c r="G1093" s="148">
        <v>41572</v>
      </c>
      <c r="H1093" s="149" t="s">
        <v>2756</v>
      </c>
      <c r="I1093" s="150" t="s">
        <v>2078</v>
      </c>
      <c r="J1093" s="151" t="s">
        <v>1493</v>
      </c>
      <c r="K1093" s="178">
        <v>1819327</v>
      </c>
    </row>
    <row r="1094" spans="1:11" s="152" customFormat="1" ht="30">
      <c r="A1094" s="144" t="s">
        <v>518</v>
      </c>
      <c r="B1094" s="144" t="s">
        <v>969</v>
      </c>
      <c r="C1094" s="145" t="s">
        <v>967</v>
      </c>
      <c r="D1094" s="145" t="s">
        <v>967</v>
      </c>
      <c r="E1094" s="153" t="s">
        <v>968</v>
      </c>
      <c r="F1094" s="147">
        <v>20130024</v>
      </c>
      <c r="G1094" s="148">
        <v>41572</v>
      </c>
      <c r="H1094" s="149" t="s">
        <v>2498</v>
      </c>
      <c r="I1094" s="150" t="s">
        <v>575</v>
      </c>
      <c r="J1094" s="151" t="s">
        <v>576</v>
      </c>
      <c r="K1094" s="178">
        <v>180000</v>
      </c>
    </row>
    <row r="1095" spans="1:11" s="152" customFormat="1" ht="30">
      <c r="A1095" s="144" t="s">
        <v>518</v>
      </c>
      <c r="B1095" s="144" t="s">
        <v>1631</v>
      </c>
      <c r="C1095" s="145" t="s">
        <v>531</v>
      </c>
      <c r="D1095" s="145">
        <v>40857</v>
      </c>
      <c r="E1095" s="153" t="s">
        <v>968</v>
      </c>
      <c r="F1095" s="147">
        <v>20130225</v>
      </c>
      <c r="G1095" s="148">
        <v>41572</v>
      </c>
      <c r="H1095" s="149" t="s">
        <v>532</v>
      </c>
      <c r="I1095" s="150" t="s">
        <v>533</v>
      </c>
      <c r="J1095" s="151" t="s">
        <v>2</v>
      </c>
      <c r="K1095" s="178">
        <v>242215</v>
      </c>
    </row>
    <row r="1096" spans="1:11" s="152" customFormat="1" ht="30">
      <c r="A1096" s="144" t="s">
        <v>518</v>
      </c>
      <c r="B1096" s="144" t="s">
        <v>969</v>
      </c>
      <c r="C1096" s="145" t="s">
        <v>967</v>
      </c>
      <c r="D1096" s="145" t="s">
        <v>967</v>
      </c>
      <c r="E1096" s="153" t="s">
        <v>968</v>
      </c>
      <c r="F1096" s="147">
        <v>20130224</v>
      </c>
      <c r="G1096" s="148">
        <v>41572</v>
      </c>
      <c r="H1096" s="149" t="s">
        <v>577</v>
      </c>
      <c r="I1096" s="150" t="s">
        <v>578</v>
      </c>
      <c r="J1096" s="151" t="s">
        <v>579</v>
      </c>
      <c r="K1096" s="178">
        <v>180000</v>
      </c>
    </row>
    <row r="1097" spans="1:11" s="152" customFormat="1" ht="45">
      <c r="A1097" s="144" t="s">
        <v>518</v>
      </c>
      <c r="B1097" s="144" t="s">
        <v>1638</v>
      </c>
      <c r="C1097" s="145" t="s">
        <v>967</v>
      </c>
      <c r="D1097" s="145" t="s">
        <v>967</v>
      </c>
      <c r="E1097" s="153" t="s">
        <v>968</v>
      </c>
      <c r="F1097" s="147">
        <v>20130226</v>
      </c>
      <c r="G1097" s="148">
        <v>41575</v>
      </c>
      <c r="H1097" s="149" t="s">
        <v>2757</v>
      </c>
      <c r="I1097" s="150" t="s">
        <v>539</v>
      </c>
      <c r="J1097" s="151" t="s">
        <v>2194</v>
      </c>
      <c r="K1097" s="178">
        <v>575400</v>
      </c>
    </row>
    <row r="1098" spans="1:11" s="152" customFormat="1" ht="30">
      <c r="A1098" s="144" t="s">
        <v>518</v>
      </c>
      <c r="B1098" s="144" t="s">
        <v>1631</v>
      </c>
      <c r="C1098" s="145" t="s">
        <v>531</v>
      </c>
      <c r="D1098" s="145">
        <v>40857</v>
      </c>
      <c r="E1098" s="153" t="s">
        <v>968</v>
      </c>
      <c r="F1098" s="147">
        <v>20130227</v>
      </c>
      <c r="G1098" s="148">
        <v>41575</v>
      </c>
      <c r="H1098" s="149" t="s">
        <v>532</v>
      </c>
      <c r="I1098" s="150" t="s">
        <v>533</v>
      </c>
      <c r="J1098" s="151" t="s">
        <v>2</v>
      </c>
      <c r="K1098" s="178">
        <v>106292</v>
      </c>
    </row>
    <row r="1099" spans="1:11" s="152" customFormat="1" ht="30">
      <c r="A1099" s="144" t="s">
        <v>518</v>
      </c>
      <c r="B1099" s="144" t="s">
        <v>969</v>
      </c>
      <c r="C1099" s="145" t="s">
        <v>967</v>
      </c>
      <c r="D1099" s="145" t="s">
        <v>967</v>
      </c>
      <c r="E1099" s="153" t="s">
        <v>968</v>
      </c>
      <c r="F1099" s="147">
        <v>20130228</v>
      </c>
      <c r="G1099" s="148">
        <v>41575</v>
      </c>
      <c r="H1099" s="168" t="s">
        <v>2508</v>
      </c>
      <c r="I1099" s="150" t="s">
        <v>580</v>
      </c>
      <c r="J1099" s="151" t="s">
        <v>581</v>
      </c>
      <c r="K1099" s="178">
        <v>38080</v>
      </c>
    </row>
    <row r="1100" spans="1:11" s="152" customFormat="1" ht="30">
      <c r="A1100" s="144" t="s">
        <v>518</v>
      </c>
      <c r="B1100" s="144" t="s">
        <v>969</v>
      </c>
      <c r="C1100" s="145" t="s">
        <v>967</v>
      </c>
      <c r="D1100" s="145" t="s">
        <v>967</v>
      </c>
      <c r="E1100" s="153" t="s">
        <v>535</v>
      </c>
      <c r="F1100" s="147">
        <v>20130090</v>
      </c>
      <c r="G1100" s="148">
        <v>41576</v>
      </c>
      <c r="H1100" s="149" t="s">
        <v>2758</v>
      </c>
      <c r="I1100" s="150" t="s">
        <v>582</v>
      </c>
      <c r="J1100" s="151" t="s">
        <v>583</v>
      </c>
      <c r="K1100" s="178">
        <v>228480</v>
      </c>
    </row>
    <row r="1101" spans="1:11" s="152" customFormat="1" ht="30">
      <c r="A1101" s="144" t="s">
        <v>518</v>
      </c>
      <c r="B1101" s="144" t="s">
        <v>969</v>
      </c>
      <c r="C1101" s="145" t="s">
        <v>967</v>
      </c>
      <c r="D1101" s="145" t="s">
        <v>967</v>
      </c>
      <c r="E1101" s="153" t="s">
        <v>535</v>
      </c>
      <c r="F1101" s="147">
        <v>20130091</v>
      </c>
      <c r="G1101" s="148">
        <v>41576</v>
      </c>
      <c r="H1101" s="149" t="s">
        <v>2759</v>
      </c>
      <c r="I1101" s="150" t="s">
        <v>584</v>
      </c>
      <c r="J1101" s="151" t="s">
        <v>585</v>
      </c>
      <c r="K1101" s="178">
        <v>161493</v>
      </c>
    </row>
    <row r="1102" spans="1:11" s="152" customFormat="1" ht="30">
      <c r="A1102" s="144" t="s">
        <v>518</v>
      </c>
      <c r="B1102" s="144" t="s">
        <v>969</v>
      </c>
      <c r="C1102" s="145" t="s">
        <v>967</v>
      </c>
      <c r="D1102" s="145" t="s">
        <v>967</v>
      </c>
      <c r="E1102" s="153" t="s">
        <v>535</v>
      </c>
      <c r="F1102" s="147">
        <v>20130092</v>
      </c>
      <c r="G1102" s="148">
        <v>41576</v>
      </c>
      <c r="H1102" s="149" t="s">
        <v>586</v>
      </c>
      <c r="I1102" s="150" t="s">
        <v>22</v>
      </c>
      <c r="J1102" s="151" t="s">
        <v>1000</v>
      </c>
      <c r="K1102" s="178">
        <v>261562</v>
      </c>
    </row>
    <row r="1103" spans="1:11" s="152" customFormat="1" ht="30">
      <c r="A1103" s="144" t="s">
        <v>518</v>
      </c>
      <c r="B1103" s="144" t="s">
        <v>969</v>
      </c>
      <c r="C1103" s="145" t="s">
        <v>967</v>
      </c>
      <c r="D1103" s="145" t="s">
        <v>967</v>
      </c>
      <c r="E1103" s="153" t="s">
        <v>535</v>
      </c>
      <c r="F1103" s="147">
        <v>20130093</v>
      </c>
      <c r="G1103" s="148">
        <v>41576</v>
      </c>
      <c r="H1103" s="149" t="s">
        <v>586</v>
      </c>
      <c r="I1103" s="150" t="s">
        <v>587</v>
      </c>
      <c r="J1103" s="151" t="s">
        <v>1765</v>
      </c>
      <c r="K1103" s="178">
        <v>709954</v>
      </c>
    </row>
    <row r="1104" spans="1:11" s="152" customFormat="1" ht="30">
      <c r="A1104" s="144" t="s">
        <v>518</v>
      </c>
      <c r="B1104" s="144" t="s">
        <v>969</v>
      </c>
      <c r="C1104" s="145" t="s">
        <v>967</v>
      </c>
      <c r="D1104" s="145" t="s">
        <v>967</v>
      </c>
      <c r="E1104" s="153" t="s">
        <v>535</v>
      </c>
      <c r="F1104" s="147">
        <v>20130094</v>
      </c>
      <c r="G1104" s="148">
        <v>41576</v>
      </c>
      <c r="H1104" s="149" t="s">
        <v>586</v>
      </c>
      <c r="I1104" s="150" t="s">
        <v>588</v>
      </c>
      <c r="J1104" s="151" t="s">
        <v>166</v>
      </c>
      <c r="K1104" s="178">
        <v>455175</v>
      </c>
    </row>
    <row r="1105" spans="1:11" s="152" customFormat="1" ht="45">
      <c r="A1105" s="144" t="s">
        <v>518</v>
      </c>
      <c r="B1105" s="144" t="s">
        <v>1638</v>
      </c>
      <c r="C1105" s="145" t="s">
        <v>967</v>
      </c>
      <c r="D1105" s="145" t="s">
        <v>967</v>
      </c>
      <c r="E1105" s="153" t="s">
        <v>968</v>
      </c>
      <c r="F1105" s="147">
        <v>20130229</v>
      </c>
      <c r="G1105" s="148">
        <v>41576</v>
      </c>
      <c r="H1105" s="149" t="s">
        <v>538</v>
      </c>
      <c r="I1105" s="150" t="s">
        <v>539</v>
      </c>
      <c r="J1105" s="151" t="s">
        <v>2194</v>
      </c>
      <c r="K1105" s="178">
        <v>119119</v>
      </c>
    </row>
    <row r="1106" spans="1:11" s="152" customFormat="1" ht="30">
      <c r="A1106" s="144" t="s">
        <v>518</v>
      </c>
      <c r="B1106" s="144" t="s">
        <v>1631</v>
      </c>
      <c r="C1106" s="145" t="s">
        <v>531</v>
      </c>
      <c r="D1106" s="145">
        <v>40857</v>
      </c>
      <c r="E1106" s="153" t="s">
        <v>968</v>
      </c>
      <c r="F1106" s="147">
        <v>20130230</v>
      </c>
      <c r="G1106" s="148">
        <v>41576</v>
      </c>
      <c r="H1106" s="149" t="s">
        <v>532</v>
      </c>
      <c r="I1106" s="150" t="s">
        <v>533</v>
      </c>
      <c r="J1106" s="151" t="s">
        <v>2</v>
      </c>
      <c r="K1106" s="178">
        <v>290676</v>
      </c>
    </row>
    <row r="1107" spans="1:11" s="152" customFormat="1" ht="30">
      <c r="A1107" s="144" t="s">
        <v>518</v>
      </c>
      <c r="B1107" s="144" t="s">
        <v>1631</v>
      </c>
      <c r="C1107" s="145" t="s">
        <v>531</v>
      </c>
      <c r="D1107" s="145">
        <v>40857</v>
      </c>
      <c r="E1107" s="153" t="s">
        <v>968</v>
      </c>
      <c r="F1107" s="147">
        <v>20130231</v>
      </c>
      <c r="G1107" s="148">
        <v>41576</v>
      </c>
      <c r="H1107" s="149" t="s">
        <v>532</v>
      </c>
      <c r="I1107" s="150" t="s">
        <v>533</v>
      </c>
      <c r="J1107" s="151" t="s">
        <v>2</v>
      </c>
      <c r="K1107" s="178">
        <v>174058</v>
      </c>
    </row>
    <row r="1108" spans="1:11" s="152" customFormat="1" ht="30">
      <c r="A1108" s="144" t="s">
        <v>518</v>
      </c>
      <c r="B1108" s="144" t="s">
        <v>1631</v>
      </c>
      <c r="C1108" s="145" t="s">
        <v>531</v>
      </c>
      <c r="D1108" s="145">
        <v>40857</v>
      </c>
      <c r="E1108" s="153" t="s">
        <v>968</v>
      </c>
      <c r="F1108" s="147">
        <v>20130233</v>
      </c>
      <c r="G1108" s="148">
        <v>41577</v>
      </c>
      <c r="H1108" s="149" t="s">
        <v>532</v>
      </c>
      <c r="I1108" s="150" t="s">
        <v>533</v>
      </c>
      <c r="J1108" s="151" t="s">
        <v>2</v>
      </c>
      <c r="K1108" s="178">
        <v>148992</v>
      </c>
    </row>
    <row r="1109" spans="1:11" s="152" customFormat="1" ht="30">
      <c r="A1109" s="144" t="s">
        <v>518</v>
      </c>
      <c r="B1109" s="144" t="s">
        <v>1631</v>
      </c>
      <c r="C1109" s="145" t="s">
        <v>531</v>
      </c>
      <c r="D1109" s="145">
        <v>40857</v>
      </c>
      <c r="E1109" s="153" t="s">
        <v>968</v>
      </c>
      <c r="F1109" s="147">
        <v>20130234</v>
      </c>
      <c r="G1109" s="148">
        <v>41577</v>
      </c>
      <c r="H1109" s="149" t="s">
        <v>532</v>
      </c>
      <c r="I1109" s="150" t="s">
        <v>533</v>
      </c>
      <c r="J1109" s="151" t="s">
        <v>2</v>
      </c>
      <c r="K1109" s="178">
        <v>121492</v>
      </c>
    </row>
    <row r="1110" spans="1:11" s="152" customFormat="1" ht="30">
      <c r="A1110" s="144" t="s">
        <v>518</v>
      </c>
      <c r="B1110" s="144" t="s">
        <v>1631</v>
      </c>
      <c r="C1110" s="145" t="s">
        <v>531</v>
      </c>
      <c r="D1110" s="145">
        <v>40857</v>
      </c>
      <c r="E1110" s="153" t="s">
        <v>968</v>
      </c>
      <c r="F1110" s="147">
        <v>20130235</v>
      </c>
      <c r="G1110" s="148">
        <v>41577</v>
      </c>
      <c r="H1110" s="149" t="s">
        <v>572</v>
      </c>
      <c r="I1110" s="150" t="s">
        <v>533</v>
      </c>
      <c r="J1110" s="151" t="s">
        <v>2</v>
      </c>
      <c r="K1110" s="178">
        <v>144029</v>
      </c>
    </row>
    <row r="1111" spans="1:11" s="152" customFormat="1" ht="45">
      <c r="A1111" s="144" t="s">
        <v>518</v>
      </c>
      <c r="B1111" s="144" t="s">
        <v>969</v>
      </c>
      <c r="C1111" s="145" t="s">
        <v>967</v>
      </c>
      <c r="D1111" s="145" t="s">
        <v>967</v>
      </c>
      <c r="E1111" s="153" t="s">
        <v>968</v>
      </c>
      <c r="F1111" s="147">
        <v>20130236</v>
      </c>
      <c r="G1111" s="148">
        <v>41577</v>
      </c>
      <c r="H1111" s="149" t="s">
        <v>2760</v>
      </c>
      <c r="I1111" s="150" t="s">
        <v>559</v>
      </c>
      <c r="J1111" s="151" t="s">
        <v>560</v>
      </c>
      <c r="K1111" s="178">
        <v>750000</v>
      </c>
    </row>
    <row r="1112" spans="1:11" s="152" customFormat="1" ht="45">
      <c r="A1112" s="144" t="s">
        <v>518</v>
      </c>
      <c r="B1112" s="144" t="s">
        <v>969</v>
      </c>
      <c r="C1112" s="145" t="s">
        <v>967</v>
      </c>
      <c r="D1112" s="145" t="s">
        <v>967</v>
      </c>
      <c r="E1112" s="153" t="s">
        <v>535</v>
      </c>
      <c r="F1112" s="147">
        <v>20130095</v>
      </c>
      <c r="G1112" s="148">
        <v>41577</v>
      </c>
      <c r="H1112" s="149" t="s">
        <v>2761</v>
      </c>
      <c r="I1112" s="150" t="s">
        <v>589</v>
      </c>
      <c r="J1112" s="151" t="s">
        <v>590</v>
      </c>
      <c r="K1112" s="178">
        <v>72902</v>
      </c>
    </row>
    <row r="1113" spans="1:11" s="152" customFormat="1" ht="30">
      <c r="A1113" s="144" t="s">
        <v>2472</v>
      </c>
      <c r="B1113" s="144" t="s">
        <v>969</v>
      </c>
      <c r="C1113" s="145" t="s">
        <v>1756</v>
      </c>
      <c r="D1113" s="145" t="s">
        <v>1756</v>
      </c>
      <c r="E1113" s="153" t="s">
        <v>968</v>
      </c>
      <c r="F1113" s="147" t="s">
        <v>591</v>
      </c>
      <c r="G1113" s="148">
        <v>41554</v>
      </c>
      <c r="H1113" s="149" t="s">
        <v>2762</v>
      </c>
      <c r="I1113" s="150" t="s">
        <v>592</v>
      </c>
      <c r="J1113" s="151" t="s">
        <v>593</v>
      </c>
      <c r="K1113" s="178">
        <v>40528</v>
      </c>
    </row>
    <row r="1114" spans="1:11" s="152" customFormat="1" ht="30">
      <c r="A1114" s="144" t="s">
        <v>2472</v>
      </c>
      <c r="B1114" s="144" t="s">
        <v>969</v>
      </c>
      <c r="C1114" s="145" t="s">
        <v>1756</v>
      </c>
      <c r="D1114" s="145" t="s">
        <v>1756</v>
      </c>
      <c r="E1114" s="153" t="s">
        <v>968</v>
      </c>
      <c r="F1114" s="147" t="s">
        <v>594</v>
      </c>
      <c r="G1114" s="148">
        <v>41555</v>
      </c>
      <c r="H1114" s="149" t="s">
        <v>2763</v>
      </c>
      <c r="I1114" s="150" t="s">
        <v>595</v>
      </c>
      <c r="J1114" s="151" t="s">
        <v>596</v>
      </c>
      <c r="K1114" s="178">
        <v>338530</v>
      </c>
    </row>
    <row r="1115" spans="1:11" s="152" customFormat="1" ht="30">
      <c r="A1115" s="144" t="s">
        <v>2472</v>
      </c>
      <c r="B1115" s="144" t="s">
        <v>969</v>
      </c>
      <c r="C1115" s="145" t="s">
        <v>1756</v>
      </c>
      <c r="D1115" s="145" t="s">
        <v>1756</v>
      </c>
      <c r="E1115" s="153" t="s">
        <v>968</v>
      </c>
      <c r="F1115" s="147">
        <v>20130155</v>
      </c>
      <c r="G1115" s="148">
        <v>41555</v>
      </c>
      <c r="H1115" s="149" t="s">
        <v>597</v>
      </c>
      <c r="I1115" s="150" t="s">
        <v>595</v>
      </c>
      <c r="J1115" s="151" t="s">
        <v>596</v>
      </c>
      <c r="K1115" s="178">
        <v>5000</v>
      </c>
    </row>
    <row r="1116" spans="1:11" s="152" customFormat="1" ht="30">
      <c r="A1116" s="144" t="s">
        <v>2472</v>
      </c>
      <c r="B1116" s="144" t="s">
        <v>1678</v>
      </c>
      <c r="C1116" s="145" t="s">
        <v>598</v>
      </c>
      <c r="D1116" s="145" t="s">
        <v>598</v>
      </c>
      <c r="E1116" s="153" t="s">
        <v>968</v>
      </c>
      <c r="F1116" s="147">
        <v>20130156</v>
      </c>
      <c r="G1116" s="148">
        <v>41555</v>
      </c>
      <c r="H1116" s="149" t="s">
        <v>599</v>
      </c>
      <c r="I1116" s="150" t="s">
        <v>600</v>
      </c>
      <c r="J1116" s="151" t="s">
        <v>601</v>
      </c>
      <c r="K1116" s="178">
        <v>44982</v>
      </c>
    </row>
    <row r="1117" spans="1:11" s="152" customFormat="1" ht="30">
      <c r="A1117" s="144" t="s">
        <v>2472</v>
      </c>
      <c r="B1117" s="144" t="s">
        <v>969</v>
      </c>
      <c r="C1117" s="145" t="s">
        <v>1756</v>
      </c>
      <c r="D1117" s="145" t="s">
        <v>1756</v>
      </c>
      <c r="E1117" s="153" t="s">
        <v>968</v>
      </c>
      <c r="F1117" s="147">
        <v>20130157</v>
      </c>
      <c r="G1117" s="148">
        <v>41556</v>
      </c>
      <c r="H1117" s="149" t="s">
        <v>2764</v>
      </c>
      <c r="I1117" s="150" t="s">
        <v>602</v>
      </c>
      <c r="J1117" s="151" t="s">
        <v>603</v>
      </c>
      <c r="K1117" s="178">
        <v>166600</v>
      </c>
    </row>
    <row r="1118" spans="1:11" s="152" customFormat="1" ht="30">
      <c r="A1118" s="144" t="s">
        <v>2472</v>
      </c>
      <c r="B1118" s="144" t="s">
        <v>969</v>
      </c>
      <c r="C1118" s="145" t="s">
        <v>1756</v>
      </c>
      <c r="D1118" s="145" t="s">
        <v>1756</v>
      </c>
      <c r="E1118" s="153" t="s">
        <v>968</v>
      </c>
      <c r="F1118" s="147">
        <v>20130090</v>
      </c>
      <c r="G1118" s="148">
        <v>41548</v>
      </c>
      <c r="H1118" s="149" t="s">
        <v>2765</v>
      </c>
      <c r="I1118" s="150" t="s">
        <v>604</v>
      </c>
      <c r="J1118" s="151" t="s">
        <v>605</v>
      </c>
      <c r="K1118" s="178">
        <v>164100</v>
      </c>
    </row>
    <row r="1119" spans="1:11" s="152" customFormat="1" ht="30">
      <c r="A1119" s="144" t="s">
        <v>2472</v>
      </c>
      <c r="B1119" s="144" t="s">
        <v>969</v>
      </c>
      <c r="C1119" s="145" t="s">
        <v>1756</v>
      </c>
      <c r="D1119" s="145" t="s">
        <v>1756</v>
      </c>
      <c r="E1119" s="153" t="s">
        <v>968</v>
      </c>
      <c r="F1119" s="147">
        <v>20130158</v>
      </c>
      <c r="G1119" s="148">
        <v>41548</v>
      </c>
      <c r="H1119" s="149" t="s">
        <v>2766</v>
      </c>
      <c r="I1119" s="150" t="s">
        <v>604</v>
      </c>
      <c r="J1119" s="151" t="s">
        <v>605</v>
      </c>
      <c r="K1119" s="178">
        <v>38400</v>
      </c>
    </row>
    <row r="1120" spans="1:11" s="152" customFormat="1" ht="30">
      <c r="A1120" s="144" t="s">
        <v>2472</v>
      </c>
      <c r="B1120" s="144" t="s">
        <v>969</v>
      </c>
      <c r="C1120" s="145" t="s">
        <v>1756</v>
      </c>
      <c r="D1120" s="145" t="s">
        <v>1756</v>
      </c>
      <c r="E1120" s="153" t="s">
        <v>968</v>
      </c>
      <c r="F1120" s="147">
        <v>20130159</v>
      </c>
      <c r="G1120" s="148">
        <v>41548</v>
      </c>
      <c r="H1120" s="149" t="s">
        <v>606</v>
      </c>
      <c r="I1120" s="150" t="s">
        <v>604</v>
      </c>
      <c r="J1120" s="151" t="s">
        <v>605</v>
      </c>
      <c r="K1120" s="178">
        <v>93768</v>
      </c>
    </row>
    <row r="1121" spans="1:11" s="152" customFormat="1" ht="30">
      <c r="A1121" s="144" t="s">
        <v>2472</v>
      </c>
      <c r="B1121" s="144" t="s">
        <v>969</v>
      </c>
      <c r="C1121" s="145" t="s">
        <v>1756</v>
      </c>
      <c r="D1121" s="145" t="s">
        <v>1756</v>
      </c>
      <c r="E1121" s="153" t="s">
        <v>968</v>
      </c>
      <c r="F1121" s="147">
        <v>20130160</v>
      </c>
      <c r="G1121" s="148">
        <v>41548</v>
      </c>
      <c r="H1121" s="149" t="s">
        <v>607</v>
      </c>
      <c r="I1121" s="150" t="s">
        <v>604</v>
      </c>
      <c r="J1121" s="151" t="s">
        <v>605</v>
      </c>
      <c r="K1121" s="178">
        <v>544000</v>
      </c>
    </row>
    <row r="1122" spans="1:11" s="152" customFormat="1" ht="45">
      <c r="A1122" s="144" t="s">
        <v>2472</v>
      </c>
      <c r="B1122" s="144" t="s">
        <v>969</v>
      </c>
      <c r="C1122" s="145" t="s">
        <v>1756</v>
      </c>
      <c r="D1122" s="145" t="s">
        <v>1756</v>
      </c>
      <c r="E1122" s="153" t="s">
        <v>968</v>
      </c>
      <c r="F1122" s="147">
        <v>20130161</v>
      </c>
      <c r="G1122" s="148">
        <v>41548</v>
      </c>
      <c r="H1122" s="149" t="s">
        <v>2767</v>
      </c>
      <c r="I1122" s="150" t="s">
        <v>604</v>
      </c>
      <c r="J1122" s="151" t="s">
        <v>1042</v>
      </c>
      <c r="K1122" s="178">
        <v>306600</v>
      </c>
    </row>
    <row r="1123" spans="1:11" s="152" customFormat="1" ht="30">
      <c r="A1123" s="144" t="s">
        <v>2472</v>
      </c>
      <c r="B1123" s="144" t="s">
        <v>969</v>
      </c>
      <c r="C1123" s="145" t="s">
        <v>1756</v>
      </c>
      <c r="D1123" s="145" t="s">
        <v>1756</v>
      </c>
      <c r="E1123" s="153" t="s">
        <v>968</v>
      </c>
      <c r="F1123" s="147">
        <v>20130162</v>
      </c>
      <c r="G1123" s="148">
        <v>41548</v>
      </c>
      <c r="H1123" s="149" t="s">
        <v>2768</v>
      </c>
      <c r="I1123" s="150" t="s">
        <v>604</v>
      </c>
      <c r="J1123" s="151" t="s">
        <v>605</v>
      </c>
      <c r="K1123" s="178">
        <v>136688</v>
      </c>
    </row>
    <row r="1124" spans="1:11" s="152" customFormat="1" ht="45">
      <c r="A1124" s="144" t="s">
        <v>2472</v>
      </c>
      <c r="B1124" s="144" t="s">
        <v>969</v>
      </c>
      <c r="C1124" s="145" t="s">
        <v>1756</v>
      </c>
      <c r="D1124" s="145" t="str">
        <f>+IF(C1124="","",IF(C1124="No Aplica","No Aplica","Ingrese Fecha"))</f>
        <v>No Aplica</v>
      </c>
      <c r="E1124" s="153" t="s">
        <v>968</v>
      </c>
      <c r="F1124" s="147">
        <v>20130163</v>
      </c>
      <c r="G1124" s="148">
        <v>41548</v>
      </c>
      <c r="H1124" s="149" t="s">
        <v>2769</v>
      </c>
      <c r="I1124" s="150" t="s">
        <v>604</v>
      </c>
      <c r="J1124" s="151" t="s">
        <v>605</v>
      </c>
      <c r="K1124" s="178">
        <v>293000</v>
      </c>
    </row>
    <row r="1125" spans="1:11" s="152" customFormat="1" ht="60">
      <c r="A1125" s="144" t="s">
        <v>2472</v>
      </c>
      <c r="B1125" s="144" t="s">
        <v>969</v>
      </c>
      <c r="C1125" s="145" t="s">
        <v>1756</v>
      </c>
      <c r="D1125" s="145" t="str">
        <f>+IF(C1125="","",IF(C1125="No Aplica","No Aplica","Ingrese Fecha"))</f>
        <v>No Aplica</v>
      </c>
      <c r="E1125" s="153" t="s">
        <v>968</v>
      </c>
      <c r="F1125" s="147">
        <v>20130164</v>
      </c>
      <c r="G1125" s="148">
        <v>41548</v>
      </c>
      <c r="H1125" s="149" t="s">
        <v>2770</v>
      </c>
      <c r="I1125" s="150" t="s">
        <v>604</v>
      </c>
      <c r="J1125" s="151" t="s">
        <v>605</v>
      </c>
      <c r="K1125" s="178">
        <v>378000</v>
      </c>
    </row>
    <row r="1126" spans="1:11" s="152" customFormat="1" ht="30">
      <c r="A1126" s="144" t="s">
        <v>2472</v>
      </c>
      <c r="B1126" s="144" t="s">
        <v>969</v>
      </c>
      <c r="C1126" s="145" t="s">
        <v>1756</v>
      </c>
      <c r="D1126" s="145" t="str">
        <f>+IF(C1126="","",IF(C1126="No Aplica","No Aplica","Ingrese Fecha"))</f>
        <v>No Aplica</v>
      </c>
      <c r="E1126" s="153" t="s">
        <v>968</v>
      </c>
      <c r="F1126" s="147">
        <v>20130165</v>
      </c>
      <c r="G1126" s="148">
        <v>41548</v>
      </c>
      <c r="H1126" s="149" t="s">
        <v>2771</v>
      </c>
      <c r="I1126" s="150" t="s">
        <v>604</v>
      </c>
      <c r="J1126" s="151" t="s">
        <v>605</v>
      </c>
      <c r="K1126" s="178">
        <v>15000</v>
      </c>
    </row>
    <row r="1127" spans="1:11" s="152" customFormat="1" ht="30">
      <c r="A1127" s="144" t="s">
        <v>2472</v>
      </c>
      <c r="B1127" s="144" t="s">
        <v>969</v>
      </c>
      <c r="C1127" s="145" t="s">
        <v>1756</v>
      </c>
      <c r="D1127" s="145" t="str">
        <f>+IF(C1127="","",IF(C1127="No Aplica","No Aplica","Ingrese Fecha"))</f>
        <v>No Aplica</v>
      </c>
      <c r="E1127" s="153" t="s">
        <v>968</v>
      </c>
      <c r="F1127" s="147">
        <v>20130166</v>
      </c>
      <c r="G1127" s="148">
        <v>41548</v>
      </c>
      <c r="H1127" s="149" t="s">
        <v>2772</v>
      </c>
      <c r="I1127" s="150" t="s">
        <v>608</v>
      </c>
      <c r="J1127" s="151" t="s">
        <v>609</v>
      </c>
      <c r="K1127" s="178">
        <v>353347</v>
      </c>
    </row>
    <row r="1128" spans="1:11" s="152" customFormat="1" ht="30">
      <c r="A1128" s="144" t="s">
        <v>2472</v>
      </c>
      <c r="B1128" s="144" t="s">
        <v>969</v>
      </c>
      <c r="C1128" s="145" t="s">
        <v>1756</v>
      </c>
      <c r="D1128" s="145" t="str">
        <f aca="true" t="shared" si="3" ref="D1128:D1183">+IF(C1128="","",IF(C1128="No Aplica","No Aplica","Ingrese Fecha"))</f>
        <v>No Aplica</v>
      </c>
      <c r="E1128" s="153" t="s">
        <v>968</v>
      </c>
      <c r="F1128" s="147">
        <v>20130167</v>
      </c>
      <c r="G1128" s="148">
        <v>41548</v>
      </c>
      <c r="H1128" s="149" t="s">
        <v>2773</v>
      </c>
      <c r="I1128" s="150" t="s">
        <v>604</v>
      </c>
      <c r="J1128" s="151" t="s">
        <v>605</v>
      </c>
      <c r="K1128" s="178">
        <v>173888</v>
      </c>
    </row>
    <row r="1129" spans="1:11" s="152" customFormat="1" ht="45">
      <c r="A1129" s="144" t="s">
        <v>2472</v>
      </c>
      <c r="B1129" s="144" t="s">
        <v>969</v>
      </c>
      <c r="C1129" s="145" t="s">
        <v>1756</v>
      </c>
      <c r="D1129" s="145" t="str">
        <f t="shared" si="3"/>
        <v>No Aplica</v>
      </c>
      <c r="E1129" s="153" t="s">
        <v>968</v>
      </c>
      <c r="F1129" s="147">
        <v>20130169</v>
      </c>
      <c r="G1129" s="148">
        <v>41548</v>
      </c>
      <c r="H1129" s="149" t="s">
        <v>2774</v>
      </c>
      <c r="I1129" s="150" t="s">
        <v>604</v>
      </c>
      <c r="J1129" s="151" t="s">
        <v>605</v>
      </c>
      <c r="K1129" s="178">
        <v>160088</v>
      </c>
    </row>
    <row r="1130" spans="1:11" s="152" customFormat="1" ht="30">
      <c r="A1130" s="144" t="s">
        <v>2472</v>
      </c>
      <c r="B1130" s="144" t="s">
        <v>969</v>
      </c>
      <c r="C1130" s="145" t="s">
        <v>1756</v>
      </c>
      <c r="D1130" s="145" t="str">
        <f t="shared" si="3"/>
        <v>No Aplica</v>
      </c>
      <c r="E1130" s="153" t="s">
        <v>968</v>
      </c>
      <c r="F1130" s="147">
        <v>20130170</v>
      </c>
      <c r="G1130" s="148">
        <v>41548</v>
      </c>
      <c r="H1130" s="149" t="s">
        <v>2775</v>
      </c>
      <c r="I1130" s="150" t="s">
        <v>604</v>
      </c>
      <c r="J1130" s="151" t="s">
        <v>605</v>
      </c>
      <c r="K1130" s="178">
        <v>160288</v>
      </c>
    </row>
    <row r="1131" spans="1:11" s="152" customFormat="1" ht="45">
      <c r="A1131" s="144" t="s">
        <v>2472</v>
      </c>
      <c r="B1131" s="144" t="s">
        <v>969</v>
      </c>
      <c r="C1131" s="145" t="s">
        <v>1756</v>
      </c>
      <c r="D1131" s="145" t="str">
        <f t="shared" si="3"/>
        <v>No Aplica</v>
      </c>
      <c r="E1131" s="153" t="s">
        <v>968</v>
      </c>
      <c r="F1131" s="147">
        <v>20130091</v>
      </c>
      <c r="G1131" s="148">
        <v>41561</v>
      </c>
      <c r="H1131" s="149" t="s">
        <v>2776</v>
      </c>
      <c r="I1131" s="150" t="s">
        <v>595</v>
      </c>
      <c r="J1131" s="151" t="s">
        <v>596</v>
      </c>
      <c r="K1131" s="178">
        <v>308928</v>
      </c>
    </row>
    <row r="1132" spans="1:11" s="152" customFormat="1" ht="30">
      <c r="A1132" s="144" t="s">
        <v>2472</v>
      </c>
      <c r="B1132" s="144" t="s">
        <v>969</v>
      </c>
      <c r="C1132" s="145" t="s">
        <v>1756</v>
      </c>
      <c r="D1132" s="145" t="str">
        <f t="shared" si="3"/>
        <v>No Aplica</v>
      </c>
      <c r="E1132" s="153" t="s">
        <v>968</v>
      </c>
      <c r="F1132" s="147">
        <v>20130171</v>
      </c>
      <c r="G1132" s="148">
        <v>41548</v>
      </c>
      <c r="H1132" s="149" t="s">
        <v>2777</v>
      </c>
      <c r="I1132" s="150" t="s">
        <v>595</v>
      </c>
      <c r="J1132" s="151" t="s">
        <v>610</v>
      </c>
      <c r="K1132" s="178">
        <v>105620</v>
      </c>
    </row>
    <row r="1133" spans="1:11" s="152" customFormat="1" ht="45">
      <c r="A1133" s="144" t="s">
        <v>2472</v>
      </c>
      <c r="B1133" s="144" t="s">
        <v>969</v>
      </c>
      <c r="C1133" s="145" t="s">
        <v>1756</v>
      </c>
      <c r="D1133" s="145" t="str">
        <f t="shared" si="3"/>
        <v>No Aplica</v>
      </c>
      <c r="E1133" s="153" t="s">
        <v>968</v>
      </c>
      <c r="F1133" s="147">
        <v>20130172</v>
      </c>
      <c r="G1133" s="148">
        <v>41548</v>
      </c>
      <c r="H1133" s="149" t="s">
        <v>2778</v>
      </c>
      <c r="I1133" s="150" t="s">
        <v>604</v>
      </c>
      <c r="J1133" s="151" t="s">
        <v>605</v>
      </c>
      <c r="K1133" s="178">
        <v>160100</v>
      </c>
    </row>
    <row r="1134" spans="1:11" s="152" customFormat="1" ht="45">
      <c r="A1134" s="144" t="s">
        <v>2472</v>
      </c>
      <c r="B1134" s="144" t="s">
        <v>969</v>
      </c>
      <c r="C1134" s="145" t="s">
        <v>1756</v>
      </c>
      <c r="D1134" s="145" t="str">
        <f t="shared" si="3"/>
        <v>No Aplica</v>
      </c>
      <c r="E1134" s="153" t="s">
        <v>968</v>
      </c>
      <c r="F1134" s="147">
        <v>20130173</v>
      </c>
      <c r="G1134" s="148">
        <v>41548</v>
      </c>
      <c r="H1134" s="149" t="s">
        <v>2779</v>
      </c>
      <c r="I1134" s="150" t="s">
        <v>604</v>
      </c>
      <c r="J1134" s="151" t="s">
        <v>605</v>
      </c>
      <c r="K1134" s="178">
        <v>122400</v>
      </c>
    </row>
    <row r="1135" spans="1:11" s="152" customFormat="1" ht="30">
      <c r="A1135" s="144" t="s">
        <v>2472</v>
      </c>
      <c r="B1135" s="144" t="s">
        <v>969</v>
      </c>
      <c r="C1135" s="145" t="s">
        <v>1756</v>
      </c>
      <c r="D1135" s="145" t="str">
        <f t="shared" si="3"/>
        <v>No Aplica</v>
      </c>
      <c r="E1135" s="153" t="s">
        <v>968</v>
      </c>
      <c r="F1135" s="147">
        <v>20130174</v>
      </c>
      <c r="G1135" s="148">
        <v>41548</v>
      </c>
      <c r="H1135" s="149" t="s">
        <v>2780</v>
      </c>
      <c r="I1135" s="150" t="s">
        <v>604</v>
      </c>
      <c r="J1135" s="151" t="s">
        <v>605</v>
      </c>
      <c r="K1135" s="178">
        <v>151000</v>
      </c>
    </row>
    <row r="1136" spans="1:11" s="152" customFormat="1" ht="30">
      <c r="A1136" s="144" t="s">
        <v>2472</v>
      </c>
      <c r="B1136" s="144" t="s">
        <v>969</v>
      </c>
      <c r="C1136" s="145" t="s">
        <v>1756</v>
      </c>
      <c r="D1136" s="145" t="str">
        <f t="shared" si="3"/>
        <v>No Aplica</v>
      </c>
      <c r="E1136" s="153" t="s">
        <v>968</v>
      </c>
      <c r="F1136" s="147">
        <v>20130175</v>
      </c>
      <c r="G1136" s="148">
        <v>41548</v>
      </c>
      <c r="H1136" s="149" t="s">
        <v>2781</v>
      </c>
      <c r="I1136" s="150" t="s">
        <v>604</v>
      </c>
      <c r="J1136" s="151" t="s">
        <v>605</v>
      </c>
      <c r="K1136" s="178">
        <v>285600</v>
      </c>
    </row>
    <row r="1137" spans="1:11" s="152" customFormat="1" ht="30">
      <c r="A1137" s="144" t="s">
        <v>2472</v>
      </c>
      <c r="B1137" s="144" t="s">
        <v>969</v>
      </c>
      <c r="C1137" s="145" t="s">
        <v>1756</v>
      </c>
      <c r="D1137" s="145" t="str">
        <f t="shared" si="3"/>
        <v>No Aplica</v>
      </c>
      <c r="E1137" s="153" t="s">
        <v>968</v>
      </c>
      <c r="F1137" s="147">
        <v>20130176</v>
      </c>
      <c r="G1137" s="148">
        <v>41548</v>
      </c>
      <c r="H1137" s="149" t="s">
        <v>2782</v>
      </c>
      <c r="I1137" s="150" t="s">
        <v>604</v>
      </c>
      <c r="J1137" s="151" t="s">
        <v>605</v>
      </c>
      <c r="K1137" s="178">
        <v>23056</v>
      </c>
    </row>
    <row r="1138" spans="1:11" s="152" customFormat="1" ht="45">
      <c r="A1138" s="144" t="s">
        <v>2472</v>
      </c>
      <c r="B1138" s="144" t="s">
        <v>969</v>
      </c>
      <c r="C1138" s="145" t="s">
        <v>1756</v>
      </c>
      <c r="D1138" s="145" t="str">
        <f t="shared" si="3"/>
        <v>No Aplica</v>
      </c>
      <c r="E1138" s="153" t="s">
        <v>968</v>
      </c>
      <c r="F1138" s="147">
        <v>20130177</v>
      </c>
      <c r="G1138" s="148">
        <v>41548</v>
      </c>
      <c r="H1138" s="149" t="s">
        <v>2783</v>
      </c>
      <c r="I1138" s="150" t="s">
        <v>604</v>
      </c>
      <c r="J1138" s="151" t="s">
        <v>605</v>
      </c>
      <c r="K1138" s="178">
        <v>124400</v>
      </c>
    </row>
    <row r="1139" spans="1:11" s="152" customFormat="1" ht="45">
      <c r="A1139" s="144" t="s">
        <v>2472</v>
      </c>
      <c r="B1139" s="144" t="s">
        <v>969</v>
      </c>
      <c r="C1139" s="145" t="s">
        <v>1756</v>
      </c>
      <c r="D1139" s="145" t="str">
        <f t="shared" si="3"/>
        <v>No Aplica</v>
      </c>
      <c r="E1139" s="153" t="s">
        <v>968</v>
      </c>
      <c r="F1139" s="147">
        <v>20130178</v>
      </c>
      <c r="G1139" s="148">
        <v>41548</v>
      </c>
      <c r="H1139" s="149" t="s">
        <v>2784</v>
      </c>
      <c r="I1139" s="150" t="s">
        <v>604</v>
      </c>
      <c r="J1139" s="151" t="s">
        <v>605</v>
      </c>
      <c r="K1139" s="178">
        <v>146500</v>
      </c>
    </row>
    <row r="1140" spans="1:11" s="152" customFormat="1" ht="30">
      <c r="A1140" s="144" t="s">
        <v>2472</v>
      </c>
      <c r="B1140" s="144" t="s">
        <v>969</v>
      </c>
      <c r="C1140" s="145" t="s">
        <v>1756</v>
      </c>
      <c r="D1140" s="145" t="str">
        <f t="shared" si="3"/>
        <v>No Aplica</v>
      </c>
      <c r="E1140" s="153" t="s">
        <v>968</v>
      </c>
      <c r="F1140" s="147">
        <v>20130179</v>
      </c>
      <c r="G1140" s="148">
        <v>41548</v>
      </c>
      <c r="H1140" s="149" t="s">
        <v>2785</v>
      </c>
      <c r="I1140" s="150" t="s">
        <v>604</v>
      </c>
      <c r="J1140" s="151" t="s">
        <v>605</v>
      </c>
      <c r="K1140" s="178">
        <v>149600</v>
      </c>
    </row>
    <row r="1141" spans="1:11" s="152" customFormat="1" ht="45">
      <c r="A1141" s="144" t="s">
        <v>2472</v>
      </c>
      <c r="B1141" s="144" t="s">
        <v>969</v>
      </c>
      <c r="C1141" s="145" t="s">
        <v>1756</v>
      </c>
      <c r="D1141" s="145" t="str">
        <f t="shared" si="3"/>
        <v>No Aplica</v>
      </c>
      <c r="E1141" s="153" t="s">
        <v>968</v>
      </c>
      <c r="F1141" s="147">
        <v>20130180</v>
      </c>
      <c r="G1141" s="148">
        <v>41548</v>
      </c>
      <c r="H1141" s="149" t="s">
        <v>2786</v>
      </c>
      <c r="I1141" s="150" t="s">
        <v>604</v>
      </c>
      <c r="J1141" s="151" t="s">
        <v>605</v>
      </c>
      <c r="K1141" s="178">
        <v>122400</v>
      </c>
    </row>
    <row r="1142" spans="1:11" s="152" customFormat="1" ht="30">
      <c r="A1142" s="144" t="s">
        <v>2472</v>
      </c>
      <c r="B1142" s="144" t="s">
        <v>969</v>
      </c>
      <c r="C1142" s="145" t="s">
        <v>1756</v>
      </c>
      <c r="D1142" s="145" t="str">
        <f t="shared" si="3"/>
        <v>No Aplica</v>
      </c>
      <c r="E1142" s="153" t="s">
        <v>968</v>
      </c>
      <c r="F1142" s="147">
        <v>20130181</v>
      </c>
      <c r="G1142" s="148">
        <v>41562</v>
      </c>
      <c r="H1142" s="149" t="s">
        <v>2787</v>
      </c>
      <c r="I1142" s="150" t="s">
        <v>604</v>
      </c>
      <c r="J1142" s="151" t="s">
        <v>605</v>
      </c>
      <c r="K1142" s="178">
        <v>27156</v>
      </c>
    </row>
    <row r="1143" spans="1:11" s="152" customFormat="1" ht="45">
      <c r="A1143" s="144" t="s">
        <v>2472</v>
      </c>
      <c r="B1143" s="144" t="s">
        <v>969</v>
      </c>
      <c r="C1143" s="145" t="s">
        <v>1756</v>
      </c>
      <c r="D1143" s="145" t="str">
        <f t="shared" si="3"/>
        <v>No Aplica</v>
      </c>
      <c r="E1143" s="153" t="s">
        <v>968</v>
      </c>
      <c r="F1143" s="147">
        <v>20130182</v>
      </c>
      <c r="G1143" s="148">
        <v>41562</v>
      </c>
      <c r="H1143" s="149" t="s">
        <v>2788</v>
      </c>
      <c r="I1143" s="150" t="s">
        <v>604</v>
      </c>
      <c r="J1143" s="151" t="s">
        <v>605</v>
      </c>
      <c r="K1143" s="178">
        <v>102788</v>
      </c>
    </row>
    <row r="1144" spans="1:11" s="152" customFormat="1" ht="45">
      <c r="A1144" s="144" t="s">
        <v>2472</v>
      </c>
      <c r="B1144" s="144" t="s">
        <v>969</v>
      </c>
      <c r="C1144" s="145" t="s">
        <v>1756</v>
      </c>
      <c r="D1144" s="145" t="str">
        <f t="shared" si="3"/>
        <v>No Aplica</v>
      </c>
      <c r="E1144" s="153" t="s">
        <v>968</v>
      </c>
      <c r="F1144" s="147">
        <v>20130183</v>
      </c>
      <c r="G1144" s="148">
        <v>41562</v>
      </c>
      <c r="H1144" s="149" t="s">
        <v>2789</v>
      </c>
      <c r="I1144" s="150" t="s">
        <v>604</v>
      </c>
      <c r="J1144" s="151" t="s">
        <v>605</v>
      </c>
      <c r="K1144" s="178">
        <v>102788</v>
      </c>
    </row>
    <row r="1145" spans="1:11" s="152" customFormat="1" ht="30">
      <c r="A1145" s="144" t="s">
        <v>2472</v>
      </c>
      <c r="B1145" s="144" t="s">
        <v>969</v>
      </c>
      <c r="C1145" s="145" t="s">
        <v>1756</v>
      </c>
      <c r="D1145" s="145" t="str">
        <f t="shared" si="3"/>
        <v>No Aplica</v>
      </c>
      <c r="E1145" s="153" t="s">
        <v>968</v>
      </c>
      <c r="F1145" s="147">
        <v>20130184</v>
      </c>
      <c r="G1145" s="148">
        <v>41562</v>
      </c>
      <c r="H1145" s="149" t="s">
        <v>2790</v>
      </c>
      <c r="I1145" s="150" t="s">
        <v>604</v>
      </c>
      <c r="J1145" s="151" t="s">
        <v>605</v>
      </c>
      <c r="K1145" s="178">
        <v>19728</v>
      </c>
    </row>
    <row r="1146" spans="1:11" s="152" customFormat="1" ht="45">
      <c r="A1146" s="144" t="s">
        <v>2472</v>
      </c>
      <c r="B1146" s="144" t="s">
        <v>969</v>
      </c>
      <c r="C1146" s="145" t="s">
        <v>1756</v>
      </c>
      <c r="D1146" s="145" t="str">
        <f t="shared" si="3"/>
        <v>No Aplica</v>
      </c>
      <c r="E1146" s="153" t="s">
        <v>968</v>
      </c>
      <c r="F1146" s="147">
        <v>20130185</v>
      </c>
      <c r="G1146" s="148">
        <v>41562</v>
      </c>
      <c r="H1146" s="149" t="s">
        <v>2791</v>
      </c>
      <c r="I1146" s="150" t="s">
        <v>604</v>
      </c>
      <c r="J1146" s="151" t="s">
        <v>605</v>
      </c>
      <c r="K1146" s="178">
        <v>175400</v>
      </c>
    </row>
    <row r="1147" spans="1:11" s="152" customFormat="1" ht="30">
      <c r="A1147" s="144" t="s">
        <v>2472</v>
      </c>
      <c r="B1147" s="144" t="s">
        <v>969</v>
      </c>
      <c r="C1147" s="145" t="s">
        <v>1756</v>
      </c>
      <c r="D1147" s="145" t="str">
        <f t="shared" si="3"/>
        <v>No Aplica</v>
      </c>
      <c r="E1147" s="153" t="s">
        <v>968</v>
      </c>
      <c r="F1147" s="147">
        <v>20130186</v>
      </c>
      <c r="G1147" s="148">
        <v>41562</v>
      </c>
      <c r="H1147" s="149" t="s">
        <v>2792</v>
      </c>
      <c r="I1147" s="150" t="s">
        <v>604</v>
      </c>
      <c r="J1147" s="151" t="s">
        <v>605</v>
      </c>
      <c r="K1147" s="178">
        <v>160100</v>
      </c>
    </row>
    <row r="1148" spans="1:11" s="152" customFormat="1" ht="30">
      <c r="A1148" s="144" t="s">
        <v>2472</v>
      </c>
      <c r="B1148" s="144" t="s">
        <v>969</v>
      </c>
      <c r="C1148" s="145" t="s">
        <v>1756</v>
      </c>
      <c r="D1148" s="145" t="str">
        <f t="shared" si="3"/>
        <v>No Aplica</v>
      </c>
      <c r="E1148" s="153" t="s">
        <v>968</v>
      </c>
      <c r="F1148" s="147">
        <v>20130187</v>
      </c>
      <c r="G1148" s="148">
        <v>41562</v>
      </c>
      <c r="H1148" s="149" t="s">
        <v>2793</v>
      </c>
      <c r="I1148" s="150" t="s">
        <v>604</v>
      </c>
      <c r="J1148" s="151" t="s">
        <v>605</v>
      </c>
      <c r="K1148" s="178">
        <v>347776</v>
      </c>
    </row>
    <row r="1149" spans="1:11" s="152" customFormat="1" ht="45">
      <c r="A1149" s="144" t="s">
        <v>2472</v>
      </c>
      <c r="B1149" s="144" t="s">
        <v>969</v>
      </c>
      <c r="C1149" s="145" t="s">
        <v>1756</v>
      </c>
      <c r="D1149" s="145" t="str">
        <f t="shared" si="3"/>
        <v>No Aplica</v>
      </c>
      <c r="E1149" s="153" t="s">
        <v>968</v>
      </c>
      <c r="F1149" s="147">
        <v>20130188</v>
      </c>
      <c r="G1149" s="148">
        <v>41562</v>
      </c>
      <c r="H1149" s="149" t="s">
        <v>2794</v>
      </c>
      <c r="I1149" s="150" t="s">
        <v>604</v>
      </c>
      <c r="J1149" s="151" t="s">
        <v>605</v>
      </c>
      <c r="K1149" s="178">
        <v>90128</v>
      </c>
    </row>
    <row r="1150" spans="1:11" s="152" customFormat="1" ht="30">
      <c r="A1150" s="144" t="s">
        <v>2472</v>
      </c>
      <c r="B1150" s="144" t="s">
        <v>969</v>
      </c>
      <c r="C1150" s="145" t="s">
        <v>1756</v>
      </c>
      <c r="D1150" s="145" t="str">
        <f t="shared" si="3"/>
        <v>No Aplica</v>
      </c>
      <c r="E1150" s="153" t="s">
        <v>968</v>
      </c>
      <c r="F1150" s="147">
        <v>20130189</v>
      </c>
      <c r="G1150" s="148">
        <v>41562</v>
      </c>
      <c r="H1150" s="149" t="s">
        <v>611</v>
      </c>
      <c r="I1150" s="150" t="s">
        <v>604</v>
      </c>
      <c r="J1150" s="151" t="s">
        <v>605</v>
      </c>
      <c r="K1150" s="178">
        <v>19728</v>
      </c>
    </row>
    <row r="1151" spans="1:11" s="152" customFormat="1" ht="30">
      <c r="A1151" s="144" t="s">
        <v>2472</v>
      </c>
      <c r="B1151" s="144" t="s">
        <v>969</v>
      </c>
      <c r="C1151" s="145" t="s">
        <v>1756</v>
      </c>
      <c r="D1151" s="145" t="str">
        <f t="shared" si="3"/>
        <v>No Aplica</v>
      </c>
      <c r="E1151" s="153" t="s">
        <v>968</v>
      </c>
      <c r="F1151" s="147">
        <v>20130190</v>
      </c>
      <c r="G1151" s="148">
        <v>41562</v>
      </c>
      <c r="H1151" s="149" t="s">
        <v>612</v>
      </c>
      <c r="I1151" s="150" t="s">
        <v>604</v>
      </c>
      <c r="J1151" s="151" t="s">
        <v>605</v>
      </c>
      <c r="K1151" s="178">
        <v>173900</v>
      </c>
    </row>
    <row r="1152" spans="1:11" s="152" customFormat="1" ht="30">
      <c r="A1152" s="144" t="s">
        <v>2472</v>
      </c>
      <c r="B1152" s="144" t="s">
        <v>969</v>
      </c>
      <c r="C1152" s="145" t="s">
        <v>1756</v>
      </c>
      <c r="D1152" s="145" t="str">
        <f t="shared" si="3"/>
        <v>No Aplica</v>
      </c>
      <c r="E1152" s="153" t="s">
        <v>968</v>
      </c>
      <c r="F1152" s="147">
        <v>20130191</v>
      </c>
      <c r="G1152" s="148">
        <v>41562</v>
      </c>
      <c r="H1152" s="149" t="s">
        <v>2795</v>
      </c>
      <c r="I1152" s="150" t="s">
        <v>604</v>
      </c>
      <c r="J1152" s="151" t="s">
        <v>605</v>
      </c>
      <c r="K1152" s="178">
        <v>87600</v>
      </c>
    </row>
    <row r="1153" spans="1:11" s="152" customFormat="1" ht="30">
      <c r="A1153" s="144" t="s">
        <v>2472</v>
      </c>
      <c r="B1153" s="144" t="s">
        <v>969</v>
      </c>
      <c r="C1153" s="145" t="s">
        <v>1756</v>
      </c>
      <c r="D1153" s="145" t="str">
        <f t="shared" si="3"/>
        <v>No Aplica</v>
      </c>
      <c r="E1153" s="153" t="s">
        <v>968</v>
      </c>
      <c r="F1153" s="147">
        <v>20130192</v>
      </c>
      <c r="G1153" s="148">
        <v>41562</v>
      </c>
      <c r="H1153" s="149" t="s">
        <v>613</v>
      </c>
      <c r="I1153" s="150" t="s">
        <v>604</v>
      </c>
      <c r="J1153" s="151" t="s">
        <v>605</v>
      </c>
      <c r="K1153" s="178">
        <v>122400</v>
      </c>
    </row>
    <row r="1154" spans="1:11" s="152" customFormat="1" ht="30">
      <c r="A1154" s="144" t="s">
        <v>2472</v>
      </c>
      <c r="B1154" s="144" t="s">
        <v>969</v>
      </c>
      <c r="C1154" s="145" t="s">
        <v>1756</v>
      </c>
      <c r="D1154" s="145" t="str">
        <f t="shared" si="3"/>
        <v>No Aplica</v>
      </c>
      <c r="E1154" s="153" t="s">
        <v>968</v>
      </c>
      <c r="F1154" s="147">
        <v>20130193</v>
      </c>
      <c r="G1154" s="148">
        <v>41562</v>
      </c>
      <c r="H1154" s="149" t="s">
        <v>2796</v>
      </c>
      <c r="I1154" s="150" t="s">
        <v>604</v>
      </c>
      <c r="J1154" s="151" t="s">
        <v>605</v>
      </c>
      <c r="K1154" s="178">
        <v>317076</v>
      </c>
    </row>
    <row r="1155" spans="1:11" s="152" customFormat="1" ht="30">
      <c r="A1155" s="144" t="s">
        <v>2472</v>
      </c>
      <c r="B1155" s="144" t="s">
        <v>969</v>
      </c>
      <c r="C1155" s="145" t="s">
        <v>1756</v>
      </c>
      <c r="D1155" s="145" t="str">
        <f t="shared" si="3"/>
        <v>No Aplica</v>
      </c>
      <c r="E1155" s="153" t="s">
        <v>968</v>
      </c>
      <c r="F1155" s="147">
        <v>20130194</v>
      </c>
      <c r="G1155" s="148">
        <v>41562</v>
      </c>
      <c r="H1155" s="149" t="s">
        <v>2797</v>
      </c>
      <c r="I1155" s="150" t="s">
        <v>604</v>
      </c>
      <c r="J1155" s="151" t="s">
        <v>605</v>
      </c>
      <c r="K1155" s="178">
        <v>136000</v>
      </c>
    </row>
    <row r="1156" spans="1:11" s="152" customFormat="1" ht="45">
      <c r="A1156" s="144" t="s">
        <v>2472</v>
      </c>
      <c r="B1156" s="144" t="s">
        <v>969</v>
      </c>
      <c r="C1156" s="145" t="s">
        <v>1756</v>
      </c>
      <c r="D1156" s="145" t="str">
        <f t="shared" si="3"/>
        <v>No Aplica</v>
      </c>
      <c r="E1156" s="153" t="s">
        <v>968</v>
      </c>
      <c r="F1156" s="147">
        <v>20130195</v>
      </c>
      <c r="G1156" s="148">
        <v>41562</v>
      </c>
      <c r="H1156" s="149" t="s">
        <v>2798</v>
      </c>
      <c r="I1156" s="150" t="s">
        <v>604</v>
      </c>
      <c r="J1156" s="151" t="s">
        <v>605</v>
      </c>
      <c r="K1156" s="178">
        <v>136000</v>
      </c>
    </row>
    <row r="1157" spans="1:11" s="152" customFormat="1" ht="30">
      <c r="A1157" s="144" t="s">
        <v>2472</v>
      </c>
      <c r="B1157" s="144" t="s">
        <v>969</v>
      </c>
      <c r="C1157" s="145" t="s">
        <v>1756</v>
      </c>
      <c r="D1157" s="145" t="str">
        <f t="shared" si="3"/>
        <v>No Aplica</v>
      </c>
      <c r="E1157" s="153" t="s">
        <v>968</v>
      </c>
      <c r="F1157" s="147">
        <v>20130196</v>
      </c>
      <c r="G1157" s="148">
        <v>41562</v>
      </c>
      <c r="H1157" s="149" t="s">
        <v>614</v>
      </c>
      <c r="I1157" s="150" t="s">
        <v>604</v>
      </c>
      <c r="J1157" s="151" t="s">
        <v>605</v>
      </c>
      <c r="K1157" s="178">
        <v>46100</v>
      </c>
    </row>
    <row r="1158" spans="1:11" s="152" customFormat="1" ht="45">
      <c r="A1158" s="144" t="s">
        <v>2472</v>
      </c>
      <c r="B1158" s="144" t="s">
        <v>969</v>
      </c>
      <c r="C1158" s="145" t="s">
        <v>1756</v>
      </c>
      <c r="D1158" s="145" t="str">
        <f t="shared" si="3"/>
        <v>No Aplica</v>
      </c>
      <c r="E1158" s="153" t="s">
        <v>968</v>
      </c>
      <c r="F1158" s="147">
        <v>20130197</v>
      </c>
      <c r="G1158" s="148">
        <v>41562</v>
      </c>
      <c r="H1158" s="149" t="s">
        <v>2799</v>
      </c>
      <c r="I1158" s="150" t="s">
        <v>604</v>
      </c>
      <c r="J1158" s="151" t="s">
        <v>605</v>
      </c>
      <c r="K1158" s="178">
        <v>190588</v>
      </c>
    </row>
    <row r="1159" spans="1:11" s="152" customFormat="1" ht="30">
      <c r="A1159" s="144" t="s">
        <v>2472</v>
      </c>
      <c r="B1159" s="144" t="s">
        <v>969</v>
      </c>
      <c r="C1159" s="145" t="s">
        <v>1756</v>
      </c>
      <c r="D1159" s="145" t="str">
        <f t="shared" si="3"/>
        <v>No Aplica</v>
      </c>
      <c r="E1159" s="153" t="s">
        <v>968</v>
      </c>
      <c r="F1159" s="147">
        <v>20130198</v>
      </c>
      <c r="G1159" s="148">
        <v>41562</v>
      </c>
      <c r="H1159" s="149" t="s">
        <v>615</v>
      </c>
      <c r="I1159" s="150" t="s">
        <v>604</v>
      </c>
      <c r="J1159" s="151" t="s">
        <v>605</v>
      </c>
      <c r="K1159" s="178">
        <v>320576</v>
      </c>
    </row>
    <row r="1160" spans="1:11" s="152" customFormat="1" ht="30">
      <c r="A1160" s="144" t="s">
        <v>2472</v>
      </c>
      <c r="B1160" s="144" t="s">
        <v>969</v>
      </c>
      <c r="C1160" s="145" t="s">
        <v>1756</v>
      </c>
      <c r="D1160" s="145" t="str">
        <f t="shared" si="3"/>
        <v>No Aplica</v>
      </c>
      <c r="E1160" s="153" t="s">
        <v>968</v>
      </c>
      <c r="F1160" s="147">
        <v>20130199</v>
      </c>
      <c r="G1160" s="148">
        <v>41562</v>
      </c>
      <c r="H1160" s="149" t="s">
        <v>616</v>
      </c>
      <c r="I1160" s="150" t="s">
        <v>604</v>
      </c>
      <c r="J1160" s="151" t="s">
        <v>605</v>
      </c>
      <c r="K1160" s="178">
        <v>297046</v>
      </c>
    </row>
    <row r="1161" spans="1:11" s="152" customFormat="1" ht="30">
      <c r="A1161" s="144" t="s">
        <v>2472</v>
      </c>
      <c r="B1161" s="144" t="s">
        <v>969</v>
      </c>
      <c r="C1161" s="145" t="s">
        <v>1756</v>
      </c>
      <c r="D1161" s="145" t="str">
        <f t="shared" si="3"/>
        <v>No Aplica</v>
      </c>
      <c r="E1161" s="153" t="s">
        <v>968</v>
      </c>
      <c r="F1161" s="147">
        <v>20130200</v>
      </c>
      <c r="G1161" s="148">
        <v>41562</v>
      </c>
      <c r="H1161" s="149" t="s">
        <v>2800</v>
      </c>
      <c r="I1161" s="150" t="s">
        <v>604</v>
      </c>
      <c r="J1161" s="151" t="s">
        <v>605</v>
      </c>
      <c r="K1161" s="178">
        <v>204400</v>
      </c>
    </row>
    <row r="1162" spans="1:11" s="152" customFormat="1" ht="45">
      <c r="A1162" s="144" t="s">
        <v>2472</v>
      </c>
      <c r="B1162" s="144" t="s">
        <v>969</v>
      </c>
      <c r="C1162" s="145" t="s">
        <v>1756</v>
      </c>
      <c r="D1162" s="145" t="str">
        <f t="shared" si="3"/>
        <v>No Aplica</v>
      </c>
      <c r="E1162" s="153" t="s">
        <v>968</v>
      </c>
      <c r="F1162" s="147">
        <v>20130201</v>
      </c>
      <c r="G1162" s="148">
        <v>41564</v>
      </c>
      <c r="H1162" s="149" t="s">
        <v>617</v>
      </c>
      <c r="I1162" s="150" t="s">
        <v>618</v>
      </c>
      <c r="J1162" s="151" t="s">
        <v>619</v>
      </c>
      <c r="K1162" s="178">
        <v>99960</v>
      </c>
    </row>
    <row r="1163" spans="1:11" s="152" customFormat="1" ht="45">
      <c r="A1163" s="144" t="s">
        <v>2472</v>
      </c>
      <c r="B1163" s="144" t="s">
        <v>969</v>
      </c>
      <c r="C1163" s="145" t="s">
        <v>1756</v>
      </c>
      <c r="D1163" s="145" t="str">
        <f t="shared" si="3"/>
        <v>No Aplica</v>
      </c>
      <c r="E1163" s="153" t="s">
        <v>968</v>
      </c>
      <c r="F1163" s="147">
        <v>20130092</v>
      </c>
      <c r="G1163" s="148">
        <v>41565</v>
      </c>
      <c r="H1163" s="149" t="s">
        <v>2606</v>
      </c>
      <c r="I1163" s="150" t="s">
        <v>620</v>
      </c>
      <c r="J1163" s="151" t="s">
        <v>621</v>
      </c>
      <c r="K1163" s="178">
        <v>548182</v>
      </c>
    </row>
    <row r="1164" spans="1:11" s="152" customFormat="1" ht="45">
      <c r="A1164" s="144" t="s">
        <v>2472</v>
      </c>
      <c r="B1164" s="144" t="s">
        <v>969</v>
      </c>
      <c r="C1164" s="145" t="s">
        <v>1756</v>
      </c>
      <c r="D1164" s="145" t="str">
        <f t="shared" si="3"/>
        <v>No Aplica</v>
      </c>
      <c r="E1164" s="153" t="s">
        <v>968</v>
      </c>
      <c r="F1164" s="147">
        <v>20130202</v>
      </c>
      <c r="G1164" s="148">
        <v>41569</v>
      </c>
      <c r="H1164" s="149" t="s">
        <v>2607</v>
      </c>
      <c r="I1164" s="150" t="s">
        <v>620</v>
      </c>
      <c r="J1164" s="151" t="s">
        <v>622</v>
      </c>
      <c r="K1164" s="178">
        <v>641994</v>
      </c>
    </row>
    <row r="1165" spans="1:11" s="152" customFormat="1" ht="30">
      <c r="A1165" s="144" t="s">
        <v>2472</v>
      </c>
      <c r="B1165" s="144" t="s">
        <v>969</v>
      </c>
      <c r="C1165" s="145" t="s">
        <v>1756</v>
      </c>
      <c r="D1165" s="145" t="str">
        <f t="shared" si="3"/>
        <v>No Aplica</v>
      </c>
      <c r="E1165" s="153" t="s">
        <v>968</v>
      </c>
      <c r="F1165" s="147">
        <v>20130203</v>
      </c>
      <c r="G1165" s="148">
        <v>41569</v>
      </c>
      <c r="H1165" s="149" t="s">
        <v>2801</v>
      </c>
      <c r="I1165" s="150" t="s">
        <v>623</v>
      </c>
      <c r="J1165" s="151" t="s">
        <v>624</v>
      </c>
      <c r="K1165" s="178">
        <v>884000</v>
      </c>
    </row>
    <row r="1166" spans="1:11" s="152" customFormat="1" ht="45">
      <c r="A1166" s="144" t="s">
        <v>2472</v>
      </c>
      <c r="B1166" s="144" t="s">
        <v>1678</v>
      </c>
      <c r="C1166" s="145" t="s">
        <v>625</v>
      </c>
      <c r="D1166" s="145" t="s">
        <v>625</v>
      </c>
      <c r="E1166" s="153" t="s">
        <v>968</v>
      </c>
      <c r="F1166" s="147">
        <v>20130204</v>
      </c>
      <c r="G1166" s="148">
        <v>41569</v>
      </c>
      <c r="H1166" s="149" t="s">
        <v>2802</v>
      </c>
      <c r="I1166" s="150" t="s">
        <v>626</v>
      </c>
      <c r="J1166" s="151" t="s">
        <v>627</v>
      </c>
      <c r="K1166" s="178">
        <v>20000</v>
      </c>
    </row>
    <row r="1167" spans="1:11" s="152" customFormat="1" ht="45">
      <c r="A1167" s="144" t="s">
        <v>2472</v>
      </c>
      <c r="B1167" s="144" t="s">
        <v>969</v>
      </c>
      <c r="C1167" s="145" t="s">
        <v>1756</v>
      </c>
      <c r="D1167" s="145" t="str">
        <f t="shared" si="3"/>
        <v>No Aplica</v>
      </c>
      <c r="E1167" s="153" t="s">
        <v>968</v>
      </c>
      <c r="F1167" s="147">
        <v>20130093</v>
      </c>
      <c r="G1167" s="148">
        <v>41568</v>
      </c>
      <c r="H1167" s="149" t="s">
        <v>2803</v>
      </c>
      <c r="I1167" s="150" t="s">
        <v>628</v>
      </c>
      <c r="J1167" s="151" t="s">
        <v>629</v>
      </c>
      <c r="K1167" s="178">
        <v>280000</v>
      </c>
    </row>
    <row r="1168" spans="1:11" s="152" customFormat="1" ht="45">
      <c r="A1168" s="144" t="s">
        <v>2472</v>
      </c>
      <c r="B1168" s="144" t="s">
        <v>969</v>
      </c>
      <c r="C1168" s="145" t="s">
        <v>1756</v>
      </c>
      <c r="D1168" s="145" t="str">
        <f t="shared" si="3"/>
        <v>No Aplica</v>
      </c>
      <c r="E1168" s="153" t="s">
        <v>968</v>
      </c>
      <c r="F1168" s="147">
        <v>20130205</v>
      </c>
      <c r="G1168" s="148">
        <v>41568</v>
      </c>
      <c r="H1168" s="149" t="s">
        <v>2608</v>
      </c>
      <c r="I1168" s="150" t="s">
        <v>630</v>
      </c>
      <c r="J1168" s="151" t="s">
        <v>631</v>
      </c>
      <c r="K1168" s="178">
        <v>60000</v>
      </c>
    </row>
    <row r="1169" spans="1:11" s="152" customFormat="1" ht="30">
      <c r="A1169" s="144" t="s">
        <v>2472</v>
      </c>
      <c r="B1169" s="144" t="s">
        <v>969</v>
      </c>
      <c r="C1169" s="145" t="s">
        <v>1756</v>
      </c>
      <c r="D1169" s="145" t="str">
        <f t="shared" si="3"/>
        <v>No Aplica</v>
      </c>
      <c r="E1169" s="153" t="s">
        <v>968</v>
      </c>
      <c r="F1169" s="147">
        <v>20130095</v>
      </c>
      <c r="G1169" s="148">
        <v>41570</v>
      </c>
      <c r="H1169" s="149" t="s">
        <v>2804</v>
      </c>
      <c r="I1169" s="150" t="s">
        <v>595</v>
      </c>
      <c r="J1169" s="151" t="s">
        <v>610</v>
      </c>
      <c r="K1169" s="178">
        <v>150598</v>
      </c>
    </row>
    <row r="1170" spans="1:11" s="152" customFormat="1" ht="30">
      <c r="A1170" s="144" t="s">
        <v>2472</v>
      </c>
      <c r="B1170" s="144" t="s">
        <v>969</v>
      </c>
      <c r="C1170" s="145" t="s">
        <v>1756</v>
      </c>
      <c r="D1170" s="145" t="str">
        <f t="shared" si="3"/>
        <v>No Aplica</v>
      </c>
      <c r="E1170" s="153" t="s">
        <v>968</v>
      </c>
      <c r="F1170" s="147">
        <v>20130206</v>
      </c>
      <c r="G1170" s="148">
        <v>41570</v>
      </c>
      <c r="H1170" s="149" t="s">
        <v>632</v>
      </c>
      <c r="I1170" s="150" t="s">
        <v>595</v>
      </c>
      <c r="J1170" s="151" t="s">
        <v>610</v>
      </c>
      <c r="K1170" s="178">
        <v>197028</v>
      </c>
    </row>
    <row r="1171" spans="1:11" s="152" customFormat="1" ht="30">
      <c r="A1171" s="144" t="s">
        <v>2472</v>
      </c>
      <c r="B1171" s="144" t="s">
        <v>969</v>
      </c>
      <c r="C1171" s="145" t="s">
        <v>1756</v>
      </c>
      <c r="D1171" s="145" t="str">
        <f t="shared" si="3"/>
        <v>No Aplica</v>
      </c>
      <c r="E1171" s="153" t="s">
        <v>968</v>
      </c>
      <c r="F1171" s="147">
        <v>20130207</v>
      </c>
      <c r="G1171" s="148">
        <v>41568</v>
      </c>
      <c r="H1171" s="149" t="s">
        <v>2805</v>
      </c>
      <c r="I1171" s="150" t="s">
        <v>633</v>
      </c>
      <c r="J1171" s="151" t="s">
        <v>634</v>
      </c>
      <c r="K1171" s="178">
        <v>40000</v>
      </c>
    </row>
    <row r="1172" spans="1:11" s="152" customFormat="1" ht="30">
      <c r="A1172" s="144" t="s">
        <v>2472</v>
      </c>
      <c r="B1172" s="144" t="s">
        <v>969</v>
      </c>
      <c r="C1172" s="145" t="s">
        <v>1756</v>
      </c>
      <c r="D1172" s="145" t="str">
        <f t="shared" si="3"/>
        <v>No Aplica</v>
      </c>
      <c r="E1172" s="153" t="s">
        <v>968</v>
      </c>
      <c r="F1172" s="147">
        <v>20130208</v>
      </c>
      <c r="G1172" s="148">
        <v>41568</v>
      </c>
      <c r="H1172" s="149" t="s">
        <v>2609</v>
      </c>
      <c r="I1172" s="150" t="s">
        <v>633</v>
      </c>
      <c r="J1172" s="151" t="s">
        <v>634</v>
      </c>
      <c r="K1172" s="178">
        <v>40000</v>
      </c>
    </row>
    <row r="1173" spans="1:11" s="152" customFormat="1" ht="45">
      <c r="A1173" s="144" t="s">
        <v>2472</v>
      </c>
      <c r="B1173" s="144" t="s">
        <v>969</v>
      </c>
      <c r="C1173" s="145" t="s">
        <v>635</v>
      </c>
      <c r="D1173" s="145" t="s">
        <v>635</v>
      </c>
      <c r="E1173" s="153" t="s">
        <v>968</v>
      </c>
      <c r="F1173" s="147">
        <v>20130098</v>
      </c>
      <c r="G1173" s="148">
        <v>41570</v>
      </c>
      <c r="H1173" s="149" t="s">
        <v>636</v>
      </c>
      <c r="I1173" s="150" t="s">
        <v>637</v>
      </c>
      <c r="J1173" s="151" t="s">
        <v>638</v>
      </c>
      <c r="K1173" s="178">
        <v>92658</v>
      </c>
    </row>
    <row r="1174" spans="1:11" s="152" customFormat="1" ht="30">
      <c r="A1174" s="144" t="s">
        <v>2472</v>
      </c>
      <c r="B1174" s="144" t="s">
        <v>969</v>
      </c>
      <c r="C1174" s="145" t="s">
        <v>1756</v>
      </c>
      <c r="D1174" s="145" t="str">
        <f t="shared" si="3"/>
        <v>No Aplica</v>
      </c>
      <c r="E1174" s="153" t="s">
        <v>968</v>
      </c>
      <c r="F1174" s="147">
        <v>20130209</v>
      </c>
      <c r="G1174" s="148">
        <v>41577</v>
      </c>
      <c r="H1174" s="149" t="s">
        <v>2610</v>
      </c>
      <c r="I1174" s="150" t="s">
        <v>618</v>
      </c>
      <c r="J1174" s="151" t="s">
        <v>619</v>
      </c>
      <c r="K1174" s="178">
        <v>110000</v>
      </c>
    </row>
    <row r="1175" spans="1:11" s="152" customFormat="1" ht="45">
      <c r="A1175" s="144" t="s">
        <v>2472</v>
      </c>
      <c r="B1175" s="144" t="s">
        <v>969</v>
      </c>
      <c r="C1175" s="145" t="s">
        <v>1756</v>
      </c>
      <c r="D1175" s="145" t="str">
        <f t="shared" si="3"/>
        <v>No Aplica</v>
      </c>
      <c r="E1175" s="153" t="s">
        <v>968</v>
      </c>
      <c r="F1175" s="147">
        <v>20130210</v>
      </c>
      <c r="G1175" s="148">
        <v>41577</v>
      </c>
      <c r="H1175" s="149" t="s">
        <v>2806</v>
      </c>
      <c r="I1175" s="150" t="s">
        <v>618</v>
      </c>
      <c r="J1175" s="151" t="s">
        <v>619</v>
      </c>
      <c r="K1175" s="178">
        <v>107100</v>
      </c>
    </row>
    <row r="1176" spans="1:11" s="152" customFormat="1" ht="30">
      <c r="A1176" s="144" t="s">
        <v>2472</v>
      </c>
      <c r="B1176" s="144" t="s">
        <v>969</v>
      </c>
      <c r="C1176" s="145" t="s">
        <v>1756</v>
      </c>
      <c r="D1176" s="145" t="str">
        <f t="shared" si="3"/>
        <v>No Aplica</v>
      </c>
      <c r="E1176" s="153" t="s">
        <v>968</v>
      </c>
      <c r="F1176" s="147">
        <v>20130212</v>
      </c>
      <c r="G1176" s="148">
        <v>41577</v>
      </c>
      <c r="H1176" s="149" t="s">
        <v>2807</v>
      </c>
      <c r="I1176" s="150" t="s">
        <v>604</v>
      </c>
      <c r="J1176" s="151" t="s">
        <v>605</v>
      </c>
      <c r="K1176" s="178">
        <v>108928</v>
      </c>
    </row>
    <row r="1177" spans="1:11" s="152" customFormat="1" ht="30">
      <c r="A1177" s="144" t="s">
        <v>2472</v>
      </c>
      <c r="B1177" s="144" t="s">
        <v>969</v>
      </c>
      <c r="C1177" s="145" t="s">
        <v>1756</v>
      </c>
      <c r="D1177" s="145" t="str">
        <f t="shared" si="3"/>
        <v>No Aplica</v>
      </c>
      <c r="E1177" s="153" t="s">
        <v>968</v>
      </c>
      <c r="F1177" s="147">
        <v>20130213</v>
      </c>
      <c r="G1177" s="148">
        <v>41577</v>
      </c>
      <c r="H1177" s="149" t="s">
        <v>639</v>
      </c>
      <c r="I1177" s="150" t="s">
        <v>595</v>
      </c>
      <c r="J1177" s="151" t="s">
        <v>610</v>
      </c>
      <c r="K1177" s="178">
        <v>3783424</v>
      </c>
    </row>
    <row r="1178" spans="1:11" s="152" customFormat="1" ht="30">
      <c r="A1178" s="144" t="s">
        <v>2472</v>
      </c>
      <c r="B1178" s="144" t="s">
        <v>969</v>
      </c>
      <c r="C1178" s="145" t="s">
        <v>1756</v>
      </c>
      <c r="D1178" s="145" t="str">
        <f t="shared" si="3"/>
        <v>No Aplica</v>
      </c>
      <c r="E1178" s="153" t="s">
        <v>968</v>
      </c>
      <c r="F1178" s="147">
        <v>20130214</v>
      </c>
      <c r="G1178" s="148">
        <v>41578</v>
      </c>
      <c r="H1178" s="149" t="s">
        <v>2808</v>
      </c>
      <c r="I1178" s="150" t="s">
        <v>640</v>
      </c>
      <c r="J1178" s="151" t="s">
        <v>641</v>
      </c>
      <c r="K1178" s="178">
        <v>36915</v>
      </c>
    </row>
    <row r="1179" spans="1:11" s="152" customFormat="1" ht="30">
      <c r="A1179" s="144" t="s">
        <v>2472</v>
      </c>
      <c r="B1179" s="144" t="s">
        <v>969</v>
      </c>
      <c r="C1179" s="145" t="s">
        <v>1756</v>
      </c>
      <c r="D1179" s="145" t="str">
        <f t="shared" si="3"/>
        <v>No Aplica</v>
      </c>
      <c r="E1179" s="153" t="s">
        <v>1003</v>
      </c>
      <c r="F1179" s="147">
        <v>20130088</v>
      </c>
      <c r="G1179" s="148">
        <v>41551</v>
      </c>
      <c r="H1179" s="149" t="s">
        <v>2809</v>
      </c>
      <c r="I1179" s="150" t="s">
        <v>642</v>
      </c>
      <c r="J1179" s="151" t="s">
        <v>643</v>
      </c>
      <c r="K1179" s="178">
        <v>896384</v>
      </c>
    </row>
    <row r="1180" spans="1:11" s="152" customFormat="1" ht="45">
      <c r="A1180" s="144" t="s">
        <v>2472</v>
      </c>
      <c r="B1180" s="144" t="s">
        <v>969</v>
      </c>
      <c r="C1180" s="145" t="s">
        <v>1756</v>
      </c>
      <c r="D1180" s="145" t="str">
        <f t="shared" si="3"/>
        <v>No Aplica</v>
      </c>
      <c r="E1180" s="153" t="s">
        <v>1003</v>
      </c>
      <c r="F1180" s="147">
        <v>20130094</v>
      </c>
      <c r="G1180" s="148">
        <v>41568</v>
      </c>
      <c r="H1180" s="149" t="s">
        <v>2611</v>
      </c>
      <c r="I1180" s="150" t="s">
        <v>644</v>
      </c>
      <c r="J1180" s="151" t="s">
        <v>645</v>
      </c>
      <c r="K1180" s="178">
        <v>289170</v>
      </c>
    </row>
    <row r="1181" spans="1:11" s="152" customFormat="1" ht="45">
      <c r="A1181" s="144" t="s">
        <v>2472</v>
      </c>
      <c r="B1181" s="144" t="s">
        <v>969</v>
      </c>
      <c r="C1181" s="145" t="s">
        <v>1756</v>
      </c>
      <c r="D1181" s="145" t="str">
        <f t="shared" si="3"/>
        <v>No Aplica</v>
      </c>
      <c r="E1181" s="153" t="s">
        <v>1003</v>
      </c>
      <c r="F1181" s="147">
        <v>20130096</v>
      </c>
      <c r="G1181" s="148">
        <v>41568</v>
      </c>
      <c r="H1181" s="149" t="s">
        <v>2612</v>
      </c>
      <c r="I1181" s="150" t="s">
        <v>646</v>
      </c>
      <c r="J1181" s="151" t="s">
        <v>647</v>
      </c>
      <c r="K1181" s="178">
        <v>58853</v>
      </c>
    </row>
    <row r="1182" spans="1:11" s="152" customFormat="1" ht="30">
      <c r="A1182" s="144" t="s">
        <v>2472</v>
      </c>
      <c r="B1182" s="144" t="s">
        <v>969</v>
      </c>
      <c r="C1182" s="145" t="s">
        <v>1756</v>
      </c>
      <c r="D1182" s="145" t="str">
        <f t="shared" si="3"/>
        <v>No Aplica</v>
      </c>
      <c r="E1182" s="153" t="s">
        <v>1003</v>
      </c>
      <c r="F1182" s="147">
        <v>20130097</v>
      </c>
      <c r="G1182" s="148">
        <v>41577</v>
      </c>
      <c r="H1182" s="149" t="s">
        <v>2613</v>
      </c>
      <c r="I1182" s="150" t="s">
        <v>646</v>
      </c>
      <c r="J1182" s="151" t="s">
        <v>647</v>
      </c>
      <c r="K1182" s="178">
        <v>200234</v>
      </c>
    </row>
    <row r="1183" spans="1:11" s="152" customFormat="1" ht="30">
      <c r="A1183" s="144" t="s">
        <v>2472</v>
      </c>
      <c r="B1183" s="144" t="s">
        <v>969</v>
      </c>
      <c r="C1183" s="145" t="s">
        <v>1756</v>
      </c>
      <c r="D1183" s="145" t="str">
        <f t="shared" si="3"/>
        <v>No Aplica</v>
      </c>
      <c r="E1183" s="153" t="s">
        <v>1003</v>
      </c>
      <c r="F1183" s="147">
        <v>20130099</v>
      </c>
      <c r="G1183" s="148">
        <v>41578</v>
      </c>
      <c r="H1183" s="149" t="s">
        <v>1872</v>
      </c>
      <c r="I1183" s="150" t="s">
        <v>648</v>
      </c>
      <c r="J1183" s="151" t="s">
        <v>649</v>
      </c>
      <c r="K1183" s="178">
        <v>2006192</v>
      </c>
    </row>
    <row r="1184" spans="1:11" s="152" customFormat="1" ht="45">
      <c r="A1184" s="144" t="s">
        <v>2466</v>
      </c>
      <c r="B1184" s="144" t="s">
        <v>1631</v>
      </c>
      <c r="C1184" s="145" t="s">
        <v>1824</v>
      </c>
      <c r="D1184" s="145">
        <v>40857</v>
      </c>
      <c r="E1184" s="153" t="s">
        <v>968</v>
      </c>
      <c r="F1184" s="147">
        <v>770</v>
      </c>
      <c r="G1184" s="148">
        <v>41548</v>
      </c>
      <c r="H1184" s="149" t="s">
        <v>2810</v>
      </c>
      <c r="I1184" s="150" t="s">
        <v>1</v>
      </c>
      <c r="J1184" s="151" t="s">
        <v>2</v>
      </c>
      <c r="K1184" s="178">
        <v>152859</v>
      </c>
    </row>
    <row r="1185" spans="1:11" s="152" customFormat="1" ht="60">
      <c r="A1185" s="144" t="s">
        <v>2466</v>
      </c>
      <c r="B1185" s="144" t="s">
        <v>1631</v>
      </c>
      <c r="C1185" s="145" t="s">
        <v>1824</v>
      </c>
      <c r="D1185" s="145">
        <v>40857</v>
      </c>
      <c r="E1185" s="153" t="s">
        <v>968</v>
      </c>
      <c r="F1185" s="147">
        <v>771</v>
      </c>
      <c r="G1185" s="148">
        <v>41548</v>
      </c>
      <c r="H1185" s="149" t="s">
        <v>2811</v>
      </c>
      <c r="I1185" s="150" t="s">
        <v>1</v>
      </c>
      <c r="J1185" s="151" t="s">
        <v>2</v>
      </c>
      <c r="K1185" s="178">
        <v>210859</v>
      </c>
    </row>
    <row r="1186" spans="1:11" s="152" customFormat="1" ht="75">
      <c r="A1186" s="144" t="s">
        <v>2466</v>
      </c>
      <c r="B1186" s="144" t="s">
        <v>1678</v>
      </c>
      <c r="C1186" s="145" t="s">
        <v>1825</v>
      </c>
      <c r="D1186" s="145">
        <v>40053</v>
      </c>
      <c r="E1186" s="153" t="s">
        <v>968</v>
      </c>
      <c r="F1186" s="147">
        <v>772</v>
      </c>
      <c r="G1186" s="148">
        <v>41549</v>
      </c>
      <c r="H1186" s="149" t="s">
        <v>1826</v>
      </c>
      <c r="I1186" s="150" t="s">
        <v>1827</v>
      </c>
      <c r="J1186" s="151" t="s">
        <v>1828</v>
      </c>
      <c r="K1186" s="178">
        <v>65000</v>
      </c>
    </row>
    <row r="1187" spans="1:11" s="152" customFormat="1" ht="60">
      <c r="A1187" s="144" t="s">
        <v>2466</v>
      </c>
      <c r="B1187" s="144" t="s">
        <v>1638</v>
      </c>
      <c r="C1187" s="145" t="s">
        <v>967</v>
      </c>
      <c r="D1187" s="145" t="s">
        <v>967</v>
      </c>
      <c r="E1187" s="153" t="s">
        <v>1003</v>
      </c>
      <c r="F1187" s="147">
        <v>207</v>
      </c>
      <c r="G1187" s="148">
        <v>41549</v>
      </c>
      <c r="H1187" s="149" t="s">
        <v>1829</v>
      </c>
      <c r="I1187" s="150" t="s">
        <v>1830</v>
      </c>
      <c r="J1187" s="151" t="s">
        <v>1831</v>
      </c>
      <c r="K1187" s="178">
        <v>782687</v>
      </c>
    </row>
    <row r="1188" spans="1:11" s="152" customFormat="1" ht="60">
      <c r="A1188" s="144" t="s">
        <v>2466</v>
      </c>
      <c r="B1188" s="144" t="s">
        <v>1631</v>
      </c>
      <c r="C1188" s="145" t="s">
        <v>1824</v>
      </c>
      <c r="D1188" s="145">
        <v>40857</v>
      </c>
      <c r="E1188" s="153" t="s">
        <v>968</v>
      </c>
      <c r="F1188" s="147">
        <v>773</v>
      </c>
      <c r="G1188" s="148">
        <v>41549</v>
      </c>
      <c r="H1188" s="149" t="s">
        <v>1832</v>
      </c>
      <c r="I1188" s="150" t="s">
        <v>1</v>
      </c>
      <c r="J1188" s="151" t="s">
        <v>2</v>
      </c>
      <c r="K1188" s="178">
        <v>228359</v>
      </c>
    </row>
    <row r="1189" spans="1:11" s="152" customFormat="1" ht="45">
      <c r="A1189" s="144" t="s">
        <v>2466</v>
      </c>
      <c r="B1189" s="144" t="s">
        <v>1631</v>
      </c>
      <c r="C1189" s="145" t="s">
        <v>1824</v>
      </c>
      <c r="D1189" s="145">
        <v>40857</v>
      </c>
      <c r="E1189" s="153" t="s">
        <v>968</v>
      </c>
      <c r="F1189" s="147">
        <v>774</v>
      </c>
      <c r="G1189" s="148">
        <v>41550</v>
      </c>
      <c r="H1189" s="149" t="s">
        <v>1833</v>
      </c>
      <c r="I1189" s="150" t="s">
        <v>1</v>
      </c>
      <c r="J1189" s="151" t="s">
        <v>2</v>
      </c>
      <c r="K1189" s="178">
        <v>228359</v>
      </c>
    </row>
    <row r="1190" spans="1:11" s="152" customFormat="1" ht="45">
      <c r="A1190" s="144" t="s">
        <v>2466</v>
      </c>
      <c r="B1190" s="144" t="s">
        <v>1631</v>
      </c>
      <c r="C1190" s="145" t="s">
        <v>1824</v>
      </c>
      <c r="D1190" s="145">
        <v>40857</v>
      </c>
      <c r="E1190" s="153" t="s">
        <v>968</v>
      </c>
      <c r="F1190" s="147">
        <v>775</v>
      </c>
      <c r="G1190" s="148">
        <v>41550</v>
      </c>
      <c r="H1190" s="149" t="s">
        <v>1834</v>
      </c>
      <c r="I1190" s="150" t="s">
        <v>1</v>
      </c>
      <c r="J1190" s="151" t="s">
        <v>2</v>
      </c>
      <c r="K1190" s="178">
        <v>228359</v>
      </c>
    </row>
    <row r="1191" spans="1:11" s="152" customFormat="1" ht="45">
      <c r="A1191" s="144" t="s">
        <v>2466</v>
      </c>
      <c r="B1191" s="144" t="s">
        <v>1631</v>
      </c>
      <c r="C1191" s="145" t="s">
        <v>1824</v>
      </c>
      <c r="D1191" s="145">
        <v>40857</v>
      </c>
      <c r="E1191" s="153" t="s">
        <v>968</v>
      </c>
      <c r="F1191" s="147">
        <v>776</v>
      </c>
      <c r="G1191" s="148">
        <v>41550</v>
      </c>
      <c r="H1191" s="149" t="s">
        <v>1835</v>
      </c>
      <c r="I1191" s="150" t="s">
        <v>1</v>
      </c>
      <c r="J1191" s="151" t="s">
        <v>2</v>
      </c>
      <c r="K1191" s="178">
        <v>228359</v>
      </c>
    </row>
    <row r="1192" spans="1:11" s="152" customFormat="1" ht="45">
      <c r="A1192" s="144" t="s">
        <v>2466</v>
      </c>
      <c r="B1192" s="144" t="s">
        <v>1631</v>
      </c>
      <c r="C1192" s="145" t="s">
        <v>1824</v>
      </c>
      <c r="D1192" s="145">
        <v>40857</v>
      </c>
      <c r="E1192" s="153" t="s">
        <v>968</v>
      </c>
      <c r="F1192" s="147">
        <v>777</v>
      </c>
      <c r="G1192" s="148">
        <v>41550</v>
      </c>
      <c r="H1192" s="149" t="s">
        <v>1836</v>
      </c>
      <c r="I1192" s="150" t="s">
        <v>1</v>
      </c>
      <c r="J1192" s="151" t="s">
        <v>2</v>
      </c>
      <c r="K1192" s="178">
        <v>337359</v>
      </c>
    </row>
    <row r="1193" spans="1:11" s="152" customFormat="1" ht="105">
      <c r="A1193" s="144" t="s">
        <v>2466</v>
      </c>
      <c r="B1193" s="144" t="s">
        <v>969</v>
      </c>
      <c r="C1193" s="145" t="s">
        <v>967</v>
      </c>
      <c r="D1193" s="145" t="s">
        <v>967</v>
      </c>
      <c r="E1193" s="153" t="s">
        <v>968</v>
      </c>
      <c r="F1193" s="147">
        <v>778</v>
      </c>
      <c r="G1193" s="148">
        <v>41550</v>
      </c>
      <c r="H1193" s="149" t="s">
        <v>1837</v>
      </c>
      <c r="I1193" s="150" t="s">
        <v>413</v>
      </c>
      <c r="J1193" s="151" t="s">
        <v>414</v>
      </c>
      <c r="K1193" s="178">
        <v>1801660</v>
      </c>
    </row>
    <row r="1194" spans="1:11" s="152" customFormat="1" ht="60">
      <c r="A1194" s="144" t="s">
        <v>2466</v>
      </c>
      <c r="B1194" s="144" t="s">
        <v>1631</v>
      </c>
      <c r="C1194" s="145" t="s">
        <v>1824</v>
      </c>
      <c r="D1194" s="145">
        <v>40857</v>
      </c>
      <c r="E1194" s="153" t="s">
        <v>968</v>
      </c>
      <c r="F1194" s="147">
        <v>779</v>
      </c>
      <c r="G1194" s="148">
        <v>41550</v>
      </c>
      <c r="H1194" s="149" t="s">
        <v>1838</v>
      </c>
      <c r="I1194" s="150" t="s">
        <v>1</v>
      </c>
      <c r="J1194" s="151" t="s">
        <v>2</v>
      </c>
      <c r="K1194" s="178">
        <v>256859</v>
      </c>
    </row>
    <row r="1195" spans="1:11" s="152" customFormat="1" ht="45">
      <c r="A1195" s="144" t="s">
        <v>2466</v>
      </c>
      <c r="B1195" s="144" t="s">
        <v>1631</v>
      </c>
      <c r="C1195" s="145" t="s">
        <v>1824</v>
      </c>
      <c r="D1195" s="145">
        <v>40857</v>
      </c>
      <c r="E1195" s="153" t="s">
        <v>968</v>
      </c>
      <c r="F1195" s="147">
        <v>780</v>
      </c>
      <c r="G1195" s="148">
        <v>41550</v>
      </c>
      <c r="H1195" s="149" t="s">
        <v>1839</v>
      </c>
      <c r="I1195" s="150" t="s">
        <v>1</v>
      </c>
      <c r="J1195" s="151" t="s">
        <v>2</v>
      </c>
      <c r="K1195" s="178">
        <v>46059</v>
      </c>
    </row>
    <row r="1196" spans="1:11" s="152" customFormat="1" ht="45">
      <c r="A1196" s="144" t="s">
        <v>2466</v>
      </c>
      <c r="B1196" s="144" t="s">
        <v>1631</v>
      </c>
      <c r="C1196" s="145" t="s">
        <v>1824</v>
      </c>
      <c r="D1196" s="145">
        <v>40857</v>
      </c>
      <c r="E1196" s="153" t="s">
        <v>968</v>
      </c>
      <c r="F1196" s="147">
        <v>781</v>
      </c>
      <c r="G1196" s="148">
        <v>41551</v>
      </c>
      <c r="H1196" s="149" t="s">
        <v>1840</v>
      </c>
      <c r="I1196" s="150" t="s">
        <v>1</v>
      </c>
      <c r="J1196" s="151" t="s">
        <v>2</v>
      </c>
      <c r="K1196" s="178">
        <v>228359</v>
      </c>
    </row>
    <row r="1197" spans="1:11" s="152" customFormat="1" ht="75">
      <c r="A1197" s="144" t="s">
        <v>2466</v>
      </c>
      <c r="B1197" s="144" t="s">
        <v>969</v>
      </c>
      <c r="C1197" s="145" t="s">
        <v>967</v>
      </c>
      <c r="D1197" s="145" t="s">
        <v>967</v>
      </c>
      <c r="E1197" s="153" t="s">
        <v>968</v>
      </c>
      <c r="F1197" s="147">
        <v>782</v>
      </c>
      <c r="G1197" s="148">
        <v>41551</v>
      </c>
      <c r="H1197" s="149" t="s">
        <v>1841</v>
      </c>
      <c r="I1197" s="150" t="s">
        <v>1842</v>
      </c>
      <c r="J1197" s="151" t="s">
        <v>1843</v>
      </c>
      <c r="K1197" s="178">
        <v>220150</v>
      </c>
    </row>
    <row r="1198" spans="1:11" s="152" customFormat="1" ht="30">
      <c r="A1198" s="144" t="s">
        <v>2466</v>
      </c>
      <c r="B1198" s="144" t="s">
        <v>969</v>
      </c>
      <c r="C1198" s="145" t="s">
        <v>967</v>
      </c>
      <c r="D1198" s="145" t="s">
        <v>967</v>
      </c>
      <c r="E1198" s="153" t="s">
        <v>1003</v>
      </c>
      <c r="F1198" s="147">
        <v>208</v>
      </c>
      <c r="G1198" s="148">
        <v>41551</v>
      </c>
      <c r="H1198" s="149" t="s">
        <v>2812</v>
      </c>
      <c r="I1198" s="150" t="s">
        <v>1844</v>
      </c>
      <c r="J1198" s="151" t="s">
        <v>1845</v>
      </c>
      <c r="K1198" s="178">
        <v>224910</v>
      </c>
    </row>
    <row r="1199" spans="1:11" s="152" customFormat="1" ht="45">
      <c r="A1199" s="144" t="s">
        <v>2466</v>
      </c>
      <c r="B1199" s="144" t="s">
        <v>1631</v>
      </c>
      <c r="C1199" s="145" t="s">
        <v>1824</v>
      </c>
      <c r="D1199" s="145">
        <v>40857</v>
      </c>
      <c r="E1199" s="153" t="s">
        <v>968</v>
      </c>
      <c r="F1199" s="147">
        <v>783</v>
      </c>
      <c r="G1199" s="148">
        <v>41554</v>
      </c>
      <c r="H1199" s="149" t="s">
        <v>1846</v>
      </c>
      <c r="I1199" s="150" t="s">
        <v>1</v>
      </c>
      <c r="J1199" s="151" t="s">
        <v>2</v>
      </c>
      <c r="K1199" s="178">
        <v>326859</v>
      </c>
    </row>
    <row r="1200" spans="1:11" s="152" customFormat="1" ht="45">
      <c r="A1200" s="144" t="s">
        <v>2466</v>
      </c>
      <c r="B1200" s="144" t="s">
        <v>1638</v>
      </c>
      <c r="C1200" s="145" t="s">
        <v>967</v>
      </c>
      <c r="D1200" s="145" t="s">
        <v>967</v>
      </c>
      <c r="E1200" s="153" t="s">
        <v>968</v>
      </c>
      <c r="F1200" s="147">
        <v>784</v>
      </c>
      <c r="G1200" s="148">
        <v>41554</v>
      </c>
      <c r="H1200" s="149" t="s">
        <v>1847</v>
      </c>
      <c r="I1200" s="150" t="s">
        <v>1842</v>
      </c>
      <c r="J1200" s="151" t="s">
        <v>1843</v>
      </c>
      <c r="K1200" s="178">
        <v>2341920</v>
      </c>
    </row>
    <row r="1201" spans="1:11" s="152" customFormat="1" ht="45">
      <c r="A1201" s="144" t="s">
        <v>2466</v>
      </c>
      <c r="B1201" s="144" t="s">
        <v>1631</v>
      </c>
      <c r="C1201" s="145" t="s">
        <v>1824</v>
      </c>
      <c r="D1201" s="145">
        <v>40857</v>
      </c>
      <c r="E1201" s="153" t="s">
        <v>968</v>
      </c>
      <c r="F1201" s="147">
        <v>786</v>
      </c>
      <c r="G1201" s="148">
        <v>41554</v>
      </c>
      <c r="H1201" s="149" t="s">
        <v>1848</v>
      </c>
      <c r="I1201" s="150" t="s">
        <v>1</v>
      </c>
      <c r="J1201" s="151" t="s">
        <v>2</v>
      </c>
      <c r="K1201" s="178">
        <v>109000</v>
      </c>
    </row>
    <row r="1202" spans="1:11" s="152" customFormat="1" ht="60">
      <c r="A1202" s="144" t="s">
        <v>2466</v>
      </c>
      <c r="B1202" s="144" t="s">
        <v>1631</v>
      </c>
      <c r="C1202" s="145" t="s">
        <v>1824</v>
      </c>
      <c r="D1202" s="145">
        <v>40857</v>
      </c>
      <c r="E1202" s="153" t="s">
        <v>968</v>
      </c>
      <c r="F1202" s="147">
        <v>786</v>
      </c>
      <c r="G1202" s="148">
        <v>41554</v>
      </c>
      <c r="H1202" s="149" t="s">
        <v>2813</v>
      </c>
      <c r="I1202" s="150" t="s">
        <v>1</v>
      </c>
      <c r="J1202" s="151" t="s">
        <v>2</v>
      </c>
      <c r="K1202" s="178">
        <v>157817</v>
      </c>
    </row>
    <row r="1203" spans="1:11" s="152" customFormat="1" ht="45">
      <c r="A1203" s="144" t="s">
        <v>2466</v>
      </c>
      <c r="B1203" s="144" t="s">
        <v>1631</v>
      </c>
      <c r="C1203" s="145" t="s">
        <v>1824</v>
      </c>
      <c r="D1203" s="145">
        <v>40857</v>
      </c>
      <c r="E1203" s="153" t="s">
        <v>968</v>
      </c>
      <c r="F1203" s="147">
        <v>786</v>
      </c>
      <c r="G1203" s="148">
        <v>41554</v>
      </c>
      <c r="H1203" s="149" t="s">
        <v>2814</v>
      </c>
      <c r="I1203" s="150" t="s">
        <v>1</v>
      </c>
      <c r="J1203" s="151" t="s">
        <v>2</v>
      </c>
      <c r="K1203" s="178">
        <v>157817</v>
      </c>
    </row>
    <row r="1204" spans="1:11" s="152" customFormat="1" ht="120">
      <c r="A1204" s="144" t="s">
        <v>2466</v>
      </c>
      <c r="B1204" s="144" t="s">
        <v>1257</v>
      </c>
      <c r="C1204" s="145" t="s">
        <v>1849</v>
      </c>
      <c r="D1204" s="145">
        <v>41355</v>
      </c>
      <c r="E1204" s="153" t="s">
        <v>968</v>
      </c>
      <c r="F1204" s="147">
        <v>788</v>
      </c>
      <c r="G1204" s="148">
        <v>41554</v>
      </c>
      <c r="H1204" s="149" t="s">
        <v>1850</v>
      </c>
      <c r="I1204" s="150" t="s">
        <v>1851</v>
      </c>
      <c r="J1204" s="151" t="s">
        <v>1852</v>
      </c>
      <c r="K1204" s="178">
        <v>1930250</v>
      </c>
    </row>
    <row r="1205" spans="1:11" s="152" customFormat="1" ht="60">
      <c r="A1205" s="144" t="s">
        <v>2466</v>
      </c>
      <c r="B1205" s="144" t="s">
        <v>1631</v>
      </c>
      <c r="C1205" s="145" t="s">
        <v>1824</v>
      </c>
      <c r="D1205" s="145">
        <v>40857</v>
      </c>
      <c r="E1205" s="153" t="s">
        <v>968</v>
      </c>
      <c r="F1205" s="147">
        <v>789</v>
      </c>
      <c r="G1205" s="148">
        <v>41554</v>
      </c>
      <c r="H1205" s="149" t="s">
        <v>2815</v>
      </c>
      <c r="I1205" s="150" t="s">
        <v>1</v>
      </c>
      <c r="J1205" s="151" t="s">
        <v>2</v>
      </c>
      <c r="K1205" s="178">
        <v>256817</v>
      </c>
    </row>
    <row r="1206" spans="1:11" s="152" customFormat="1" ht="75">
      <c r="A1206" s="144" t="s">
        <v>2466</v>
      </c>
      <c r="B1206" s="144" t="s">
        <v>1135</v>
      </c>
      <c r="C1206" s="145" t="s">
        <v>1853</v>
      </c>
      <c r="D1206" s="145">
        <v>41540</v>
      </c>
      <c r="E1206" s="153" t="s">
        <v>968</v>
      </c>
      <c r="F1206" s="147">
        <v>790</v>
      </c>
      <c r="G1206" s="148">
        <v>41555</v>
      </c>
      <c r="H1206" s="149" t="s">
        <v>2816</v>
      </c>
      <c r="I1206" s="150" t="s">
        <v>1854</v>
      </c>
      <c r="J1206" s="151" t="s">
        <v>1855</v>
      </c>
      <c r="K1206" s="178">
        <v>2974988</v>
      </c>
    </row>
    <row r="1207" spans="1:11" s="152" customFormat="1" ht="30">
      <c r="A1207" s="144" t="s">
        <v>2466</v>
      </c>
      <c r="B1207" s="144" t="s">
        <v>872</v>
      </c>
      <c r="C1207" s="145" t="s">
        <v>873</v>
      </c>
      <c r="D1207" s="145">
        <v>40625</v>
      </c>
      <c r="E1207" s="153" t="s">
        <v>1003</v>
      </c>
      <c r="F1207" s="147">
        <v>209</v>
      </c>
      <c r="G1207" s="148">
        <v>41555</v>
      </c>
      <c r="H1207" s="149" t="s">
        <v>2817</v>
      </c>
      <c r="I1207" s="150" t="s">
        <v>1856</v>
      </c>
      <c r="J1207" s="151" t="s">
        <v>1857</v>
      </c>
      <c r="K1207" s="178">
        <v>314008</v>
      </c>
    </row>
    <row r="1208" spans="1:11" s="152" customFormat="1" ht="45">
      <c r="A1208" s="144" t="s">
        <v>2466</v>
      </c>
      <c r="B1208" s="144" t="s">
        <v>872</v>
      </c>
      <c r="C1208" s="145" t="s">
        <v>873</v>
      </c>
      <c r="D1208" s="145">
        <v>40625</v>
      </c>
      <c r="E1208" s="153" t="s">
        <v>1003</v>
      </c>
      <c r="F1208" s="147">
        <v>210</v>
      </c>
      <c r="G1208" s="148">
        <v>41555</v>
      </c>
      <c r="H1208" s="149" t="s">
        <v>1858</v>
      </c>
      <c r="I1208" s="150" t="s">
        <v>1859</v>
      </c>
      <c r="J1208" s="151" t="s">
        <v>1860</v>
      </c>
      <c r="K1208" s="178">
        <v>209198</v>
      </c>
    </row>
    <row r="1209" spans="1:11" s="152" customFormat="1" ht="75">
      <c r="A1209" s="144" t="s">
        <v>2466</v>
      </c>
      <c r="B1209" s="144" t="s">
        <v>872</v>
      </c>
      <c r="C1209" s="145" t="s">
        <v>873</v>
      </c>
      <c r="D1209" s="145">
        <v>40625</v>
      </c>
      <c r="E1209" s="153" t="s">
        <v>1003</v>
      </c>
      <c r="F1209" s="147">
        <v>211</v>
      </c>
      <c r="G1209" s="148">
        <v>41555</v>
      </c>
      <c r="H1209" s="149" t="s">
        <v>2818</v>
      </c>
      <c r="I1209" s="150" t="s">
        <v>1861</v>
      </c>
      <c r="J1209" s="151" t="s">
        <v>1554</v>
      </c>
      <c r="K1209" s="178">
        <v>74392</v>
      </c>
    </row>
    <row r="1210" spans="1:11" s="152" customFormat="1" ht="60">
      <c r="A1210" s="144" t="s">
        <v>2466</v>
      </c>
      <c r="B1210" s="144" t="s">
        <v>872</v>
      </c>
      <c r="C1210" s="145" t="s">
        <v>873</v>
      </c>
      <c r="D1210" s="145">
        <v>40625</v>
      </c>
      <c r="E1210" s="153" t="s">
        <v>1003</v>
      </c>
      <c r="F1210" s="147">
        <v>212</v>
      </c>
      <c r="G1210" s="148">
        <v>41555</v>
      </c>
      <c r="H1210" s="149" t="s">
        <v>1862</v>
      </c>
      <c r="I1210" s="150" t="s">
        <v>1863</v>
      </c>
      <c r="J1210" s="151" t="s">
        <v>1864</v>
      </c>
      <c r="K1210" s="178">
        <v>38485</v>
      </c>
    </row>
    <row r="1211" spans="1:11" s="152" customFormat="1" ht="135">
      <c r="A1211" s="144" t="s">
        <v>2466</v>
      </c>
      <c r="B1211" s="144" t="s">
        <v>872</v>
      </c>
      <c r="C1211" s="145" t="s">
        <v>873</v>
      </c>
      <c r="D1211" s="145">
        <v>40625</v>
      </c>
      <c r="E1211" s="153" t="s">
        <v>1003</v>
      </c>
      <c r="F1211" s="147">
        <v>213</v>
      </c>
      <c r="G1211" s="148">
        <v>41555</v>
      </c>
      <c r="H1211" s="149" t="s">
        <v>1865</v>
      </c>
      <c r="I1211" s="150" t="s">
        <v>1866</v>
      </c>
      <c r="J1211" s="151" t="s">
        <v>1867</v>
      </c>
      <c r="K1211" s="178">
        <v>165994</v>
      </c>
    </row>
    <row r="1212" spans="1:11" s="152" customFormat="1" ht="60">
      <c r="A1212" s="144" t="s">
        <v>2466</v>
      </c>
      <c r="B1212" s="144" t="s">
        <v>872</v>
      </c>
      <c r="C1212" s="145" t="s">
        <v>873</v>
      </c>
      <c r="D1212" s="145">
        <v>40625</v>
      </c>
      <c r="E1212" s="153" t="s">
        <v>1003</v>
      </c>
      <c r="F1212" s="147">
        <v>214</v>
      </c>
      <c r="G1212" s="148">
        <v>41555</v>
      </c>
      <c r="H1212" s="149" t="s">
        <v>1868</v>
      </c>
      <c r="I1212" s="150" t="s">
        <v>437</v>
      </c>
      <c r="J1212" s="151" t="s">
        <v>1883</v>
      </c>
      <c r="K1212" s="178">
        <v>243049</v>
      </c>
    </row>
    <row r="1213" spans="1:11" s="152" customFormat="1" ht="225">
      <c r="A1213" s="144" t="s">
        <v>2466</v>
      </c>
      <c r="B1213" s="144" t="s">
        <v>872</v>
      </c>
      <c r="C1213" s="145" t="s">
        <v>873</v>
      </c>
      <c r="D1213" s="145">
        <v>40625</v>
      </c>
      <c r="E1213" s="153" t="s">
        <v>1003</v>
      </c>
      <c r="F1213" s="147">
        <v>215</v>
      </c>
      <c r="G1213" s="148">
        <v>41555</v>
      </c>
      <c r="H1213" s="149" t="s">
        <v>2819</v>
      </c>
      <c r="I1213" s="150" t="s">
        <v>665</v>
      </c>
      <c r="J1213" s="151" t="s">
        <v>1000</v>
      </c>
      <c r="K1213" s="178">
        <v>808371</v>
      </c>
    </row>
    <row r="1214" spans="1:11" s="152" customFormat="1" ht="165">
      <c r="A1214" s="144" t="s">
        <v>2466</v>
      </c>
      <c r="B1214" s="144" t="s">
        <v>872</v>
      </c>
      <c r="C1214" s="145" t="s">
        <v>873</v>
      </c>
      <c r="D1214" s="145">
        <v>40625</v>
      </c>
      <c r="E1214" s="153" t="s">
        <v>1003</v>
      </c>
      <c r="F1214" s="147">
        <v>216</v>
      </c>
      <c r="G1214" s="148">
        <v>41555</v>
      </c>
      <c r="H1214" s="149" t="s">
        <v>2820</v>
      </c>
      <c r="I1214" s="150" t="s">
        <v>445</v>
      </c>
      <c r="J1214" s="151" t="s">
        <v>1765</v>
      </c>
      <c r="K1214" s="178">
        <v>1145377</v>
      </c>
    </row>
    <row r="1215" spans="1:11" s="152" customFormat="1" ht="75">
      <c r="A1215" s="144" t="s">
        <v>2466</v>
      </c>
      <c r="B1215" s="144" t="s">
        <v>872</v>
      </c>
      <c r="C1215" s="145" t="s">
        <v>873</v>
      </c>
      <c r="D1215" s="145">
        <v>40625</v>
      </c>
      <c r="E1215" s="153" t="s">
        <v>968</v>
      </c>
      <c r="F1215" s="147"/>
      <c r="G1215" s="148">
        <v>41555</v>
      </c>
      <c r="H1215" s="149" t="s">
        <v>1978</v>
      </c>
      <c r="I1215" s="150" t="s">
        <v>1979</v>
      </c>
      <c r="J1215" s="151" t="s">
        <v>1980</v>
      </c>
      <c r="K1215" s="178">
        <v>96414</v>
      </c>
    </row>
    <row r="1216" spans="1:11" s="152" customFormat="1" ht="45">
      <c r="A1216" s="144" t="s">
        <v>2466</v>
      </c>
      <c r="B1216" s="144" t="s">
        <v>1631</v>
      </c>
      <c r="C1216" s="145" t="s">
        <v>1824</v>
      </c>
      <c r="D1216" s="145">
        <v>40857</v>
      </c>
      <c r="E1216" s="153" t="s">
        <v>968</v>
      </c>
      <c r="F1216" s="147">
        <v>792</v>
      </c>
      <c r="G1216" s="148">
        <v>41555</v>
      </c>
      <c r="H1216" s="149" t="s">
        <v>1981</v>
      </c>
      <c r="I1216" s="150" t="s">
        <v>1</v>
      </c>
      <c r="J1216" s="151" t="s">
        <v>2</v>
      </c>
      <c r="K1216" s="178">
        <v>70500</v>
      </c>
    </row>
    <row r="1217" spans="1:11" s="152" customFormat="1" ht="45">
      <c r="A1217" s="144" t="s">
        <v>2466</v>
      </c>
      <c r="B1217" s="144" t="s">
        <v>1631</v>
      </c>
      <c r="C1217" s="145" t="s">
        <v>1982</v>
      </c>
      <c r="D1217" s="145" t="s">
        <v>1983</v>
      </c>
      <c r="E1217" s="153" t="s">
        <v>968</v>
      </c>
      <c r="F1217" s="147">
        <v>793</v>
      </c>
      <c r="G1217" s="148">
        <v>41556</v>
      </c>
      <c r="H1217" s="149" t="s">
        <v>1984</v>
      </c>
      <c r="I1217" s="150" t="s">
        <v>1</v>
      </c>
      <c r="J1217" s="151" t="s">
        <v>2</v>
      </c>
      <c r="K1217" s="178">
        <v>5150683</v>
      </c>
    </row>
    <row r="1218" spans="1:11" s="152" customFormat="1" ht="45">
      <c r="A1218" s="144" t="s">
        <v>2466</v>
      </c>
      <c r="B1218" s="144" t="s">
        <v>1631</v>
      </c>
      <c r="C1218" s="145" t="s">
        <v>1824</v>
      </c>
      <c r="D1218" s="145">
        <v>40857</v>
      </c>
      <c r="E1218" s="153" t="s">
        <v>968</v>
      </c>
      <c r="F1218" s="147">
        <v>794</v>
      </c>
      <c r="G1218" s="148">
        <v>41556</v>
      </c>
      <c r="H1218" s="149" t="s">
        <v>1985</v>
      </c>
      <c r="I1218" s="150" t="s">
        <v>1</v>
      </c>
      <c r="J1218" s="151" t="s">
        <v>2</v>
      </c>
      <c r="K1218" s="178">
        <v>1531742</v>
      </c>
    </row>
    <row r="1219" spans="1:11" s="152" customFormat="1" ht="45">
      <c r="A1219" s="144" t="s">
        <v>2466</v>
      </c>
      <c r="B1219" s="144" t="s">
        <v>1631</v>
      </c>
      <c r="C1219" s="145" t="s">
        <v>1824</v>
      </c>
      <c r="D1219" s="145">
        <v>40857</v>
      </c>
      <c r="E1219" s="153" t="s">
        <v>968</v>
      </c>
      <c r="F1219" s="147">
        <v>794</v>
      </c>
      <c r="G1219" s="148">
        <v>41556</v>
      </c>
      <c r="H1219" s="149" t="s">
        <v>1985</v>
      </c>
      <c r="I1219" s="150" t="s">
        <v>1</v>
      </c>
      <c r="J1219" s="151" t="s">
        <v>2</v>
      </c>
      <c r="K1219" s="178">
        <v>1531741</v>
      </c>
    </row>
    <row r="1220" spans="1:11" s="152" customFormat="1" ht="75">
      <c r="A1220" s="144" t="s">
        <v>2466</v>
      </c>
      <c r="B1220" s="144" t="s">
        <v>1678</v>
      </c>
      <c r="C1220" s="145" t="s">
        <v>1825</v>
      </c>
      <c r="D1220" s="145">
        <v>40053</v>
      </c>
      <c r="E1220" s="153" t="s">
        <v>968</v>
      </c>
      <c r="F1220" s="147">
        <v>795</v>
      </c>
      <c r="G1220" s="148">
        <v>41556</v>
      </c>
      <c r="H1220" s="149" t="s">
        <v>1986</v>
      </c>
      <c r="I1220" s="150" t="s">
        <v>1827</v>
      </c>
      <c r="J1220" s="151" t="s">
        <v>1828</v>
      </c>
      <c r="K1220" s="178">
        <v>243600</v>
      </c>
    </row>
    <row r="1221" spans="1:11" s="152" customFormat="1" ht="45">
      <c r="A1221" s="144" t="s">
        <v>2466</v>
      </c>
      <c r="B1221" s="144" t="s">
        <v>1638</v>
      </c>
      <c r="C1221" s="145" t="s">
        <v>967</v>
      </c>
      <c r="D1221" s="145" t="s">
        <v>967</v>
      </c>
      <c r="E1221" s="153" t="s">
        <v>1003</v>
      </c>
      <c r="F1221" s="147">
        <v>217</v>
      </c>
      <c r="G1221" s="148">
        <v>41556</v>
      </c>
      <c r="H1221" s="149" t="s">
        <v>1987</v>
      </c>
      <c r="I1221" s="150" t="s">
        <v>1988</v>
      </c>
      <c r="J1221" s="151" t="s">
        <v>1052</v>
      </c>
      <c r="K1221" s="178">
        <v>61507</v>
      </c>
    </row>
    <row r="1222" spans="1:11" s="152" customFormat="1" ht="60">
      <c r="A1222" s="144" t="s">
        <v>2466</v>
      </c>
      <c r="B1222" s="144" t="s">
        <v>1638</v>
      </c>
      <c r="C1222" s="145" t="s">
        <v>967</v>
      </c>
      <c r="D1222" s="145" t="s">
        <v>967</v>
      </c>
      <c r="E1222" s="153" t="s">
        <v>1003</v>
      </c>
      <c r="F1222" s="147">
        <v>218</v>
      </c>
      <c r="G1222" s="148">
        <v>41556</v>
      </c>
      <c r="H1222" s="149" t="s">
        <v>1989</v>
      </c>
      <c r="I1222" s="150" t="s">
        <v>1988</v>
      </c>
      <c r="J1222" s="151" t="s">
        <v>1052</v>
      </c>
      <c r="K1222" s="178">
        <v>234313</v>
      </c>
    </row>
    <row r="1223" spans="1:11" s="152" customFormat="1" ht="45">
      <c r="A1223" s="144" t="s">
        <v>2466</v>
      </c>
      <c r="B1223" s="144" t="s">
        <v>872</v>
      </c>
      <c r="C1223" s="145" t="s">
        <v>873</v>
      </c>
      <c r="D1223" s="145">
        <v>40625</v>
      </c>
      <c r="E1223" s="153" t="s">
        <v>1003</v>
      </c>
      <c r="F1223" s="147">
        <v>219</v>
      </c>
      <c r="G1223" s="148">
        <v>41557</v>
      </c>
      <c r="H1223" s="168" t="s">
        <v>2821</v>
      </c>
      <c r="I1223" s="150" t="s">
        <v>445</v>
      </c>
      <c r="J1223" s="151" t="s">
        <v>1765</v>
      </c>
      <c r="K1223" s="178">
        <v>1961559</v>
      </c>
    </row>
    <row r="1224" spans="1:11" s="152" customFormat="1" ht="30">
      <c r="A1224" s="144" t="s">
        <v>2466</v>
      </c>
      <c r="B1224" s="144" t="s">
        <v>872</v>
      </c>
      <c r="C1224" s="145" t="s">
        <v>873</v>
      </c>
      <c r="D1224" s="145">
        <v>40625</v>
      </c>
      <c r="E1224" s="153" t="s">
        <v>1003</v>
      </c>
      <c r="F1224" s="147">
        <v>220</v>
      </c>
      <c r="G1224" s="148">
        <v>41557</v>
      </c>
      <c r="H1224" s="149" t="s">
        <v>2250</v>
      </c>
      <c r="I1224" s="150" t="s">
        <v>665</v>
      </c>
      <c r="J1224" s="151" t="s">
        <v>1000</v>
      </c>
      <c r="K1224" s="178">
        <v>1944572</v>
      </c>
    </row>
    <row r="1225" spans="1:11" s="152" customFormat="1" ht="45">
      <c r="A1225" s="144" t="s">
        <v>2466</v>
      </c>
      <c r="B1225" s="144" t="s">
        <v>872</v>
      </c>
      <c r="C1225" s="145" t="s">
        <v>873</v>
      </c>
      <c r="D1225" s="145">
        <v>40625</v>
      </c>
      <c r="E1225" s="153" t="s">
        <v>968</v>
      </c>
      <c r="F1225" s="147">
        <v>796</v>
      </c>
      <c r="G1225" s="148">
        <v>41557</v>
      </c>
      <c r="H1225" s="149" t="s">
        <v>2251</v>
      </c>
      <c r="I1225" s="150" t="s">
        <v>2252</v>
      </c>
      <c r="J1225" s="151" t="s">
        <v>2253</v>
      </c>
      <c r="K1225" s="178">
        <v>266201</v>
      </c>
    </row>
    <row r="1226" spans="1:11" s="152" customFormat="1" ht="60">
      <c r="A1226" s="144" t="s">
        <v>2466</v>
      </c>
      <c r="B1226" s="144" t="s">
        <v>1638</v>
      </c>
      <c r="C1226" s="145" t="s">
        <v>967</v>
      </c>
      <c r="D1226" s="145" t="s">
        <v>967</v>
      </c>
      <c r="E1226" s="153" t="s">
        <v>968</v>
      </c>
      <c r="F1226" s="147">
        <v>797</v>
      </c>
      <c r="G1226" s="148">
        <v>41558</v>
      </c>
      <c r="H1226" s="149" t="s">
        <v>2254</v>
      </c>
      <c r="I1226" s="150" t="s">
        <v>2255</v>
      </c>
      <c r="J1226" s="151" t="s">
        <v>2256</v>
      </c>
      <c r="K1226" s="178">
        <v>222222</v>
      </c>
    </row>
    <row r="1227" spans="1:11" s="152" customFormat="1" ht="45">
      <c r="A1227" s="144" t="s">
        <v>2466</v>
      </c>
      <c r="B1227" s="144" t="s">
        <v>969</v>
      </c>
      <c r="C1227" s="145" t="s">
        <v>967</v>
      </c>
      <c r="D1227" s="145" t="s">
        <v>967</v>
      </c>
      <c r="E1227" s="153" t="s">
        <v>968</v>
      </c>
      <c r="F1227" s="147">
        <v>798</v>
      </c>
      <c r="G1227" s="148">
        <v>41558</v>
      </c>
      <c r="H1227" s="149" t="s">
        <v>2257</v>
      </c>
      <c r="I1227" s="150" t="s">
        <v>2258</v>
      </c>
      <c r="J1227" s="151" t="s">
        <v>2259</v>
      </c>
      <c r="K1227" s="178">
        <v>198492</v>
      </c>
    </row>
    <row r="1228" spans="1:11" s="152" customFormat="1" ht="60">
      <c r="A1228" s="144" t="s">
        <v>2466</v>
      </c>
      <c r="B1228" s="144" t="s">
        <v>872</v>
      </c>
      <c r="C1228" s="145" t="s">
        <v>873</v>
      </c>
      <c r="D1228" s="145">
        <v>40625</v>
      </c>
      <c r="E1228" s="153" t="s">
        <v>968</v>
      </c>
      <c r="F1228" s="147">
        <v>799</v>
      </c>
      <c r="G1228" s="148">
        <v>41558</v>
      </c>
      <c r="H1228" s="149" t="s">
        <v>2260</v>
      </c>
      <c r="I1228" s="150" t="s">
        <v>105</v>
      </c>
      <c r="J1228" s="151" t="s">
        <v>1887</v>
      </c>
      <c r="K1228" s="178">
        <v>494438</v>
      </c>
    </row>
    <row r="1229" spans="1:11" s="152" customFormat="1" ht="45">
      <c r="A1229" s="144" t="s">
        <v>2466</v>
      </c>
      <c r="B1229" s="144" t="s">
        <v>1631</v>
      </c>
      <c r="C1229" s="145" t="s">
        <v>1824</v>
      </c>
      <c r="D1229" s="145">
        <v>40857</v>
      </c>
      <c r="E1229" s="153" t="s">
        <v>968</v>
      </c>
      <c r="F1229" s="147">
        <v>800</v>
      </c>
      <c r="G1229" s="148">
        <v>41558</v>
      </c>
      <c r="H1229" s="149" t="s">
        <v>2261</v>
      </c>
      <c r="I1229" s="150" t="s">
        <v>1</v>
      </c>
      <c r="J1229" s="151" t="s">
        <v>2</v>
      </c>
      <c r="K1229" s="178">
        <v>128945</v>
      </c>
    </row>
    <row r="1230" spans="1:11" s="152" customFormat="1" ht="60">
      <c r="A1230" s="144" t="s">
        <v>2466</v>
      </c>
      <c r="B1230" s="144" t="s">
        <v>1631</v>
      </c>
      <c r="C1230" s="145" t="s">
        <v>1824</v>
      </c>
      <c r="D1230" s="145">
        <v>40857</v>
      </c>
      <c r="E1230" s="153" t="s">
        <v>968</v>
      </c>
      <c r="F1230" s="147">
        <v>801</v>
      </c>
      <c r="G1230" s="148">
        <v>41558</v>
      </c>
      <c r="H1230" s="149" t="s">
        <v>2262</v>
      </c>
      <c r="I1230" s="150" t="s">
        <v>1</v>
      </c>
      <c r="J1230" s="151" t="s">
        <v>2</v>
      </c>
      <c r="K1230" s="178">
        <v>128945</v>
      </c>
    </row>
    <row r="1231" spans="1:11" s="152" customFormat="1" ht="90">
      <c r="A1231" s="144" t="s">
        <v>2466</v>
      </c>
      <c r="B1231" s="144" t="s">
        <v>872</v>
      </c>
      <c r="C1231" s="145" t="s">
        <v>873</v>
      </c>
      <c r="D1231" s="145">
        <v>40625</v>
      </c>
      <c r="E1231" s="153" t="s">
        <v>968</v>
      </c>
      <c r="F1231" s="147">
        <v>802</v>
      </c>
      <c r="G1231" s="148">
        <v>41558</v>
      </c>
      <c r="H1231" s="149" t="s">
        <v>2263</v>
      </c>
      <c r="I1231" s="150" t="s">
        <v>105</v>
      </c>
      <c r="J1231" s="151" t="s">
        <v>1887</v>
      </c>
      <c r="K1231" s="178">
        <v>507618</v>
      </c>
    </row>
    <row r="1232" spans="1:11" s="152" customFormat="1" ht="60">
      <c r="A1232" s="144" t="s">
        <v>2466</v>
      </c>
      <c r="B1232" s="144" t="s">
        <v>1678</v>
      </c>
      <c r="C1232" s="145" t="s">
        <v>2264</v>
      </c>
      <c r="D1232" s="145">
        <v>41557</v>
      </c>
      <c r="E1232" s="153" t="s">
        <v>968</v>
      </c>
      <c r="F1232" s="147">
        <v>803</v>
      </c>
      <c r="G1232" s="148">
        <v>41558</v>
      </c>
      <c r="H1232" s="149" t="s">
        <v>2822</v>
      </c>
      <c r="I1232" s="150" t="s">
        <v>2265</v>
      </c>
      <c r="J1232" s="151" t="s">
        <v>2266</v>
      </c>
      <c r="K1232" s="178">
        <v>4492800</v>
      </c>
    </row>
    <row r="1233" spans="1:11" s="152" customFormat="1" ht="60">
      <c r="A1233" s="144" t="s">
        <v>2466</v>
      </c>
      <c r="B1233" s="144" t="s">
        <v>1678</v>
      </c>
      <c r="C1233" s="145" t="s">
        <v>2267</v>
      </c>
      <c r="D1233" s="145">
        <v>41558</v>
      </c>
      <c r="E1233" s="153" t="s">
        <v>968</v>
      </c>
      <c r="F1233" s="147">
        <v>804</v>
      </c>
      <c r="G1233" s="148">
        <v>41558</v>
      </c>
      <c r="H1233" s="149" t="s">
        <v>2268</v>
      </c>
      <c r="I1233" s="150" t="s">
        <v>2269</v>
      </c>
      <c r="J1233" s="151" t="s">
        <v>2270</v>
      </c>
      <c r="K1233" s="178">
        <v>1700000</v>
      </c>
    </row>
    <row r="1234" spans="1:11" s="152" customFormat="1" ht="45">
      <c r="A1234" s="144" t="s">
        <v>2466</v>
      </c>
      <c r="B1234" s="144" t="s">
        <v>1678</v>
      </c>
      <c r="C1234" s="145" t="s">
        <v>2271</v>
      </c>
      <c r="D1234" s="145">
        <v>41554</v>
      </c>
      <c r="E1234" s="153" t="s">
        <v>968</v>
      </c>
      <c r="F1234" s="147">
        <v>805</v>
      </c>
      <c r="G1234" s="148">
        <v>41561</v>
      </c>
      <c r="H1234" s="149" t="s">
        <v>2272</v>
      </c>
      <c r="I1234" s="150" t="s">
        <v>2273</v>
      </c>
      <c r="J1234" s="151" t="s">
        <v>2274</v>
      </c>
      <c r="K1234" s="178">
        <v>297500</v>
      </c>
    </row>
    <row r="1235" spans="1:11" s="152" customFormat="1" ht="60">
      <c r="A1235" s="144" t="s">
        <v>2466</v>
      </c>
      <c r="B1235" s="144" t="s">
        <v>1678</v>
      </c>
      <c r="C1235" s="145" t="s">
        <v>2271</v>
      </c>
      <c r="D1235" s="145">
        <v>41554</v>
      </c>
      <c r="E1235" s="153" t="s">
        <v>968</v>
      </c>
      <c r="F1235" s="147">
        <v>806</v>
      </c>
      <c r="G1235" s="148">
        <v>41561</v>
      </c>
      <c r="H1235" s="149" t="s">
        <v>2275</v>
      </c>
      <c r="I1235" s="150" t="s">
        <v>2273</v>
      </c>
      <c r="J1235" s="151" t="s">
        <v>2274</v>
      </c>
      <c r="K1235" s="178">
        <v>4391100</v>
      </c>
    </row>
    <row r="1236" spans="1:11" s="152" customFormat="1" ht="45">
      <c r="A1236" s="144" t="s">
        <v>2466</v>
      </c>
      <c r="B1236" s="144" t="s">
        <v>1631</v>
      </c>
      <c r="C1236" s="145" t="s">
        <v>1824</v>
      </c>
      <c r="D1236" s="145">
        <v>40857</v>
      </c>
      <c r="E1236" s="153" t="s">
        <v>968</v>
      </c>
      <c r="F1236" s="147">
        <v>807</v>
      </c>
      <c r="G1236" s="148">
        <v>41561</v>
      </c>
      <c r="H1236" s="149" t="s">
        <v>2276</v>
      </c>
      <c r="I1236" s="150" t="s">
        <v>1</v>
      </c>
      <c r="J1236" s="151" t="s">
        <v>2</v>
      </c>
      <c r="K1236" s="178">
        <v>283945</v>
      </c>
    </row>
    <row r="1237" spans="1:11" s="152" customFormat="1" ht="45">
      <c r="A1237" s="144" t="s">
        <v>2466</v>
      </c>
      <c r="B1237" s="144" t="s">
        <v>1631</v>
      </c>
      <c r="C1237" s="145" t="s">
        <v>1824</v>
      </c>
      <c r="D1237" s="145">
        <v>40857</v>
      </c>
      <c r="E1237" s="153" t="s">
        <v>968</v>
      </c>
      <c r="F1237" s="147">
        <v>808</v>
      </c>
      <c r="G1237" s="148">
        <v>41561</v>
      </c>
      <c r="H1237" s="149" t="s">
        <v>2277</v>
      </c>
      <c r="I1237" s="150" t="s">
        <v>1</v>
      </c>
      <c r="J1237" s="151" t="s">
        <v>2</v>
      </c>
      <c r="K1237" s="178">
        <v>283945</v>
      </c>
    </row>
    <row r="1238" spans="1:11" s="152" customFormat="1" ht="30">
      <c r="A1238" s="144" t="s">
        <v>2466</v>
      </c>
      <c r="B1238" s="144" t="s">
        <v>969</v>
      </c>
      <c r="C1238" s="145" t="s">
        <v>967</v>
      </c>
      <c r="D1238" s="145" t="s">
        <v>967</v>
      </c>
      <c r="E1238" s="153" t="s">
        <v>1003</v>
      </c>
      <c r="F1238" s="147">
        <v>221</v>
      </c>
      <c r="G1238" s="148">
        <v>41561</v>
      </c>
      <c r="H1238" s="149" t="s">
        <v>2278</v>
      </c>
      <c r="I1238" s="150" t="s">
        <v>2279</v>
      </c>
      <c r="J1238" s="151" t="s">
        <v>166</v>
      </c>
      <c r="K1238" s="178">
        <v>1927800</v>
      </c>
    </row>
    <row r="1239" spans="1:11" s="152" customFormat="1" ht="45">
      <c r="A1239" s="144" t="s">
        <v>2466</v>
      </c>
      <c r="B1239" s="144" t="s">
        <v>1631</v>
      </c>
      <c r="C1239" s="145" t="s">
        <v>1824</v>
      </c>
      <c r="D1239" s="145">
        <v>40857</v>
      </c>
      <c r="E1239" s="153" t="s">
        <v>968</v>
      </c>
      <c r="F1239" s="147">
        <v>809</v>
      </c>
      <c r="G1239" s="148">
        <v>41561</v>
      </c>
      <c r="H1239" s="149" t="s">
        <v>2280</v>
      </c>
      <c r="I1239" s="150" t="s">
        <v>1</v>
      </c>
      <c r="J1239" s="151" t="s">
        <v>2</v>
      </c>
      <c r="K1239" s="178">
        <v>249381</v>
      </c>
    </row>
    <row r="1240" spans="1:11" s="152" customFormat="1" ht="45">
      <c r="A1240" s="144" t="s">
        <v>2466</v>
      </c>
      <c r="B1240" s="144" t="s">
        <v>1631</v>
      </c>
      <c r="C1240" s="145" t="s">
        <v>1824</v>
      </c>
      <c r="D1240" s="145">
        <v>40857</v>
      </c>
      <c r="E1240" s="153" t="s">
        <v>968</v>
      </c>
      <c r="F1240" s="147">
        <v>810</v>
      </c>
      <c r="G1240" s="148">
        <v>41561</v>
      </c>
      <c r="H1240" s="149" t="s">
        <v>2281</v>
      </c>
      <c r="I1240" s="150" t="s">
        <v>1</v>
      </c>
      <c r="J1240" s="151" t="s">
        <v>2</v>
      </c>
      <c r="K1240" s="178">
        <v>145317</v>
      </c>
    </row>
    <row r="1241" spans="1:11" s="152" customFormat="1" ht="45">
      <c r="A1241" s="144" t="s">
        <v>2466</v>
      </c>
      <c r="B1241" s="144" t="s">
        <v>1631</v>
      </c>
      <c r="C1241" s="145" t="s">
        <v>1824</v>
      </c>
      <c r="D1241" s="145">
        <v>40857</v>
      </c>
      <c r="E1241" s="153" t="s">
        <v>968</v>
      </c>
      <c r="F1241" s="147">
        <v>811</v>
      </c>
      <c r="G1241" s="148">
        <v>41561</v>
      </c>
      <c r="H1241" s="149" t="s">
        <v>2282</v>
      </c>
      <c r="I1241" s="150" t="s">
        <v>1</v>
      </c>
      <c r="J1241" s="151" t="s">
        <v>2</v>
      </c>
      <c r="K1241" s="178">
        <v>325917</v>
      </c>
    </row>
    <row r="1242" spans="1:11" s="152" customFormat="1" ht="90">
      <c r="A1242" s="144" t="s">
        <v>2466</v>
      </c>
      <c r="B1242" s="144" t="s">
        <v>1638</v>
      </c>
      <c r="C1242" s="145" t="s">
        <v>967</v>
      </c>
      <c r="D1242" s="145" t="s">
        <v>967</v>
      </c>
      <c r="E1242" s="153" t="s">
        <v>968</v>
      </c>
      <c r="F1242" s="147">
        <v>812</v>
      </c>
      <c r="G1242" s="148">
        <v>41562</v>
      </c>
      <c r="H1242" s="149" t="s">
        <v>2283</v>
      </c>
      <c r="I1242" s="150" t="s">
        <v>1842</v>
      </c>
      <c r="J1242" s="151" t="s">
        <v>1843</v>
      </c>
      <c r="K1242" s="178">
        <v>106208</v>
      </c>
    </row>
    <row r="1243" spans="1:11" s="152" customFormat="1" ht="30">
      <c r="A1243" s="144" t="s">
        <v>2466</v>
      </c>
      <c r="B1243" s="144" t="s">
        <v>1135</v>
      </c>
      <c r="C1243" s="145" t="s">
        <v>2284</v>
      </c>
      <c r="D1243" s="145">
        <v>41556</v>
      </c>
      <c r="E1243" s="153" t="s">
        <v>1003</v>
      </c>
      <c r="F1243" s="147">
        <v>222</v>
      </c>
      <c r="G1243" s="148">
        <v>41562</v>
      </c>
      <c r="H1243" s="149" t="s">
        <v>2285</v>
      </c>
      <c r="I1243" s="150" t="s">
        <v>2286</v>
      </c>
      <c r="J1243" s="151" t="s">
        <v>2287</v>
      </c>
      <c r="K1243" s="178">
        <v>3254888</v>
      </c>
    </row>
    <row r="1244" spans="1:11" s="152" customFormat="1" ht="45">
      <c r="A1244" s="144" t="s">
        <v>2466</v>
      </c>
      <c r="B1244" s="144" t="s">
        <v>1631</v>
      </c>
      <c r="C1244" s="145" t="s">
        <v>1824</v>
      </c>
      <c r="D1244" s="145">
        <v>40857</v>
      </c>
      <c r="E1244" s="153" t="s">
        <v>968</v>
      </c>
      <c r="F1244" s="147">
        <v>813</v>
      </c>
      <c r="G1244" s="148">
        <v>41562</v>
      </c>
      <c r="H1244" s="149" t="s">
        <v>2288</v>
      </c>
      <c r="I1244" s="150" t="s">
        <v>1</v>
      </c>
      <c r="J1244" s="151" t="s">
        <v>2</v>
      </c>
      <c r="K1244" s="178">
        <v>320417</v>
      </c>
    </row>
    <row r="1245" spans="1:11" s="152" customFormat="1" ht="45">
      <c r="A1245" s="144" t="s">
        <v>2466</v>
      </c>
      <c r="B1245" s="144" t="s">
        <v>1631</v>
      </c>
      <c r="C1245" s="145" t="s">
        <v>1824</v>
      </c>
      <c r="D1245" s="145">
        <v>40857</v>
      </c>
      <c r="E1245" s="153" t="s">
        <v>968</v>
      </c>
      <c r="F1245" s="147">
        <v>814</v>
      </c>
      <c r="G1245" s="148">
        <v>41562</v>
      </c>
      <c r="H1245" s="149" t="s">
        <v>2289</v>
      </c>
      <c r="I1245" s="150" t="s">
        <v>1</v>
      </c>
      <c r="J1245" s="151" t="s">
        <v>2</v>
      </c>
      <c r="K1245" s="178">
        <v>339917</v>
      </c>
    </row>
    <row r="1246" spans="1:11" s="152" customFormat="1" ht="60">
      <c r="A1246" s="144" t="s">
        <v>2466</v>
      </c>
      <c r="B1246" s="144" t="s">
        <v>1631</v>
      </c>
      <c r="C1246" s="145" t="s">
        <v>1824</v>
      </c>
      <c r="D1246" s="145">
        <v>40857</v>
      </c>
      <c r="E1246" s="153" t="s">
        <v>968</v>
      </c>
      <c r="F1246" s="147">
        <v>815</v>
      </c>
      <c r="G1246" s="148">
        <v>41562</v>
      </c>
      <c r="H1246" s="149" t="s">
        <v>2290</v>
      </c>
      <c r="I1246" s="150" t="s">
        <v>1</v>
      </c>
      <c r="J1246" s="151" t="s">
        <v>2</v>
      </c>
      <c r="K1246" s="178">
        <v>464917</v>
      </c>
    </row>
    <row r="1247" spans="1:11" s="152" customFormat="1" ht="105">
      <c r="A1247" s="144" t="s">
        <v>2466</v>
      </c>
      <c r="B1247" s="144" t="s">
        <v>1678</v>
      </c>
      <c r="C1247" s="145" t="s">
        <v>1825</v>
      </c>
      <c r="D1247" s="145">
        <v>40053</v>
      </c>
      <c r="E1247" s="153" t="s">
        <v>968</v>
      </c>
      <c r="F1247" s="147">
        <v>816</v>
      </c>
      <c r="G1247" s="148">
        <v>41563</v>
      </c>
      <c r="H1247" s="149" t="s">
        <v>2823</v>
      </c>
      <c r="I1247" s="150" t="s">
        <v>1827</v>
      </c>
      <c r="J1247" s="151" t="s">
        <v>1828</v>
      </c>
      <c r="K1247" s="178">
        <v>277000</v>
      </c>
    </row>
    <row r="1248" spans="1:11" s="152" customFormat="1" ht="195">
      <c r="A1248" s="144" t="s">
        <v>2466</v>
      </c>
      <c r="B1248" s="144" t="s">
        <v>1257</v>
      </c>
      <c r="C1248" s="145" t="s">
        <v>2291</v>
      </c>
      <c r="D1248" s="145">
        <v>41355</v>
      </c>
      <c r="E1248" s="153" t="s">
        <v>968</v>
      </c>
      <c r="F1248" s="147">
        <v>817</v>
      </c>
      <c r="G1248" s="148">
        <v>41563</v>
      </c>
      <c r="H1248" s="149" t="s">
        <v>2292</v>
      </c>
      <c r="I1248" s="150" t="s">
        <v>1851</v>
      </c>
      <c r="J1248" s="151" t="s">
        <v>1852</v>
      </c>
      <c r="K1248" s="178">
        <v>2650550</v>
      </c>
    </row>
    <row r="1249" spans="1:11" s="152" customFormat="1" ht="165">
      <c r="A1249" s="144" t="s">
        <v>2466</v>
      </c>
      <c r="B1249" s="144" t="s">
        <v>1257</v>
      </c>
      <c r="C1249" s="145" t="s">
        <v>2291</v>
      </c>
      <c r="D1249" s="145">
        <v>41355</v>
      </c>
      <c r="E1249" s="153" t="s">
        <v>968</v>
      </c>
      <c r="F1249" s="147">
        <v>818</v>
      </c>
      <c r="G1249" s="148">
        <v>41563</v>
      </c>
      <c r="H1249" s="149" t="s">
        <v>2293</v>
      </c>
      <c r="I1249" s="150" t="s">
        <v>1851</v>
      </c>
      <c r="J1249" s="151" t="s">
        <v>1852</v>
      </c>
      <c r="K1249" s="178">
        <v>1852550</v>
      </c>
    </row>
    <row r="1250" spans="1:11" s="152" customFormat="1" ht="135">
      <c r="A1250" s="144" t="s">
        <v>2466</v>
      </c>
      <c r="B1250" s="144" t="s">
        <v>969</v>
      </c>
      <c r="C1250" s="145" t="s">
        <v>967</v>
      </c>
      <c r="D1250" s="145" t="s">
        <v>967</v>
      </c>
      <c r="E1250" s="153" t="s">
        <v>968</v>
      </c>
      <c r="F1250" s="147">
        <v>819</v>
      </c>
      <c r="G1250" s="148">
        <v>41563</v>
      </c>
      <c r="H1250" s="149" t="s">
        <v>2294</v>
      </c>
      <c r="I1250" s="150" t="s">
        <v>2295</v>
      </c>
      <c r="J1250" s="151" t="s">
        <v>2296</v>
      </c>
      <c r="K1250" s="178">
        <v>453390</v>
      </c>
    </row>
    <row r="1251" spans="1:11" s="152" customFormat="1" ht="60">
      <c r="A1251" s="144" t="s">
        <v>2466</v>
      </c>
      <c r="B1251" s="144" t="s">
        <v>872</v>
      </c>
      <c r="C1251" s="145" t="s">
        <v>873</v>
      </c>
      <c r="D1251" s="145">
        <v>40625</v>
      </c>
      <c r="E1251" s="153" t="s">
        <v>1003</v>
      </c>
      <c r="F1251" s="147">
        <v>223</v>
      </c>
      <c r="G1251" s="148">
        <v>41563</v>
      </c>
      <c r="H1251" s="149" t="s">
        <v>2297</v>
      </c>
      <c r="I1251" s="150" t="s">
        <v>2298</v>
      </c>
      <c r="J1251" s="151" t="s">
        <v>2299</v>
      </c>
      <c r="K1251" s="178">
        <v>497553</v>
      </c>
    </row>
    <row r="1252" spans="1:11" s="152" customFormat="1" ht="60">
      <c r="A1252" s="144" t="s">
        <v>2466</v>
      </c>
      <c r="B1252" s="144" t="s">
        <v>1638</v>
      </c>
      <c r="C1252" s="145" t="s">
        <v>967</v>
      </c>
      <c r="D1252" s="145" t="s">
        <v>967</v>
      </c>
      <c r="E1252" s="153" t="s">
        <v>2300</v>
      </c>
      <c r="F1252" s="147" t="s">
        <v>2301</v>
      </c>
      <c r="G1252" s="148">
        <v>41564</v>
      </c>
      <c r="H1252" s="149" t="s">
        <v>2302</v>
      </c>
      <c r="I1252" s="150" t="s">
        <v>1830</v>
      </c>
      <c r="J1252" s="151" t="s">
        <v>1831</v>
      </c>
      <c r="K1252" s="178">
        <v>1276632</v>
      </c>
    </row>
    <row r="1253" spans="1:11" s="152" customFormat="1" ht="45">
      <c r="A1253" s="144" t="s">
        <v>2466</v>
      </c>
      <c r="B1253" s="144" t="s">
        <v>1678</v>
      </c>
      <c r="C1253" s="145" t="s">
        <v>2303</v>
      </c>
      <c r="D1253" s="145">
        <v>41557</v>
      </c>
      <c r="E1253" s="153" t="s">
        <v>968</v>
      </c>
      <c r="F1253" s="147">
        <v>821</v>
      </c>
      <c r="G1253" s="148">
        <v>41564</v>
      </c>
      <c r="H1253" s="149" t="s">
        <v>2304</v>
      </c>
      <c r="I1253" s="150" t="s">
        <v>2305</v>
      </c>
      <c r="J1253" s="151" t="s">
        <v>2306</v>
      </c>
      <c r="K1253" s="178">
        <v>2850000</v>
      </c>
    </row>
    <row r="1254" spans="1:11" s="152" customFormat="1" ht="60">
      <c r="A1254" s="144" t="s">
        <v>2466</v>
      </c>
      <c r="B1254" s="144" t="s">
        <v>1631</v>
      </c>
      <c r="C1254" s="145" t="s">
        <v>1824</v>
      </c>
      <c r="D1254" s="145">
        <v>40857</v>
      </c>
      <c r="E1254" s="153" t="s">
        <v>968</v>
      </c>
      <c r="F1254" s="147">
        <v>822</v>
      </c>
      <c r="G1254" s="148">
        <v>41564</v>
      </c>
      <c r="H1254" s="149" t="s">
        <v>2824</v>
      </c>
      <c r="I1254" s="150" t="s">
        <v>1</v>
      </c>
      <c r="J1254" s="151" t="s">
        <v>2</v>
      </c>
      <c r="K1254" s="178">
        <v>15000</v>
      </c>
    </row>
    <row r="1255" spans="1:11" s="152" customFormat="1" ht="60">
      <c r="A1255" s="144" t="s">
        <v>2466</v>
      </c>
      <c r="B1255" s="144" t="s">
        <v>1631</v>
      </c>
      <c r="C1255" s="145" t="s">
        <v>1824</v>
      </c>
      <c r="D1255" s="145">
        <v>40857</v>
      </c>
      <c r="E1255" s="153" t="s">
        <v>968</v>
      </c>
      <c r="F1255" s="147">
        <v>823</v>
      </c>
      <c r="G1255" s="148">
        <v>41564</v>
      </c>
      <c r="H1255" s="149" t="s">
        <v>2307</v>
      </c>
      <c r="I1255" s="150" t="s">
        <v>1</v>
      </c>
      <c r="J1255" s="151" t="s">
        <v>2</v>
      </c>
      <c r="K1255" s="178">
        <v>171917</v>
      </c>
    </row>
    <row r="1256" spans="1:11" s="152" customFormat="1" ht="60">
      <c r="A1256" s="144" t="s">
        <v>2466</v>
      </c>
      <c r="B1256" s="144" t="s">
        <v>1631</v>
      </c>
      <c r="C1256" s="145" t="s">
        <v>1824</v>
      </c>
      <c r="D1256" s="145">
        <v>40857</v>
      </c>
      <c r="E1256" s="153" t="s">
        <v>968</v>
      </c>
      <c r="F1256" s="147">
        <v>824</v>
      </c>
      <c r="G1256" s="148">
        <v>41564</v>
      </c>
      <c r="H1256" s="149" t="s">
        <v>2308</v>
      </c>
      <c r="I1256" s="150" t="s">
        <v>1</v>
      </c>
      <c r="J1256" s="151" t="s">
        <v>2</v>
      </c>
      <c r="K1256" s="178">
        <v>405616</v>
      </c>
    </row>
    <row r="1257" spans="1:11" s="152" customFormat="1" ht="30">
      <c r="A1257" s="144" t="s">
        <v>2466</v>
      </c>
      <c r="B1257" s="144" t="s">
        <v>1678</v>
      </c>
      <c r="C1257" s="145" t="s">
        <v>2309</v>
      </c>
      <c r="D1257" s="145">
        <v>41557</v>
      </c>
      <c r="E1257" s="153" t="s">
        <v>1003</v>
      </c>
      <c r="F1257" s="147">
        <v>226</v>
      </c>
      <c r="G1257" s="148">
        <v>41564</v>
      </c>
      <c r="H1257" s="149" t="s">
        <v>2310</v>
      </c>
      <c r="I1257" s="150" t="s">
        <v>2311</v>
      </c>
      <c r="J1257" s="151" t="s">
        <v>2312</v>
      </c>
      <c r="K1257" s="178">
        <v>22984517</v>
      </c>
    </row>
    <row r="1258" spans="1:11" s="152" customFormat="1" ht="30">
      <c r="A1258" s="144" t="s">
        <v>2466</v>
      </c>
      <c r="B1258" s="144" t="s">
        <v>1678</v>
      </c>
      <c r="C1258" s="145" t="s">
        <v>2309</v>
      </c>
      <c r="D1258" s="145">
        <v>41557</v>
      </c>
      <c r="E1258" s="153" t="s">
        <v>1003</v>
      </c>
      <c r="F1258" s="147">
        <v>227</v>
      </c>
      <c r="G1258" s="148">
        <v>41564</v>
      </c>
      <c r="H1258" s="149" t="s">
        <v>2313</v>
      </c>
      <c r="I1258" s="150" t="s">
        <v>2314</v>
      </c>
      <c r="J1258" s="151" t="s">
        <v>2315</v>
      </c>
      <c r="K1258" s="178">
        <v>7209972</v>
      </c>
    </row>
    <row r="1259" spans="1:11" s="152" customFormat="1" ht="75">
      <c r="A1259" s="144" t="s">
        <v>2466</v>
      </c>
      <c r="B1259" s="144" t="s">
        <v>969</v>
      </c>
      <c r="C1259" s="145" t="s">
        <v>967</v>
      </c>
      <c r="D1259" s="145" t="s">
        <v>967</v>
      </c>
      <c r="E1259" s="153" t="s">
        <v>1003</v>
      </c>
      <c r="F1259" s="147">
        <v>228</v>
      </c>
      <c r="G1259" s="148">
        <v>41565</v>
      </c>
      <c r="H1259" s="149" t="s">
        <v>2316</v>
      </c>
      <c r="I1259" s="150" t="s">
        <v>2317</v>
      </c>
      <c r="J1259" s="151" t="s">
        <v>2318</v>
      </c>
      <c r="K1259" s="178">
        <v>49980</v>
      </c>
    </row>
    <row r="1260" spans="1:11" s="152" customFormat="1" ht="90">
      <c r="A1260" s="144" t="s">
        <v>2466</v>
      </c>
      <c r="B1260" s="144" t="s">
        <v>969</v>
      </c>
      <c r="C1260" s="145" t="s">
        <v>967</v>
      </c>
      <c r="D1260" s="145" t="s">
        <v>967</v>
      </c>
      <c r="E1260" s="153" t="s">
        <v>968</v>
      </c>
      <c r="F1260" s="147">
        <v>825</v>
      </c>
      <c r="G1260" s="148">
        <v>41565</v>
      </c>
      <c r="H1260" s="149" t="s">
        <v>2825</v>
      </c>
      <c r="I1260" s="150" t="s">
        <v>2319</v>
      </c>
      <c r="J1260" s="151" t="s">
        <v>2320</v>
      </c>
      <c r="K1260" s="178">
        <v>206727</v>
      </c>
    </row>
    <row r="1261" spans="1:11" s="152" customFormat="1" ht="90">
      <c r="A1261" s="144" t="s">
        <v>2466</v>
      </c>
      <c r="B1261" s="144" t="s">
        <v>969</v>
      </c>
      <c r="C1261" s="145" t="s">
        <v>967</v>
      </c>
      <c r="D1261" s="145" t="s">
        <v>967</v>
      </c>
      <c r="E1261" s="153" t="s">
        <v>968</v>
      </c>
      <c r="F1261" s="147">
        <v>826</v>
      </c>
      <c r="G1261" s="148">
        <v>41565</v>
      </c>
      <c r="H1261" s="149" t="s">
        <v>2826</v>
      </c>
      <c r="I1261" s="150" t="s">
        <v>2321</v>
      </c>
      <c r="J1261" s="151" t="s">
        <v>2322</v>
      </c>
      <c r="K1261" s="178">
        <v>172550</v>
      </c>
    </row>
    <row r="1262" spans="1:11" s="152" customFormat="1" ht="90">
      <c r="A1262" s="144" t="s">
        <v>2466</v>
      </c>
      <c r="B1262" s="144" t="s">
        <v>872</v>
      </c>
      <c r="C1262" s="145" t="s">
        <v>873</v>
      </c>
      <c r="D1262" s="145">
        <v>40625</v>
      </c>
      <c r="E1262" s="153" t="s">
        <v>968</v>
      </c>
      <c r="F1262" s="147">
        <v>827</v>
      </c>
      <c r="G1262" s="148">
        <v>41565</v>
      </c>
      <c r="H1262" s="149" t="s">
        <v>2323</v>
      </c>
      <c r="I1262" s="150" t="s">
        <v>105</v>
      </c>
      <c r="J1262" s="151" t="s">
        <v>1887</v>
      </c>
      <c r="K1262" s="178">
        <v>507608</v>
      </c>
    </row>
    <row r="1263" spans="1:11" s="152" customFormat="1" ht="45">
      <c r="A1263" s="144" t="s">
        <v>2466</v>
      </c>
      <c r="B1263" s="144" t="s">
        <v>1631</v>
      </c>
      <c r="C1263" s="145" t="s">
        <v>1824</v>
      </c>
      <c r="D1263" s="145">
        <v>40857</v>
      </c>
      <c r="E1263" s="153" t="s">
        <v>968</v>
      </c>
      <c r="F1263" s="147">
        <v>830</v>
      </c>
      <c r="G1263" s="148">
        <v>41565</v>
      </c>
      <c r="H1263" s="149" t="s">
        <v>2324</v>
      </c>
      <c r="I1263" s="150" t="s">
        <v>1</v>
      </c>
      <c r="J1263" s="151" t="s">
        <v>2</v>
      </c>
      <c r="K1263" s="178">
        <v>203417</v>
      </c>
    </row>
    <row r="1264" spans="1:11" s="152" customFormat="1" ht="45">
      <c r="A1264" s="144" t="s">
        <v>2466</v>
      </c>
      <c r="B1264" s="144" t="s">
        <v>1631</v>
      </c>
      <c r="C1264" s="145" t="s">
        <v>1824</v>
      </c>
      <c r="D1264" s="145">
        <v>40857</v>
      </c>
      <c r="E1264" s="153" t="s">
        <v>968</v>
      </c>
      <c r="F1264" s="147">
        <v>831</v>
      </c>
      <c r="G1264" s="148">
        <v>41565</v>
      </c>
      <c r="H1264" s="149" t="s">
        <v>2325</v>
      </c>
      <c r="I1264" s="150" t="s">
        <v>1</v>
      </c>
      <c r="J1264" s="151" t="s">
        <v>2</v>
      </c>
      <c r="K1264" s="178">
        <v>171917</v>
      </c>
    </row>
    <row r="1265" spans="1:11" s="152" customFormat="1" ht="60">
      <c r="A1265" s="144" t="s">
        <v>2466</v>
      </c>
      <c r="B1265" s="144" t="s">
        <v>1631</v>
      </c>
      <c r="C1265" s="145" t="s">
        <v>1824</v>
      </c>
      <c r="D1265" s="145">
        <v>40857</v>
      </c>
      <c r="E1265" s="153" t="s">
        <v>968</v>
      </c>
      <c r="F1265" s="147">
        <v>832</v>
      </c>
      <c r="G1265" s="148">
        <v>41565</v>
      </c>
      <c r="H1265" s="149" t="s">
        <v>2326</v>
      </c>
      <c r="I1265" s="150" t="s">
        <v>1</v>
      </c>
      <c r="J1265" s="151" t="s">
        <v>2</v>
      </c>
      <c r="K1265" s="178">
        <v>203417</v>
      </c>
    </row>
    <row r="1266" spans="1:11" s="152" customFormat="1" ht="45">
      <c r="A1266" s="144" t="s">
        <v>2466</v>
      </c>
      <c r="B1266" s="144" t="s">
        <v>1631</v>
      </c>
      <c r="C1266" s="145" t="s">
        <v>1824</v>
      </c>
      <c r="D1266" s="145">
        <v>40857</v>
      </c>
      <c r="E1266" s="153" t="s">
        <v>968</v>
      </c>
      <c r="F1266" s="147">
        <v>828</v>
      </c>
      <c r="G1266" s="148">
        <v>41568</v>
      </c>
      <c r="H1266" s="149" t="s">
        <v>2327</v>
      </c>
      <c r="I1266" s="150" t="s">
        <v>1</v>
      </c>
      <c r="J1266" s="151" t="s">
        <v>2</v>
      </c>
      <c r="K1266" s="178">
        <v>172390</v>
      </c>
    </row>
    <row r="1267" spans="1:11" s="152" customFormat="1" ht="30">
      <c r="A1267" s="144" t="s">
        <v>2466</v>
      </c>
      <c r="B1267" s="144" t="s">
        <v>872</v>
      </c>
      <c r="C1267" s="145" t="s">
        <v>873</v>
      </c>
      <c r="D1267" s="145">
        <v>40625</v>
      </c>
      <c r="E1267" s="153" t="s">
        <v>1003</v>
      </c>
      <c r="F1267" s="147">
        <v>229</v>
      </c>
      <c r="G1267" s="148">
        <v>41568</v>
      </c>
      <c r="H1267" s="149" t="s">
        <v>2328</v>
      </c>
      <c r="I1267" s="150" t="s">
        <v>516</v>
      </c>
      <c r="J1267" s="151" t="s">
        <v>517</v>
      </c>
      <c r="K1267" s="178">
        <v>9453</v>
      </c>
    </row>
    <row r="1268" spans="1:11" s="152" customFormat="1" ht="60">
      <c r="A1268" s="144" t="s">
        <v>2466</v>
      </c>
      <c r="B1268" s="144" t="s">
        <v>872</v>
      </c>
      <c r="C1268" s="145" t="s">
        <v>873</v>
      </c>
      <c r="D1268" s="145">
        <v>40625</v>
      </c>
      <c r="E1268" s="153" t="s">
        <v>1003</v>
      </c>
      <c r="F1268" s="147">
        <v>230</v>
      </c>
      <c r="G1268" s="148">
        <v>41568</v>
      </c>
      <c r="H1268" s="149" t="s">
        <v>2329</v>
      </c>
      <c r="I1268" s="150" t="s">
        <v>445</v>
      </c>
      <c r="J1268" s="151" t="s">
        <v>1765</v>
      </c>
      <c r="K1268" s="178">
        <v>152084</v>
      </c>
    </row>
    <row r="1269" spans="1:11" s="152" customFormat="1" ht="135">
      <c r="A1269" s="144" t="s">
        <v>2466</v>
      </c>
      <c r="B1269" s="144" t="s">
        <v>872</v>
      </c>
      <c r="C1269" s="145" t="s">
        <v>873</v>
      </c>
      <c r="D1269" s="145">
        <v>40625</v>
      </c>
      <c r="E1269" s="153" t="s">
        <v>1003</v>
      </c>
      <c r="F1269" s="147">
        <v>231</v>
      </c>
      <c r="G1269" s="148">
        <v>41568</v>
      </c>
      <c r="H1269" s="149" t="s">
        <v>2330</v>
      </c>
      <c r="I1269" s="150" t="s">
        <v>665</v>
      </c>
      <c r="J1269" s="151" t="s">
        <v>1000</v>
      </c>
      <c r="K1269" s="178">
        <v>285801</v>
      </c>
    </row>
    <row r="1270" spans="1:11" s="152" customFormat="1" ht="105">
      <c r="A1270" s="144" t="s">
        <v>2466</v>
      </c>
      <c r="B1270" s="144" t="s">
        <v>872</v>
      </c>
      <c r="C1270" s="145" t="s">
        <v>873</v>
      </c>
      <c r="D1270" s="145">
        <v>40625</v>
      </c>
      <c r="E1270" s="153" t="s">
        <v>1003</v>
      </c>
      <c r="F1270" s="147">
        <v>232</v>
      </c>
      <c r="G1270" s="148">
        <v>41568</v>
      </c>
      <c r="H1270" s="149" t="s">
        <v>2827</v>
      </c>
      <c r="I1270" s="150" t="s">
        <v>1861</v>
      </c>
      <c r="J1270" s="151" t="s">
        <v>1554</v>
      </c>
      <c r="K1270" s="178">
        <v>160613</v>
      </c>
    </row>
    <row r="1271" spans="1:11" s="152" customFormat="1" ht="30">
      <c r="A1271" s="144" t="s">
        <v>2466</v>
      </c>
      <c r="B1271" s="144" t="s">
        <v>1257</v>
      </c>
      <c r="C1271" s="145" t="s">
        <v>2331</v>
      </c>
      <c r="D1271" s="145">
        <v>41564</v>
      </c>
      <c r="E1271" s="153" t="s">
        <v>968</v>
      </c>
      <c r="F1271" s="147">
        <v>836</v>
      </c>
      <c r="G1271" s="148">
        <v>41569</v>
      </c>
      <c r="H1271" s="149" t="s">
        <v>2332</v>
      </c>
      <c r="I1271" s="150" t="s">
        <v>2333</v>
      </c>
      <c r="J1271" s="151" t="s">
        <v>2334</v>
      </c>
      <c r="K1271" s="178">
        <v>7947000</v>
      </c>
    </row>
    <row r="1272" spans="1:11" s="152" customFormat="1" ht="30">
      <c r="A1272" s="144" t="s">
        <v>2466</v>
      </c>
      <c r="B1272" s="144" t="s">
        <v>1257</v>
      </c>
      <c r="C1272" s="145" t="s">
        <v>2331</v>
      </c>
      <c r="D1272" s="145">
        <v>41564</v>
      </c>
      <c r="E1272" s="153" t="s">
        <v>968</v>
      </c>
      <c r="F1272" s="147">
        <v>837</v>
      </c>
      <c r="G1272" s="148">
        <v>41569</v>
      </c>
      <c r="H1272" s="149" t="s">
        <v>2335</v>
      </c>
      <c r="I1272" s="150" t="s">
        <v>2336</v>
      </c>
      <c r="J1272" s="151" t="s">
        <v>2337</v>
      </c>
      <c r="K1272" s="178">
        <v>2618000</v>
      </c>
    </row>
    <row r="1273" spans="1:11" s="152" customFormat="1" ht="45">
      <c r="A1273" s="144" t="s">
        <v>2466</v>
      </c>
      <c r="B1273" s="144" t="s">
        <v>1257</v>
      </c>
      <c r="C1273" s="145" t="s">
        <v>2331</v>
      </c>
      <c r="D1273" s="145">
        <v>41564</v>
      </c>
      <c r="E1273" s="153" t="s">
        <v>968</v>
      </c>
      <c r="F1273" s="147">
        <v>838</v>
      </c>
      <c r="G1273" s="148">
        <v>41569</v>
      </c>
      <c r="H1273" s="149" t="s">
        <v>2338</v>
      </c>
      <c r="I1273" s="150" t="s">
        <v>2339</v>
      </c>
      <c r="J1273" s="151" t="s">
        <v>2340</v>
      </c>
      <c r="K1273" s="178">
        <v>1666000</v>
      </c>
    </row>
    <row r="1274" spans="1:11" s="152" customFormat="1" ht="60">
      <c r="A1274" s="144" t="s">
        <v>2466</v>
      </c>
      <c r="B1274" s="144" t="s">
        <v>1631</v>
      </c>
      <c r="C1274" s="145" t="s">
        <v>1824</v>
      </c>
      <c r="D1274" s="145">
        <v>40857</v>
      </c>
      <c r="E1274" s="153" t="s">
        <v>968</v>
      </c>
      <c r="F1274" s="147">
        <v>839</v>
      </c>
      <c r="G1274" s="148">
        <v>41569</v>
      </c>
      <c r="H1274" s="149" t="s">
        <v>2341</v>
      </c>
      <c r="I1274" s="150" t="s">
        <v>1</v>
      </c>
      <c r="J1274" s="151" t="s">
        <v>2</v>
      </c>
      <c r="K1274" s="178">
        <v>398854</v>
      </c>
    </row>
    <row r="1275" spans="1:11" s="152" customFormat="1" ht="30">
      <c r="A1275" s="144" t="s">
        <v>2466</v>
      </c>
      <c r="B1275" s="144" t="s">
        <v>969</v>
      </c>
      <c r="C1275" s="145" t="s">
        <v>967</v>
      </c>
      <c r="D1275" s="145" t="s">
        <v>967</v>
      </c>
      <c r="E1275" s="153" t="s">
        <v>1003</v>
      </c>
      <c r="F1275" s="147">
        <v>233</v>
      </c>
      <c r="G1275" s="148">
        <v>41570</v>
      </c>
      <c r="H1275" s="149" t="s">
        <v>2342</v>
      </c>
      <c r="I1275" s="150" t="s">
        <v>2286</v>
      </c>
      <c r="J1275" s="151" t="s">
        <v>2287</v>
      </c>
      <c r="K1275" s="178">
        <v>394509</v>
      </c>
    </row>
    <row r="1276" spans="1:11" s="152" customFormat="1" ht="45">
      <c r="A1276" s="144" t="s">
        <v>2466</v>
      </c>
      <c r="B1276" s="144" t="s">
        <v>1631</v>
      </c>
      <c r="C1276" s="145" t="s">
        <v>1824</v>
      </c>
      <c r="D1276" s="145">
        <v>40857</v>
      </c>
      <c r="E1276" s="153" t="s">
        <v>968</v>
      </c>
      <c r="F1276" s="147">
        <v>840</v>
      </c>
      <c r="G1276" s="148">
        <v>41570</v>
      </c>
      <c r="H1276" s="149" t="s">
        <v>2343</v>
      </c>
      <c r="I1276" s="150" t="s">
        <v>1</v>
      </c>
      <c r="J1276" s="151" t="s">
        <v>2</v>
      </c>
      <c r="K1276" s="178">
        <v>128890</v>
      </c>
    </row>
    <row r="1277" spans="1:11" s="152" customFormat="1" ht="60">
      <c r="A1277" s="144" t="s">
        <v>2466</v>
      </c>
      <c r="B1277" s="144" t="s">
        <v>1631</v>
      </c>
      <c r="C1277" s="145" t="s">
        <v>1824</v>
      </c>
      <c r="D1277" s="145">
        <v>40857</v>
      </c>
      <c r="E1277" s="153" t="s">
        <v>968</v>
      </c>
      <c r="F1277" s="147">
        <v>841</v>
      </c>
      <c r="G1277" s="148">
        <v>41570</v>
      </c>
      <c r="H1277" s="149" t="s">
        <v>2344</v>
      </c>
      <c r="I1277" s="150" t="s">
        <v>1</v>
      </c>
      <c r="J1277" s="151" t="s">
        <v>2</v>
      </c>
      <c r="K1277" s="178">
        <v>181916</v>
      </c>
    </row>
    <row r="1278" spans="1:11" s="152" customFormat="1" ht="45">
      <c r="A1278" s="144" t="s">
        <v>2466</v>
      </c>
      <c r="B1278" s="144" t="s">
        <v>1631</v>
      </c>
      <c r="C1278" s="145" t="s">
        <v>1824</v>
      </c>
      <c r="D1278" s="145">
        <v>40857</v>
      </c>
      <c r="E1278" s="153" t="s">
        <v>968</v>
      </c>
      <c r="F1278" s="147">
        <v>842</v>
      </c>
      <c r="G1278" s="148">
        <v>41570</v>
      </c>
      <c r="H1278" s="149" t="s">
        <v>2345</v>
      </c>
      <c r="I1278" s="150" t="s">
        <v>1</v>
      </c>
      <c r="J1278" s="151" t="s">
        <v>2</v>
      </c>
      <c r="K1278" s="178">
        <v>191890</v>
      </c>
    </row>
    <row r="1279" spans="1:11" s="152" customFormat="1" ht="60">
      <c r="A1279" s="144" t="s">
        <v>2466</v>
      </c>
      <c r="B1279" s="144" t="s">
        <v>1631</v>
      </c>
      <c r="C1279" s="145" t="s">
        <v>1824</v>
      </c>
      <c r="D1279" s="145">
        <v>40857</v>
      </c>
      <c r="E1279" s="153" t="s">
        <v>968</v>
      </c>
      <c r="F1279" s="147">
        <v>843</v>
      </c>
      <c r="G1279" s="148">
        <v>41570</v>
      </c>
      <c r="H1279" s="149" t="s">
        <v>2346</v>
      </c>
      <c r="I1279" s="150" t="s">
        <v>1</v>
      </c>
      <c r="J1279" s="151" t="s">
        <v>2</v>
      </c>
      <c r="K1279" s="178">
        <v>242215</v>
      </c>
    </row>
    <row r="1280" spans="1:11" s="152" customFormat="1" ht="45">
      <c r="A1280" s="144" t="s">
        <v>2466</v>
      </c>
      <c r="B1280" s="144" t="s">
        <v>1631</v>
      </c>
      <c r="C1280" s="145" t="s">
        <v>1824</v>
      </c>
      <c r="D1280" s="145">
        <v>40857</v>
      </c>
      <c r="E1280" s="153" t="s">
        <v>968</v>
      </c>
      <c r="F1280" s="147">
        <v>844</v>
      </c>
      <c r="G1280" s="148">
        <v>41571</v>
      </c>
      <c r="H1280" s="149" t="s">
        <v>2347</v>
      </c>
      <c r="I1280" s="150" t="s">
        <v>1</v>
      </c>
      <c r="J1280" s="151" t="s">
        <v>2</v>
      </c>
      <c r="K1280" s="178">
        <v>347505</v>
      </c>
    </row>
    <row r="1281" spans="1:11" s="152" customFormat="1" ht="75">
      <c r="A1281" s="144" t="s">
        <v>2466</v>
      </c>
      <c r="B1281" s="144" t="s">
        <v>969</v>
      </c>
      <c r="C1281" s="145" t="s">
        <v>967</v>
      </c>
      <c r="D1281" s="145" t="s">
        <v>967</v>
      </c>
      <c r="E1281" s="153" t="s">
        <v>968</v>
      </c>
      <c r="F1281" s="147">
        <v>845</v>
      </c>
      <c r="G1281" s="148">
        <v>41571</v>
      </c>
      <c r="H1281" s="149" t="s">
        <v>2348</v>
      </c>
      <c r="I1281" s="150" t="s">
        <v>2258</v>
      </c>
      <c r="J1281" s="151" t="s">
        <v>2259</v>
      </c>
      <c r="K1281" s="178">
        <v>61975</v>
      </c>
    </row>
    <row r="1282" spans="1:11" s="152" customFormat="1" ht="60">
      <c r="A1282" s="144" t="s">
        <v>2466</v>
      </c>
      <c r="B1282" s="144" t="s">
        <v>1631</v>
      </c>
      <c r="C1282" s="145" t="s">
        <v>1824</v>
      </c>
      <c r="D1282" s="145">
        <v>40857</v>
      </c>
      <c r="E1282" s="153" t="s">
        <v>968</v>
      </c>
      <c r="F1282" s="147">
        <v>846</v>
      </c>
      <c r="G1282" s="148">
        <v>41571</v>
      </c>
      <c r="H1282" s="149" t="s">
        <v>2349</v>
      </c>
      <c r="I1282" s="150" t="s">
        <v>1</v>
      </c>
      <c r="J1282" s="151" t="s">
        <v>2</v>
      </c>
      <c r="K1282" s="178">
        <v>431595</v>
      </c>
    </row>
    <row r="1283" spans="1:11" s="152" customFormat="1" ht="45">
      <c r="A1283" s="144" t="s">
        <v>2466</v>
      </c>
      <c r="B1283" s="144" t="s">
        <v>1631</v>
      </c>
      <c r="C1283" s="145" t="s">
        <v>1824</v>
      </c>
      <c r="D1283" s="145">
        <v>40857</v>
      </c>
      <c r="E1283" s="153" t="s">
        <v>968</v>
      </c>
      <c r="F1283" s="147">
        <v>847</v>
      </c>
      <c r="G1283" s="148">
        <v>41571</v>
      </c>
      <c r="H1283" s="149" t="s">
        <v>2350</v>
      </c>
      <c r="I1283" s="150" t="s">
        <v>1</v>
      </c>
      <c r="J1283" s="151" t="s">
        <v>2</v>
      </c>
      <c r="K1283" s="178">
        <v>318095</v>
      </c>
    </row>
    <row r="1284" spans="1:11" s="152" customFormat="1" ht="45">
      <c r="A1284" s="144" t="s">
        <v>2466</v>
      </c>
      <c r="B1284" s="144" t="s">
        <v>1631</v>
      </c>
      <c r="C1284" s="145" t="s">
        <v>1824</v>
      </c>
      <c r="D1284" s="145">
        <v>40857</v>
      </c>
      <c r="E1284" s="153" t="s">
        <v>968</v>
      </c>
      <c r="F1284" s="147">
        <v>858</v>
      </c>
      <c r="G1284" s="148">
        <v>41571</v>
      </c>
      <c r="H1284" s="149" t="s">
        <v>2351</v>
      </c>
      <c r="I1284" s="150" t="s">
        <v>1</v>
      </c>
      <c r="J1284" s="151" t="s">
        <v>2</v>
      </c>
      <c r="K1284" s="178">
        <v>347505</v>
      </c>
    </row>
    <row r="1285" spans="1:11" s="152" customFormat="1" ht="45">
      <c r="A1285" s="144" t="s">
        <v>2466</v>
      </c>
      <c r="B1285" s="144" t="s">
        <v>1631</v>
      </c>
      <c r="C1285" s="145" t="s">
        <v>1824</v>
      </c>
      <c r="D1285" s="145">
        <v>40857</v>
      </c>
      <c r="E1285" s="153" t="s">
        <v>968</v>
      </c>
      <c r="F1285" s="147">
        <v>859</v>
      </c>
      <c r="G1285" s="148">
        <v>41572</v>
      </c>
      <c r="H1285" s="149" t="s">
        <v>2352</v>
      </c>
      <c r="I1285" s="150" t="s">
        <v>1</v>
      </c>
      <c r="J1285" s="151" t="s">
        <v>2</v>
      </c>
      <c r="K1285" s="178">
        <v>278390</v>
      </c>
    </row>
    <row r="1286" spans="1:11" s="152" customFormat="1" ht="45">
      <c r="A1286" s="144" t="s">
        <v>2466</v>
      </c>
      <c r="B1286" s="144" t="s">
        <v>1631</v>
      </c>
      <c r="C1286" s="145" t="s">
        <v>1824</v>
      </c>
      <c r="D1286" s="145">
        <v>40857</v>
      </c>
      <c r="E1286" s="153" t="s">
        <v>968</v>
      </c>
      <c r="F1286" s="147">
        <v>860</v>
      </c>
      <c r="G1286" s="148">
        <v>41572</v>
      </c>
      <c r="H1286" s="149" t="s">
        <v>2353</v>
      </c>
      <c r="I1286" s="150" t="s">
        <v>1</v>
      </c>
      <c r="J1286" s="151" t="s">
        <v>2</v>
      </c>
      <c r="K1286" s="178">
        <v>320890</v>
      </c>
    </row>
    <row r="1287" spans="1:11" s="152" customFormat="1" ht="45">
      <c r="A1287" s="144" t="s">
        <v>2466</v>
      </c>
      <c r="B1287" s="144" t="s">
        <v>1678</v>
      </c>
      <c r="C1287" s="145" t="s">
        <v>2354</v>
      </c>
      <c r="D1287" s="145">
        <v>41486</v>
      </c>
      <c r="E1287" s="153" t="s">
        <v>968</v>
      </c>
      <c r="F1287" s="147">
        <v>861</v>
      </c>
      <c r="G1287" s="148">
        <v>41572</v>
      </c>
      <c r="H1287" s="149" t="s">
        <v>2355</v>
      </c>
      <c r="I1287" s="150" t="s">
        <v>2356</v>
      </c>
      <c r="J1287" s="151" t="s">
        <v>2357</v>
      </c>
      <c r="K1287" s="178">
        <v>2423200</v>
      </c>
    </row>
    <row r="1288" spans="1:11" s="152" customFormat="1" ht="45">
      <c r="A1288" s="144" t="s">
        <v>2466</v>
      </c>
      <c r="B1288" s="144" t="s">
        <v>1631</v>
      </c>
      <c r="C1288" s="145" t="s">
        <v>1824</v>
      </c>
      <c r="D1288" s="145">
        <v>40857</v>
      </c>
      <c r="E1288" s="153" t="s">
        <v>968</v>
      </c>
      <c r="F1288" s="147">
        <v>862</v>
      </c>
      <c r="G1288" s="148">
        <v>41572</v>
      </c>
      <c r="H1288" s="149" t="s">
        <v>2358</v>
      </c>
      <c r="I1288" s="150" t="s">
        <v>1</v>
      </c>
      <c r="J1288" s="151" t="s">
        <v>2</v>
      </c>
      <c r="K1288" s="178">
        <v>384353</v>
      </c>
    </row>
    <row r="1289" spans="1:11" s="152" customFormat="1" ht="45">
      <c r="A1289" s="144" t="s">
        <v>2466</v>
      </c>
      <c r="B1289" s="144" t="s">
        <v>1631</v>
      </c>
      <c r="C1289" s="145" t="s">
        <v>1824</v>
      </c>
      <c r="D1289" s="145">
        <v>40857</v>
      </c>
      <c r="E1289" s="153" t="s">
        <v>968</v>
      </c>
      <c r="F1289" s="147">
        <v>863</v>
      </c>
      <c r="G1289" s="148">
        <v>41572</v>
      </c>
      <c r="H1289" s="149" t="s">
        <v>2359</v>
      </c>
      <c r="I1289" s="150" t="s">
        <v>1</v>
      </c>
      <c r="J1289" s="151" t="s">
        <v>2</v>
      </c>
      <c r="K1289" s="178">
        <v>326890</v>
      </c>
    </row>
    <row r="1290" spans="1:11" s="152" customFormat="1" ht="45">
      <c r="A1290" s="144" t="s">
        <v>2466</v>
      </c>
      <c r="B1290" s="144" t="s">
        <v>1631</v>
      </c>
      <c r="C1290" s="145" t="s">
        <v>1824</v>
      </c>
      <c r="D1290" s="145">
        <v>40857</v>
      </c>
      <c r="E1290" s="153" t="s">
        <v>968</v>
      </c>
      <c r="F1290" s="147">
        <v>864</v>
      </c>
      <c r="G1290" s="148">
        <v>41572</v>
      </c>
      <c r="H1290" s="149" t="s">
        <v>2360</v>
      </c>
      <c r="I1290" s="150" t="s">
        <v>1</v>
      </c>
      <c r="J1290" s="151" t="s">
        <v>2</v>
      </c>
      <c r="K1290" s="178">
        <v>326890</v>
      </c>
    </row>
    <row r="1291" spans="1:11" s="152" customFormat="1" ht="60">
      <c r="A1291" s="144" t="s">
        <v>2466</v>
      </c>
      <c r="B1291" s="144" t="s">
        <v>1678</v>
      </c>
      <c r="C1291" s="145" t="s">
        <v>1825</v>
      </c>
      <c r="D1291" s="145">
        <v>40053</v>
      </c>
      <c r="E1291" s="153" t="s">
        <v>968</v>
      </c>
      <c r="F1291" s="147">
        <v>865</v>
      </c>
      <c r="G1291" s="148">
        <v>41572</v>
      </c>
      <c r="H1291" s="149" t="s">
        <v>2361</v>
      </c>
      <c r="I1291" s="150" t="s">
        <v>2362</v>
      </c>
      <c r="J1291" s="151" t="s">
        <v>2363</v>
      </c>
      <c r="K1291" s="178">
        <v>28700</v>
      </c>
    </row>
    <row r="1292" spans="1:11" s="152" customFormat="1" ht="75">
      <c r="A1292" s="144" t="s">
        <v>2466</v>
      </c>
      <c r="B1292" s="144" t="s">
        <v>969</v>
      </c>
      <c r="C1292" s="145" t="s">
        <v>967</v>
      </c>
      <c r="D1292" s="145" t="s">
        <v>967</v>
      </c>
      <c r="E1292" s="153" t="s">
        <v>968</v>
      </c>
      <c r="F1292" s="147">
        <v>866</v>
      </c>
      <c r="G1292" s="148">
        <v>41572</v>
      </c>
      <c r="H1292" s="149" t="s">
        <v>2364</v>
      </c>
      <c r="I1292" s="150" t="s">
        <v>2258</v>
      </c>
      <c r="J1292" s="151" t="s">
        <v>2259</v>
      </c>
      <c r="K1292" s="178">
        <v>340578</v>
      </c>
    </row>
    <row r="1293" spans="1:11" s="152" customFormat="1" ht="75">
      <c r="A1293" s="144" t="s">
        <v>2466</v>
      </c>
      <c r="B1293" s="144" t="s">
        <v>969</v>
      </c>
      <c r="C1293" s="145" t="s">
        <v>967</v>
      </c>
      <c r="D1293" s="145" t="s">
        <v>967</v>
      </c>
      <c r="E1293" s="153" t="s">
        <v>968</v>
      </c>
      <c r="F1293" s="147">
        <v>867</v>
      </c>
      <c r="G1293" s="148">
        <v>41572</v>
      </c>
      <c r="H1293" s="149" t="s">
        <v>2365</v>
      </c>
      <c r="I1293" s="150" t="s">
        <v>2319</v>
      </c>
      <c r="J1293" s="151" t="s">
        <v>2320</v>
      </c>
      <c r="K1293" s="178">
        <v>113852</v>
      </c>
    </row>
    <row r="1294" spans="1:11" s="152" customFormat="1" ht="30">
      <c r="A1294" s="144" t="s">
        <v>2466</v>
      </c>
      <c r="B1294" s="144" t="s">
        <v>969</v>
      </c>
      <c r="C1294" s="145" t="s">
        <v>967</v>
      </c>
      <c r="D1294" s="145" t="s">
        <v>967</v>
      </c>
      <c r="E1294" s="153" t="s">
        <v>1003</v>
      </c>
      <c r="F1294" s="147">
        <v>235</v>
      </c>
      <c r="G1294" s="148">
        <v>41575</v>
      </c>
      <c r="H1294" s="149" t="s">
        <v>2366</v>
      </c>
      <c r="I1294" s="150" t="s">
        <v>2367</v>
      </c>
      <c r="J1294" s="151" t="s">
        <v>2368</v>
      </c>
      <c r="K1294" s="178">
        <v>67830</v>
      </c>
    </row>
    <row r="1295" spans="1:11" s="152" customFormat="1" ht="60">
      <c r="A1295" s="144" t="s">
        <v>2466</v>
      </c>
      <c r="B1295" s="144" t="s">
        <v>1631</v>
      </c>
      <c r="C1295" s="145" t="s">
        <v>1824</v>
      </c>
      <c r="D1295" s="145">
        <v>40857</v>
      </c>
      <c r="E1295" s="153" t="s">
        <v>968</v>
      </c>
      <c r="F1295" s="147">
        <v>868</v>
      </c>
      <c r="G1295" s="148">
        <v>41576</v>
      </c>
      <c r="H1295" s="149" t="s">
        <v>2369</v>
      </c>
      <c r="I1295" s="150" t="s">
        <v>1</v>
      </c>
      <c r="J1295" s="151" t="s">
        <v>2</v>
      </c>
      <c r="K1295" s="178">
        <v>290529</v>
      </c>
    </row>
    <row r="1296" spans="1:11" s="152" customFormat="1" ht="45">
      <c r="A1296" s="144" t="s">
        <v>2466</v>
      </c>
      <c r="B1296" s="144" t="s">
        <v>1631</v>
      </c>
      <c r="C1296" s="145" t="s">
        <v>1824</v>
      </c>
      <c r="D1296" s="145">
        <v>40857</v>
      </c>
      <c r="E1296" s="153" t="s">
        <v>968</v>
      </c>
      <c r="F1296" s="147">
        <v>869</v>
      </c>
      <c r="G1296" s="148">
        <v>41576</v>
      </c>
      <c r="H1296" s="149" t="s">
        <v>2370</v>
      </c>
      <c r="I1296" s="150" t="s">
        <v>1</v>
      </c>
      <c r="J1296" s="151" t="s">
        <v>2</v>
      </c>
      <c r="K1296" s="178">
        <v>41365</v>
      </c>
    </row>
    <row r="1297" spans="1:11" s="152" customFormat="1" ht="60">
      <c r="A1297" s="144" t="s">
        <v>2466</v>
      </c>
      <c r="B1297" s="144" t="s">
        <v>1631</v>
      </c>
      <c r="C1297" s="145" t="s">
        <v>1824</v>
      </c>
      <c r="D1297" s="145">
        <v>40857</v>
      </c>
      <c r="E1297" s="153" t="s">
        <v>968</v>
      </c>
      <c r="F1297" s="147">
        <v>870</v>
      </c>
      <c r="G1297" s="148">
        <v>41576</v>
      </c>
      <c r="H1297" s="149" t="s">
        <v>2371</v>
      </c>
      <c r="I1297" s="150" t="s">
        <v>1</v>
      </c>
      <c r="J1297" s="151" t="s">
        <v>2</v>
      </c>
      <c r="K1297" s="178">
        <v>290529</v>
      </c>
    </row>
    <row r="1298" spans="1:11" s="152" customFormat="1" ht="45">
      <c r="A1298" s="144" t="s">
        <v>2466</v>
      </c>
      <c r="B1298" s="144" t="s">
        <v>1631</v>
      </c>
      <c r="C1298" s="145" t="s">
        <v>1824</v>
      </c>
      <c r="D1298" s="145">
        <v>40857</v>
      </c>
      <c r="E1298" s="153" t="s">
        <v>968</v>
      </c>
      <c r="F1298" s="147">
        <v>871</v>
      </c>
      <c r="G1298" s="148">
        <v>41576</v>
      </c>
      <c r="H1298" s="149" t="s">
        <v>2372</v>
      </c>
      <c r="I1298" s="150" t="s">
        <v>1</v>
      </c>
      <c r="J1298" s="151" t="s">
        <v>2</v>
      </c>
      <c r="K1298" s="178">
        <v>41365</v>
      </c>
    </row>
    <row r="1299" spans="1:11" s="152" customFormat="1" ht="45">
      <c r="A1299" s="144" t="s">
        <v>2466</v>
      </c>
      <c r="B1299" s="144" t="s">
        <v>1631</v>
      </c>
      <c r="C1299" s="145" t="s">
        <v>1824</v>
      </c>
      <c r="D1299" s="145">
        <v>40857</v>
      </c>
      <c r="E1299" s="153" t="s">
        <v>968</v>
      </c>
      <c r="F1299" s="147">
        <v>872</v>
      </c>
      <c r="G1299" s="148">
        <v>41576</v>
      </c>
      <c r="H1299" s="149" t="s">
        <v>2119</v>
      </c>
      <c r="I1299" s="150" t="s">
        <v>1</v>
      </c>
      <c r="J1299" s="151" t="s">
        <v>2</v>
      </c>
      <c r="K1299" s="178">
        <v>220529</v>
      </c>
    </row>
    <row r="1300" spans="1:11" s="152" customFormat="1" ht="60">
      <c r="A1300" s="144" t="s">
        <v>2466</v>
      </c>
      <c r="B1300" s="144" t="s">
        <v>1631</v>
      </c>
      <c r="C1300" s="145" t="s">
        <v>1824</v>
      </c>
      <c r="D1300" s="145">
        <v>40857</v>
      </c>
      <c r="E1300" s="153" t="s">
        <v>968</v>
      </c>
      <c r="F1300" s="147">
        <v>873</v>
      </c>
      <c r="G1300" s="148">
        <v>41576</v>
      </c>
      <c r="H1300" s="149" t="s">
        <v>2373</v>
      </c>
      <c r="I1300" s="150" t="s">
        <v>1</v>
      </c>
      <c r="J1300" s="151" t="s">
        <v>2</v>
      </c>
      <c r="K1300" s="178">
        <v>727602</v>
      </c>
    </row>
    <row r="1301" spans="1:11" s="152" customFormat="1" ht="60">
      <c r="A1301" s="144" t="s">
        <v>2466</v>
      </c>
      <c r="B1301" s="144" t="s">
        <v>1631</v>
      </c>
      <c r="C1301" s="145" t="s">
        <v>1824</v>
      </c>
      <c r="D1301" s="145">
        <v>40857</v>
      </c>
      <c r="E1301" s="153" t="s">
        <v>968</v>
      </c>
      <c r="F1301" s="147">
        <v>874</v>
      </c>
      <c r="G1301" s="148">
        <v>41576</v>
      </c>
      <c r="H1301" s="149" t="s">
        <v>2374</v>
      </c>
      <c r="I1301" s="150" t="s">
        <v>1</v>
      </c>
      <c r="J1301" s="151" t="s">
        <v>2</v>
      </c>
      <c r="K1301" s="178">
        <v>978063</v>
      </c>
    </row>
    <row r="1302" spans="1:11" s="152" customFormat="1" ht="60">
      <c r="A1302" s="144" t="s">
        <v>2466</v>
      </c>
      <c r="B1302" s="144" t="s">
        <v>1631</v>
      </c>
      <c r="C1302" s="145" t="s">
        <v>1824</v>
      </c>
      <c r="D1302" s="145">
        <v>40857</v>
      </c>
      <c r="E1302" s="153" t="s">
        <v>968</v>
      </c>
      <c r="F1302" s="147">
        <v>875</v>
      </c>
      <c r="G1302" s="148">
        <v>41576</v>
      </c>
      <c r="H1302" s="149" t="s">
        <v>2375</v>
      </c>
      <c r="I1302" s="150" t="s">
        <v>1</v>
      </c>
      <c r="J1302" s="151" t="s">
        <v>2</v>
      </c>
      <c r="K1302" s="178">
        <v>661404</v>
      </c>
    </row>
    <row r="1303" spans="1:11" s="152" customFormat="1" ht="60">
      <c r="A1303" s="144" t="s">
        <v>2466</v>
      </c>
      <c r="B1303" s="144" t="s">
        <v>1631</v>
      </c>
      <c r="C1303" s="145" t="s">
        <v>1824</v>
      </c>
      <c r="D1303" s="145">
        <v>40857</v>
      </c>
      <c r="E1303" s="153" t="s">
        <v>968</v>
      </c>
      <c r="F1303" s="147">
        <v>876</v>
      </c>
      <c r="G1303" s="148">
        <v>41576</v>
      </c>
      <c r="H1303" s="149" t="s">
        <v>2120</v>
      </c>
      <c r="I1303" s="150" t="s">
        <v>1</v>
      </c>
      <c r="J1303" s="151" t="s">
        <v>2</v>
      </c>
      <c r="K1303" s="178">
        <v>138029</v>
      </c>
    </row>
    <row r="1304" spans="1:11" s="152" customFormat="1" ht="30">
      <c r="A1304" s="144" t="s">
        <v>2466</v>
      </c>
      <c r="B1304" s="144" t="s">
        <v>872</v>
      </c>
      <c r="C1304" s="145" t="s">
        <v>873</v>
      </c>
      <c r="D1304" s="145">
        <v>40625</v>
      </c>
      <c r="E1304" s="153" t="s">
        <v>1003</v>
      </c>
      <c r="F1304" s="147">
        <v>236</v>
      </c>
      <c r="G1304" s="148">
        <v>41577</v>
      </c>
      <c r="H1304" s="149" t="s">
        <v>2376</v>
      </c>
      <c r="I1304" s="150" t="s">
        <v>2377</v>
      </c>
      <c r="J1304" s="151" t="s">
        <v>373</v>
      </c>
      <c r="K1304" s="178">
        <v>20676</v>
      </c>
    </row>
    <row r="1305" spans="1:11" s="152" customFormat="1" ht="45">
      <c r="A1305" s="144" t="s">
        <v>2466</v>
      </c>
      <c r="B1305" s="144" t="s">
        <v>1631</v>
      </c>
      <c r="C1305" s="145" t="s">
        <v>1824</v>
      </c>
      <c r="D1305" s="145">
        <v>40857</v>
      </c>
      <c r="E1305" s="153" t="s">
        <v>968</v>
      </c>
      <c r="F1305" s="147">
        <v>877</v>
      </c>
      <c r="G1305" s="148">
        <v>41577</v>
      </c>
      <c r="H1305" s="149" t="s">
        <v>2378</v>
      </c>
      <c r="I1305" s="150" t="s">
        <v>1</v>
      </c>
      <c r="J1305" s="151" t="s">
        <v>2</v>
      </c>
      <c r="K1305" s="178">
        <v>121492</v>
      </c>
    </row>
    <row r="1306" spans="1:11" s="152" customFormat="1" ht="45">
      <c r="A1306" s="144" t="s">
        <v>2466</v>
      </c>
      <c r="B1306" s="144" t="s">
        <v>1631</v>
      </c>
      <c r="C1306" s="145" t="s">
        <v>1824</v>
      </c>
      <c r="D1306" s="145">
        <v>40857</v>
      </c>
      <c r="E1306" s="153" t="s">
        <v>968</v>
      </c>
      <c r="F1306" s="147">
        <v>878</v>
      </c>
      <c r="G1306" s="148">
        <v>41577</v>
      </c>
      <c r="H1306" s="149" t="s">
        <v>2379</v>
      </c>
      <c r="I1306" s="150" t="s">
        <v>1</v>
      </c>
      <c r="J1306" s="151" t="s">
        <v>2</v>
      </c>
      <c r="K1306" s="178">
        <v>251029</v>
      </c>
    </row>
    <row r="1307" spans="1:11" s="152" customFormat="1" ht="45">
      <c r="A1307" s="144" t="s">
        <v>2466</v>
      </c>
      <c r="B1307" s="144" t="s">
        <v>1631</v>
      </c>
      <c r="C1307" s="145" t="s">
        <v>1824</v>
      </c>
      <c r="D1307" s="145">
        <v>40857</v>
      </c>
      <c r="E1307" s="153" t="s">
        <v>968</v>
      </c>
      <c r="F1307" s="147">
        <v>879</v>
      </c>
      <c r="G1307" s="148">
        <v>41577</v>
      </c>
      <c r="H1307" s="149" t="s">
        <v>2380</v>
      </c>
      <c r="I1307" s="150" t="s">
        <v>1</v>
      </c>
      <c r="J1307" s="151" t="s">
        <v>2</v>
      </c>
      <c r="K1307" s="178">
        <v>120529</v>
      </c>
    </row>
    <row r="1308" spans="1:11" s="152" customFormat="1" ht="45">
      <c r="A1308" s="144" t="s">
        <v>2466</v>
      </c>
      <c r="B1308" s="144" t="s">
        <v>1631</v>
      </c>
      <c r="C1308" s="145" t="s">
        <v>1824</v>
      </c>
      <c r="D1308" s="145">
        <v>40857</v>
      </c>
      <c r="E1308" s="153" t="s">
        <v>968</v>
      </c>
      <c r="F1308" s="147">
        <v>880</v>
      </c>
      <c r="G1308" s="148">
        <v>41577</v>
      </c>
      <c r="H1308" s="149" t="s">
        <v>2381</v>
      </c>
      <c r="I1308" s="150" t="s">
        <v>1</v>
      </c>
      <c r="J1308" s="151" t="s">
        <v>2</v>
      </c>
      <c r="K1308" s="178">
        <v>120529</v>
      </c>
    </row>
    <row r="1309" spans="1:11" s="152" customFormat="1" ht="45">
      <c r="A1309" s="144" t="s">
        <v>2466</v>
      </c>
      <c r="B1309" s="144" t="s">
        <v>1631</v>
      </c>
      <c r="C1309" s="145" t="s">
        <v>1824</v>
      </c>
      <c r="D1309" s="145">
        <v>40857</v>
      </c>
      <c r="E1309" s="153" t="s">
        <v>968</v>
      </c>
      <c r="F1309" s="147">
        <v>881</v>
      </c>
      <c r="G1309" s="148">
        <v>41577</v>
      </c>
      <c r="H1309" s="149" t="s">
        <v>2382</v>
      </c>
      <c r="I1309" s="150" t="s">
        <v>1</v>
      </c>
      <c r="J1309" s="151" t="s">
        <v>2</v>
      </c>
      <c r="K1309" s="178">
        <v>120529</v>
      </c>
    </row>
    <row r="1310" spans="1:11" s="152" customFormat="1" ht="45">
      <c r="A1310" s="144" t="s">
        <v>2466</v>
      </c>
      <c r="B1310" s="144" t="s">
        <v>1631</v>
      </c>
      <c r="C1310" s="145" t="s">
        <v>1824</v>
      </c>
      <c r="D1310" s="145">
        <v>40857</v>
      </c>
      <c r="E1310" s="153" t="s">
        <v>968</v>
      </c>
      <c r="F1310" s="147">
        <v>882</v>
      </c>
      <c r="G1310" s="148">
        <v>41577</v>
      </c>
      <c r="H1310" s="149" t="s">
        <v>2121</v>
      </c>
      <c r="I1310" s="150" t="s">
        <v>1</v>
      </c>
      <c r="J1310" s="151" t="s">
        <v>2</v>
      </c>
      <c r="K1310" s="178">
        <v>120529</v>
      </c>
    </row>
    <row r="1311" spans="1:11" s="152" customFormat="1" ht="45">
      <c r="A1311" s="144" t="s">
        <v>2466</v>
      </c>
      <c r="B1311" s="144" t="s">
        <v>1631</v>
      </c>
      <c r="C1311" s="145" t="s">
        <v>1824</v>
      </c>
      <c r="D1311" s="145">
        <v>40857</v>
      </c>
      <c r="E1311" s="153" t="s">
        <v>968</v>
      </c>
      <c r="F1311" s="147">
        <v>883</v>
      </c>
      <c r="G1311" s="148">
        <v>41577</v>
      </c>
      <c r="H1311" s="149" t="s">
        <v>2383</v>
      </c>
      <c r="I1311" s="150" t="s">
        <v>1</v>
      </c>
      <c r="J1311" s="151" t="s">
        <v>2</v>
      </c>
      <c r="K1311" s="178">
        <v>120529</v>
      </c>
    </row>
    <row r="1312" spans="1:11" s="152" customFormat="1" ht="45">
      <c r="A1312" s="144" t="s">
        <v>2466</v>
      </c>
      <c r="B1312" s="144" t="s">
        <v>1631</v>
      </c>
      <c r="C1312" s="145" t="s">
        <v>1824</v>
      </c>
      <c r="D1312" s="145">
        <v>40857</v>
      </c>
      <c r="E1312" s="153" t="s">
        <v>968</v>
      </c>
      <c r="F1312" s="147">
        <v>884</v>
      </c>
      <c r="G1312" s="148">
        <v>41577</v>
      </c>
      <c r="H1312" s="149" t="s">
        <v>2384</v>
      </c>
      <c r="I1312" s="150" t="s">
        <v>1</v>
      </c>
      <c r="J1312" s="151" t="s">
        <v>2</v>
      </c>
      <c r="K1312" s="178">
        <v>120529</v>
      </c>
    </row>
    <row r="1313" spans="1:11" s="152" customFormat="1" ht="30">
      <c r="A1313" s="144" t="s">
        <v>2466</v>
      </c>
      <c r="B1313" s="144" t="s">
        <v>969</v>
      </c>
      <c r="C1313" s="145" t="s">
        <v>967</v>
      </c>
      <c r="D1313" s="145" t="s">
        <v>967</v>
      </c>
      <c r="E1313" s="153" t="s">
        <v>1003</v>
      </c>
      <c r="F1313" s="147">
        <v>237</v>
      </c>
      <c r="G1313" s="148">
        <v>41577</v>
      </c>
      <c r="H1313" s="149" t="s">
        <v>2385</v>
      </c>
      <c r="I1313" s="150" t="s">
        <v>1286</v>
      </c>
      <c r="J1313" s="151" t="s">
        <v>1287</v>
      </c>
      <c r="K1313" s="178">
        <v>214200</v>
      </c>
    </row>
    <row r="1314" spans="1:11" s="152" customFormat="1" ht="75">
      <c r="A1314" s="144" t="s">
        <v>2466</v>
      </c>
      <c r="B1314" s="144" t="s">
        <v>969</v>
      </c>
      <c r="C1314" s="145" t="s">
        <v>967</v>
      </c>
      <c r="D1314" s="145" t="s">
        <v>967</v>
      </c>
      <c r="E1314" s="153" t="s">
        <v>968</v>
      </c>
      <c r="F1314" s="147">
        <v>885</v>
      </c>
      <c r="G1314" s="148">
        <v>41577</v>
      </c>
      <c r="H1314" s="149" t="s">
        <v>2386</v>
      </c>
      <c r="I1314" s="150" t="s">
        <v>2258</v>
      </c>
      <c r="J1314" s="151" t="s">
        <v>2259</v>
      </c>
      <c r="K1314" s="178">
        <v>200515</v>
      </c>
    </row>
    <row r="1315" spans="1:11" s="152" customFormat="1" ht="75">
      <c r="A1315" s="144" t="s">
        <v>2466</v>
      </c>
      <c r="B1315" s="144" t="s">
        <v>872</v>
      </c>
      <c r="C1315" s="145" t="s">
        <v>873</v>
      </c>
      <c r="D1315" s="145">
        <v>40625</v>
      </c>
      <c r="E1315" s="153" t="s">
        <v>968</v>
      </c>
      <c r="F1315" s="147">
        <v>886</v>
      </c>
      <c r="G1315" s="148">
        <v>41583</v>
      </c>
      <c r="H1315" s="149" t="s">
        <v>2387</v>
      </c>
      <c r="I1315" s="150" t="s">
        <v>105</v>
      </c>
      <c r="J1315" s="151" t="s">
        <v>1887</v>
      </c>
      <c r="K1315" s="178">
        <v>288414</v>
      </c>
    </row>
    <row r="1316" spans="1:11" s="152" customFormat="1" ht="45">
      <c r="A1316" s="144" t="s">
        <v>2466</v>
      </c>
      <c r="B1316" s="144" t="s">
        <v>1631</v>
      </c>
      <c r="C1316" s="145" t="s">
        <v>1824</v>
      </c>
      <c r="D1316" s="145">
        <v>40857</v>
      </c>
      <c r="E1316" s="153" t="s">
        <v>968</v>
      </c>
      <c r="F1316" s="147">
        <v>887</v>
      </c>
      <c r="G1316" s="148">
        <v>41583</v>
      </c>
      <c r="H1316" s="149" t="s">
        <v>2388</v>
      </c>
      <c r="I1316" s="150" t="s">
        <v>1</v>
      </c>
      <c r="J1316" s="151" t="s">
        <v>2</v>
      </c>
      <c r="K1316" s="178">
        <v>327029</v>
      </c>
    </row>
    <row r="1317" spans="1:11" s="152" customFormat="1" ht="60">
      <c r="A1317" s="144" t="s">
        <v>2466</v>
      </c>
      <c r="B1317" s="144" t="s">
        <v>1631</v>
      </c>
      <c r="C1317" s="145" t="s">
        <v>1824</v>
      </c>
      <c r="D1317" s="145">
        <v>40857</v>
      </c>
      <c r="E1317" s="153" t="s">
        <v>968</v>
      </c>
      <c r="F1317" s="147">
        <v>888</v>
      </c>
      <c r="G1317" s="148">
        <v>41583</v>
      </c>
      <c r="H1317" s="149" t="s">
        <v>2389</v>
      </c>
      <c r="I1317" s="150" t="s">
        <v>1</v>
      </c>
      <c r="J1317" s="151" t="s">
        <v>2</v>
      </c>
      <c r="K1317" s="178">
        <v>327029</v>
      </c>
    </row>
    <row r="1318" spans="1:11" s="152" customFormat="1" ht="60">
      <c r="A1318" s="144" t="s">
        <v>2466</v>
      </c>
      <c r="B1318" s="144" t="s">
        <v>1631</v>
      </c>
      <c r="C1318" s="145" t="s">
        <v>1824</v>
      </c>
      <c r="D1318" s="145">
        <v>40857</v>
      </c>
      <c r="E1318" s="153" t="s">
        <v>968</v>
      </c>
      <c r="F1318" s="147">
        <v>889</v>
      </c>
      <c r="G1318" s="148">
        <v>41583</v>
      </c>
      <c r="H1318" s="149" t="s">
        <v>2122</v>
      </c>
      <c r="I1318" s="150" t="s">
        <v>1</v>
      </c>
      <c r="J1318" s="151" t="s">
        <v>2</v>
      </c>
      <c r="K1318" s="178">
        <v>427750</v>
      </c>
    </row>
    <row r="1319" spans="1:11" s="152" customFormat="1" ht="30">
      <c r="A1319" s="144" t="s">
        <v>2466</v>
      </c>
      <c r="B1319" s="144" t="s">
        <v>969</v>
      </c>
      <c r="C1319" s="145" t="s">
        <v>967</v>
      </c>
      <c r="D1319" s="145" t="s">
        <v>967</v>
      </c>
      <c r="E1319" s="153" t="s">
        <v>1003</v>
      </c>
      <c r="F1319" s="147">
        <v>238</v>
      </c>
      <c r="G1319" s="148">
        <v>41583</v>
      </c>
      <c r="H1319" s="149" t="s">
        <v>2390</v>
      </c>
      <c r="I1319" s="150" t="s">
        <v>2391</v>
      </c>
      <c r="J1319" s="151" t="s">
        <v>2392</v>
      </c>
      <c r="K1319" s="178">
        <v>387940</v>
      </c>
    </row>
    <row r="1320" spans="1:11" s="152" customFormat="1" ht="45">
      <c r="A1320" s="144" t="s">
        <v>2466</v>
      </c>
      <c r="B1320" s="144" t="s">
        <v>1631</v>
      </c>
      <c r="C1320" s="145" t="s">
        <v>1824</v>
      </c>
      <c r="D1320" s="145">
        <v>40857</v>
      </c>
      <c r="E1320" s="153" t="s">
        <v>968</v>
      </c>
      <c r="F1320" s="147">
        <v>892</v>
      </c>
      <c r="G1320" s="148">
        <v>41584</v>
      </c>
      <c r="H1320" s="149" t="s">
        <v>2393</v>
      </c>
      <c r="I1320" s="150" t="s">
        <v>1</v>
      </c>
      <c r="J1320" s="151" t="s">
        <v>2</v>
      </c>
      <c r="K1320" s="178">
        <v>211198</v>
      </c>
    </row>
    <row r="1321" spans="1:11" s="152" customFormat="1" ht="30">
      <c r="A1321" s="144" t="s">
        <v>2466</v>
      </c>
      <c r="B1321" s="144" t="s">
        <v>969</v>
      </c>
      <c r="C1321" s="145" t="s">
        <v>967</v>
      </c>
      <c r="D1321" s="145" t="s">
        <v>967</v>
      </c>
      <c r="E1321" s="153" t="s">
        <v>1003</v>
      </c>
      <c r="F1321" s="147">
        <v>239</v>
      </c>
      <c r="G1321" s="148">
        <v>41584</v>
      </c>
      <c r="H1321" s="149" t="s">
        <v>2123</v>
      </c>
      <c r="I1321" s="150" t="s">
        <v>2394</v>
      </c>
      <c r="J1321" s="151" t="s">
        <v>2395</v>
      </c>
      <c r="K1321" s="178">
        <v>187987</v>
      </c>
    </row>
    <row r="1322" spans="1:11" s="152" customFormat="1" ht="60">
      <c r="A1322" s="144" t="s">
        <v>2466</v>
      </c>
      <c r="B1322" s="144" t="s">
        <v>969</v>
      </c>
      <c r="C1322" s="145" t="s">
        <v>967</v>
      </c>
      <c r="D1322" s="145" t="s">
        <v>967</v>
      </c>
      <c r="E1322" s="153" t="s">
        <v>1003</v>
      </c>
      <c r="F1322" s="147">
        <v>240</v>
      </c>
      <c r="G1322" s="148">
        <v>41585</v>
      </c>
      <c r="H1322" s="149" t="s">
        <v>2124</v>
      </c>
      <c r="I1322" s="150" t="s">
        <v>2396</v>
      </c>
      <c r="J1322" s="151" t="s">
        <v>2397</v>
      </c>
      <c r="K1322" s="178">
        <v>35022</v>
      </c>
    </row>
    <row r="1323" spans="1:11" s="152" customFormat="1" ht="45">
      <c r="A1323" s="144" t="s">
        <v>2466</v>
      </c>
      <c r="B1323" s="144" t="s">
        <v>1678</v>
      </c>
      <c r="C1323" s="145" t="s">
        <v>1825</v>
      </c>
      <c r="D1323" s="145">
        <v>40053</v>
      </c>
      <c r="E1323" s="153" t="s">
        <v>968</v>
      </c>
      <c r="F1323" s="147">
        <v>894</v>
      </c>
      <c r="G1323" s="148">
        <v>41585</v>
      </c>
      <c r="H1323" s="149" t="s">
        <v>2614</v>
      </c>
      <c r="I1323" s="150" t="s">
        <v>2398</v>
      </c>
      <c r="J1323" s="151" t="s">
        <v>2399</v>
      </c>
      <c r="K1323" s="178">
        <v>76600</v>
      </c>
    </row>
    <row r="1324" spans="1:11" s="152" customFormat="1" ht="120">
      <c r="A1324" s="144" t="s">
        <v>2466</v>
      </c>
      <c r="B1324" s="144" t="s">
        <v>1678</v>
      </c>
      <c r="C1324" s="145" t="s">
        <v>2400</v>
      </c>
      <c r="D1324" s="145">
        <v>39721</v>
      </c>
      <c r="E1324" s="153" t="s">
        <v>1003</v>
      </c>
      <c r="F1324" s="147">
        <v>241</v>
      </c>
      <c r="G1324" s="148">
        <v>41585</v>
      </c>
      <c r="H1324" s="149" t="s">
        <v>2401</v>
      </c>
      <c r="I1324" s="150" t="s">
        <v>2402</v>
      </c>
      <c r="J1324" s="151" t="s">
        <v>2403</v>
      </c>
      <c r="K1324" s="178">
        <v>72000</v>
      </c>
    </row>
    <row r="1325" spans="1:11" s="152" customFormat="1" ht="45">
      <c r="A1325" s="144" t="s">
        <v>2466</v>
      </c>
      <c r="B1325" s="144" t="s">
        <v>1678</v>
      </c>
      <c r="C1325" s="145" t="s">
        <v>2400</v>
      </c>
      <c r="D1325" s="145">
        <v>39721</v>
      </c>
      <c r="E1325" s="153" t="s">
        <v>1003</v>
      </c>
      <c r="F1325" s="147">
        <v>242</v>
      </c>
      <c r="G1325" s="148">
        <v>41585</v>
      </c>
      <c r="H1325" s="149" t="s">
        <v>2404</v>
      </c>
      <c r="I1325" s="150" t="s">
        <v>2405</v>
      </c>
      <c r="J1325" s="151" t="s">
        <v>2406</v>
      </c>
      <c r="K1325" s="178">
        <v>19120</v>
      </c>
    </row>
    <row r="1326" spans="1:11" s="152" customFormat="1" ht="195">
      <c r="A1326" s="144" t="s">
        <v>2466</v>
      </c>
      <c r="B1326" s="144" t="s">
        <v>1678</v>
      </c>
      <c r="C1326" s="145" t="s">
        <v>2400</v>
      </c>
      <c r="D1326" s="145">
        <v>39721</v>
      </c>
      <c r="E1326" s="153" t="s">
        <v>1003</v>
      </c>
      <c r="F1326" s="147">
        <v>243</v>
      </c>
      <c r="G1326" s="148">
        <v>41585</v>
      </c>
      <c r="H1326" s="149" t="s">
        <v>2407</v>
      </c>
      <c r="I1326" s="150" t="s">
        <v>2408</v>
      </c>
      <c r="J1326" s="151" t="s">
        <v>31</v>
      </c>
      <c r="K1326" s="178">
        <v>86870</v>
      </c>
    </row>
    <row r="1327" spans="1:11" s="152" customFormat="1" ht="60">
      <c r="A1327" s="144" t="s">
        <v>2466</v>
      </c>
      <c r="B1327" s="144" t="s">
        <v>872</v>
      </c>
      <c r="C1327" s="145" t="s">
        <v>873</v>
      </c>
      <c r="D1327" s="145">
        <v>40625</v>
      </c>
      <c r="E1327" s="153" t="s">
        <v>968</v>
      </c>
      <c r="F1327" s="147">
        <v>901</v>
      </c>
      <c r="G1327" s="148">
        <v>41586</v>
      </c>
      <c r="H1327" s="149" t="s">
        <v>2409</v>
      </c>
      <c r="I1327" s="150" t="s">
        <v>105</v>
      </c>
      <c r="J1327" s="151" t="s">
        <v>1887</v>
      </c>
      <c r="K1327" s="178">
        <v>507608</v>
      </c>
    </row>
    <row r="1328" spans="1:11" s="152" customFormat="1" ht="45">
      <c r="A1328" s="144" t="s">
        <v>2466</v>
      </c>
      <c r="B1328" s="144" t="s">
        <v>1631</v>
      </c>
      <c r="C1328" s="145" t="s">
        <v>1824</v>
      </c>
      <c r="D1328" s="145">
        <v>40857</v>
      </c>
      <c r="E1328" s="153" t="s">
        <v>968</v>
      </c>
      <c r="F1328" s="147">
        <v>895</v>
      </c>
      <c r="G1328" s="148">
        <v>41586</v>
      </c>
      <c r="H1328" s="149" t="s">
        <v>2410</v>
      </c>
      <c r="I1328" s="150" t="s">
        <v>1</v>
      </c>
      <c r="J1328" s="151" t="s">
        <v>2</v>
      </c>
      <c r="K1328" s="178">
        <v>40198</v>
      </c>
    </row>
    <row r="1329" spans="1:11" s="152" customFormat="1" ht="60">
      <c r="A1329" s="144" t="s">
        <v>2466</v>
      </c>
      <c r="B1329" s="144" t="s">
        <v>1678</v>
      </c>
      <c r="C1329" s="145" t="s">
        <v>2411</v>
      </c>
      <c r="D1329" s="145">
        <v>41571</v>
      </c>
      <c r="E1329" s="153" t="s">
        <v>968</v>
      </c>
      <c r="F1329" s="147">
        <v>896</v>
      </c>
      <c r="G1329" s="148">
        <v>41586</v>
      </c>
      <c r="H1329" s="149" t="s">
        <v>2412</v>
      </c>
      <c r="I1329" s="150" t="s">
        <v>2413</v>
      </c>
      <c r="J1329" s="151" t="s">
        <v>1189</v>
      </c>
      <c r="K1329" s="178">
        <v>180000</v>
      </c>
    </row>
    <row r="1330" spans="1:11" s="152" customFormat="1" ht="75">
      <c r="A1330" s="144" t="s">
        <v>2466</v>
      </c>
      <c r="B1330" s="144" t="s">
        <v>1678</v>
      </c>
      <c r="C1330" s="145" t="s">
        <v>2414</v>
      </c>
      <c r="D1330" s="145">
        <v>41557</v>
      </c>
      <c r="E1330" s="153" t="s">
        <v>968</v>
      </c>
      <c r="F1330" s="147">
        <v>897</v>
      </c>
      <c r="G1330" s="148">
        <v>41586</v>
      </c>
      <c r="H1330" s="149" t="s">
        <v>2125</v>
      </c>
      <c r="I1330" s="150" t="s">
        <v>2265</v>
      </c>
      <c r="J1330" s="151" t="s">
        <v>2266</v>
      </c>
      <c r="K1330" s="178">
        <v>658487</v>
      </c>
    </row>
    <row r="1331" spans="1:11" s="152" customFormat="1" ht="120">
      <c r="A1331" s="144" t="s">
        <v>2466</v>
      </c>
      <c r="B1331" s="144" t="s">
        <v>969</v>
      </c>
      <c r="C1331" s="145" t="s">
        <v>967</v>
      </c>
      <c r="D1331" s="145" t="s">
        <v>967</v>
      </c>
      <c r="E1331" s="153" t="s">
        <v>1003</v>
      </c>
      <c r="F1331" s="147">
        <v>244</v>
      </c>
      <c r="G1331" s="148">
        <v>41586</v>
      </c>
      <c r="H1331" s="149" t="s">
        <v>2126</v>
      </c>
      <c r="I1331" s="150" t="s">
        <v>2415</v>
      </c>
      <c r="J1331" s="151" t="s">
        <v>2416</v>
      </c>
      <c r="K1331" s="178">
        <v>1654100</v>
      </c>
    </row>
    <row r="1332" spans="1:11" s="152" customFormat="1" ht="60">
      <c r="A1332" s="144" t="s">
        <v>2466</v>
      </c>
      <c r="B1332" s="144" t="s">
        <v>969</v>
      </c>
      <c r="C1332" s="145" t="s">
        <v>967</v>
      </c>
      <c r="D1332" s="145" t="s">
        <v>967</v>
      </c>
      <c r="E1332" s="153" t="s">
        <v>2300</v>
      </c>
      <c r="F1332" s="147" t="s">
        <v>2417</v>
      </c>
      <c r="G1332" s="148">
        <v>41586</v>
      </c>
      <c r="H1332" s="149" t="s">
        <v>2418</v>
      </c>
      <c r="I1332" s="150" t="s">
        <v>2419</v>
      </c>
      <c r="J1332" s="151" t="s">
        <v>2420</v>
      </c>
      <c r="K1332" s="178">
        <v>174980</v>
      </c>
    </row>
    <row r="1333" spans="1:11" s="152" customFormat="1" ht="60">
      <c r="A1333" s="144" t="s">
        <v>2466</v>
      </c>
      <c r="B1333" s="144" t="s">
        <v>1678</v>
      </c>
      <c r="C1333" s="145" t="s">
        <v>2411</v>
      </c>
      <c r="D1333" s="145">
        <v>41571</v>
      </c>
      <c r="E1333" s="153" t="s">
        <v>968</v>
      </c>
      <c r="F1333" s="147"/>
      <c r="G1333" s="148">
        <v>41586</v>
      </c>
      <c r="H1333" s="149" t="s">
        <v>2421</v>
      </c>
      <c r="I1333" s="150" t="s">
        <v>2413</v>
      </c>
      <c r="J1333" s="151" t="s">
        <v>1189</v>
      </c>
      <c r="K1333" s="178">
        <v>180000</v>
      </c>
    </row>
    <row r="1334" spans="1:11" s="152" customFormat="1" ht="120">
      <c r="A1334" s="144" t="s">
        <v>2466</v>
      </c>
      <c r="B1334" s="144" t="s">
        <v>969</v>
      </c>
      <c r="C1334" s="145" t="s">
        <v>967</v>
      </c>
      <c r="D1334" s="145" t="s">
        <v>967</v>
      </c>
      <c r="E1334" s="153" t="s">
        <v>968</v>
      </c>
      <c r="F1334" s="147">
        <v>900</v>
      </c>
      <c r="G1334" s="148">
        <v>41586</v>
      </c>
      <c r="H1334" s="149" t="s">
        <v>2127</v>
      </c>
      <c r="I1334" s="150" t="s">
        <v>2422</v>
      </c>
      <c r="J1334" s="151" t="s">
        <v>375</v>
      </c>
      <c r="K1334" s="178">
        <v>648550</v>
      </c>
    </row>
    <row r="1335" spans="1:11" s="152" customFormat="1" ht="105">
      <c r="A1335" s="144" t="s">
        <v>2466</v>
      </c>
      <c r="B1335" s="144" t="s">
        <v>1678</v>
      </c>
      <c r="C1335" s="145" t="s">
        <v>2423</v>
      </c>
      <c r="D1335" s="145">
        <v>37925</v>
      </c>
      <c r="E1335" s="153" t="s">
        <v>1003</v>
      </c>
      <c r="F1335" s="147">
        <v>246</v>
      </c>
      <c r="G1335" s="148">
        <v>41586</v>
      </c>
      <c r="H1335" s="149" t="s">
        <v>2424</v>
      </c>
      <c r="I1335" s="150" t="s">
        <v>2425</v>
      </c>
      <c r="J1335" s="151" t="s">
        <v>131</v>
      </c>
      <c r="K1335" s="178">
        <v>177072</v>
      </c>
    </row>
    <row r="1336" spans="1:11" s="152" customFormat="1" ht="60">
      <c r="A1336" s="144" t="s">
        <v>2466</v>
      </c>
      <c r="B1336" s="144" t="s">
        <v>1631</v>
      </c>
      <c r="C1336" s="145" t="s">
        <v>1824</v>
      </c>
      <c r="D1336" s="145">
        <v>40857</v>
      </c>
      <c r="E1336" s="153" t="s">
        <v>968</v>
      </c>
      <c r="F1336" s="147">
        <v>902</v>
      </c>
      <c r="G1336" s="148">
        <v>41589</v>
      </c>
      <c r="H1336" s="149" t="s">
        <v>2426</v>
      </c>
      <c r="I1336" s="150" t="s">
        <v>1</v>
      </c>
      <c r="J1336" s="151" t="s">
        <v>2</v>
      </c>
      <c r="K1336" s="178">
        <v>91500</v>
      </c>
    </row>
    <row r="1337" spans="1:11" s="152" customFormat="1" ht="60">
      <c r="A1337" s="144" t="s">
        <v>2466</v>
      </c>
      <c r="B1337" s="144" t="s">
        <v>1638</v>
      </c>
      <c r="C1337" s="145" t="s">
        <v>967</v>
      </c>
      <c r="D1337" s="145" t="s">
        <v>967</v>
      </c>
      <c r="E1337" s="153" t="s">
        <v>1003</v>
      </c>
      <c r="F1337" s="147">
        <v>247</v>
      </c>
      <c r="G1337" s="148">
        <v>41589</v>
      </c>
      <c r="H1337" s="149" t="s">
        <v>1989</v>
      </c>
      <c r="I1337" s="150" t="s">
        <v>1988</v>
      </c>
      <c r="J1337" s="151" t="s">
        <v>1052</v>
      </c>
      <c r="K1337" s="178">
        <v>505922</v>
      </c>
    </row>
    <row r="1338" spans="1:11" s="152" customFormat="1" ht="60">
      <c r="A1338" s="144" t="s">
        <v>2466</v>
      </c>
      <c r="B1338" s="144" t="s">
        <v>1631</v>
      </c>
      <c r="C1338" s="145" t="s">
        <v>1824</v>
      </c>
      <c r="D1338" s="145">
        <v>40857</v>
      </c>
      <c r="E1338" s="153" t="s">
        <v>968</v>
      </c>
      <c r="F1338" s="147">
        <v>903</v>
      </c>
      <c r="G1338" s="148">
        <v>41590</v>
      </c>
      <c r="H1338" s="149" t="s">
        <v>2427</v>
      </c>
      <c r="I1338" s="150" t="s">
        <v>1</v>
      </c>
      <c r="J1338" s="151" t="s">
        <v>2</v>
      </c>
      <c r="K1338" s="178">
        <v>429127</v>
      </c>
    </row>
    <row r="1339" spans="1:11" s="152" customFormat="1" ht="60">
      <c r="A1339" s="144" t="s">
        <v>2466</v>
      </c>
      <c r="B1339" s="144" t="s">
        <v>1631</v>
      </c>
      <c r="C1339" s="145" t="s">
        <v>1824</v>
      </c>
      <c r="D1339" s="145">
        <v>40857</v>
      </c>
      <c r="E1339" s="153" t="s">
        <v>968</v>
      </c>
      <c r="F1339" s="147">
        <v>904</v>
      </c>
      <c r="G1339" s="148">
        <v>41590</v>
      </c>
      <c r="H1339" s="149" t="s">
        <v>2428</v>
      </c>
      <c r="I1339" s="150" t="s">
        <v>1</v>
      </c>
      <c r="J1339" s="151" t="s">
        <v>2</v>
      </c>
      <c r="K1339" s="178">
        <v>279710</v>
      </c>
    </row>
    <row r="1340" spans="1:11" s="152" customFormat="1" ht="30">
      <c r="A1340" s="144" t="s">
        <v>2466</v>
      </c>
      <c r="B1340" s="144" t="s">
        <v>969</v>
      </c>
      <c r="C1340" s="145" t="s">
        <v>967</v>
      </c>
      <c r="D1340" s="145" t="s">
        <v>967</v>
      </c>
      <c r="E1340" s="153" t="s">
        <v>1003</v>
      </c>
      <c r="F1340" s="147"/>
      <c r="G1340" s="148">
        <v>41590</v>
      </c>
      <c r="H1340" s="149" t="s">
        <v>2429</v>
      </c>
      <c r="I1340" s="150" t="s">
        <v>2279</v>
      </c>
      <c r="J1340" s="151" t="s">
        <v>166</v>
      </c>
      <c r="K1340" s="178">
        <v>342720</v>
      </c>
    </row>
    <row r="1341" spans="1:11" s="152" customFormat="1" ht="60">
      <c r="A1341" s="144" t="s">
        <v>2466</v>
      </c>
      <c r="B1341" s="144" t="s">
        <v>969</v>
      </c>
      <c r="C1341" s="145" t="s">
        <v>967</v>
      </c>
      <c r="D1341" s="145" t="s">
        <v>967</v>
      </c>
      <c r="E1341" s="153" t="s">
        <v>968</v>
      </c>
      <c r="F1341" s="147"/>
      <c r="G1341" s="148">
        <v>41590</v>
      </c>
      <c r="H1341" s="149" t="s">
        <v>2430</v>
      </c>
      <c r="I1341" s="150" t="s">
        <v>2431</v>
      </c>
      <c r="J1341" s="151" t="s">
        <v>2432</v>
      </c>
      <c r="K1341" s="178">
        <v>19635</v>
      </c>
    </row>
    <row r="1342" spans="1:11" s="152" customFormat="1" ht="75">
      <c r="A1342" s="144" t="s">
        <v>2466</v>
      </c>
      <c r="B1342" s="144" t="s">
        <v>969</v>
      </c>
      <c r="C1342" s="145" t="s">
        <v>967</v>
      </c>
      <c r="D1342" s="145" t="s">
        <v>967</v>
      </c>
      <c r="E1342" s="153" t="s">
        <v>968</v>
      </c>
      <c r="F1342" s="147">
        <v>907</v>
      </c>
      <c r="G1342" s="148">
        <v>41590</v>
      </c>
      <c r="H1342" s="149" t="s">
        <v>2433</v>
      </c>
      <c r="I1342" s="150" t="s">
        <v>413</v>
      </c>
      <c r="J1342" s="151" t="s">
        <v>414</v>
      </c>
      <c r="K1342" s="178">
        <v>461125</v>
      </c>
    </row>
    <row r="1343" spans="1:11" s="152" customFormat="1" ht="60">
      <c r="A1343" s="144" t="s">
        <v>2466</v>
      </c>
      <c r="B1343" s="144" t="s">
        <v>1631</v>
      </c>
      <c r="C1343" s="145" t="s">
        <v>1824</v>
      </c>
      <c r="D1343" s="145">
        <v>40857</v>
      </c>
      <c r="E1343" s="153" t="s">
        <v>968</v>
      </c>
      <c r="F1343" s="147"/>
      <c r="G1343" s="148">
        <v>41591</v>
      </c>
      <c r="H1343" s="149" t="s">
        <v>2434</v>
      </c>
      <c r="I1343" s="150" t="s">
        <v>1</v>
      </c>
      <c r="J1343" s="151" t="s">
        <v>2</v>
      </c>
      <c r="K1343" s="178">
        <v>126210</v>
      </c>
    </row>
    <row r="1344" spans="1:11" s="152" customFormat="1" ht="60">
      <c r="A1344" s="144" t="s">
        <v>2466</v>
      </c>
      <c r="B1344" s="144" t="s">
        <v>1631</v>
      </c>
      <c r="C1344" s="145" t="s">
        <v>1824</v>
      </c>
      <c r="D1344" s="145">
        <v>40857</v>
      </c>
      <c r="E1344" s="153" t="s">
        <v>968</v>
      </c>
      <c r="F1344" s="147"/>
      <c r="G1344" s="148">
        <v>41591</v>
      </c>
      <c r="H1344" s="149" t="s">
        <v>2435</v>
      </c>
      <c r="I1344" s="150" t="s">
        <v>1</v>
      </c>
      <c r="J1344" s="151" t="s">
        <v>2</v>
      </c>
      <c r="K1344" s="178">
        <v>126210</v>
      </c>
    </row>
    <row r="1345" spans="1:11" s="152" customFormat="1" ht="45">
      <c r="A1345" s="144" t="s">
        <v>2466</v>
      </c>
      <c r="B1345" s="144" t="s">
        <v>1678</v>
      </c>
      <c r="C1345" s="145" t="s">
        <v>2436</v>
      </c>
      <c r="D1345" s="145">
        <v>41558</v>
      </c>
      <c r="E1345" s="153" t="s">
        <v>968</v>
      </c>
      <c r="F1345" s="147"/>
      <c r="G1345" s="148">
        <v>41591</v>
      </c>
      <c r="H1345" s="149" t="s">
        <v>2437</v>
      </c>
      <c r="I1345" s="150" t="s">
        <v>2438</v>
      </c>
      <c r="J1345" s="151" t="s">
        <v>2439</v>
      </c>
      <c r="K1345" s="178">
        <v>139825</v>
      </c>
    </row>
    <row r="1346" spans="1:11" s="152" customFormat="1" ht="60">
      <c r="A1346" s="144" t="s">
        <v>2466</v>
      </c>
      <c r="B1346" s="144" t="s">
        <v>872</v>
      </c>
      <c r="C1346" s="145" t="s">
        <v>873</v>
      </c>
      <c r="D1346" s="145">
        <v>40625</v>
      </c>
      <c r="E1346" s="153" t="s">
        <v>1003</v>
      </c>
      <c r="F1346" s="147"/>
      <c r="G1346" s="148">
        <v>41591</v>
      </c>
      <c r="H1346" s="149" t="s">
        <v>2440</v>
      </c>
      <c r="I1346" s="150" t="s">
        <v>2441</v>
      </c>
      <c r="J1346" s="151" t="s">
        <v>2442</v>
      </c>
      <c r="K1346" s="178">
        <v>764694</v>
      </c>
    </row>
    <row r="1347" spans="1:11" s="152" customFormat="1" ht="30">
      <c r="A1347" s="144" t="s">
        <v>2466</v>
      </c>
      <c r="B1347" s="144" t="s">
        <v>969</v>
      </c>
      <c r="C1347" s="145" t="s">
        <v>967</v>
      </c>
      <c r="D1347" s="145" t="s">
        <v>967</v>
      </c>
      <c r="E1347" s="153" t="s">
        <v>1003</v>
      </c>
      <c r="F1347" s="147"/>
      <c r="G1347" s="148">
        <v>41591</v>
      </c>
      <c r="H1347" s="149" t="s">
        <v>2812</v>
      </c>
      <c r="I1347" s="150" t="s">
        <v>1844</v>
      </c>
      <c r="J1347" s="151" t="s">
        <v>1845</v>
      </c>
      <c r="K1347" s="178">
        <v>282030</v>
      </c>
    </row>
    <row r="1348" spans="1:11" s="152" customFormat="1" ht="30">
      <c r="A1348" s="144" t="s">
        <v>2466</v>
      </c>
      <c r="B1348" s="144" t="s">
        <v>872</v>
      </c>
      <c r="C1348" s="145" t="s">
        <v>873</v>
      </c>
      <c r="D1348" s="145">
        <v>40625</v>
      </c>
      <c r="E1348" s="153" t="s">
        <v>1003</v>
      </c>
      <c r="F1348" s="147"/>
      <c r="G1348" s="148">
        <v>41591</v>
      </c>
      <c r="H1348" s="149" t="s">
        <v>2443</v>
      </c>
      <c r="I1348" s="150" t="s">
        <v>2444</v>
      </c>
      <c r="J1348" s="151" t="s">
        <v>2445</v>
      </c>
      <c r="K1348" s="178">
        <v>117739</v>
      </c>
    </row>
    <row r="1349" spans="1:11" s="152" customFormat="1" ht="60">
      <c r="A1349" s="144" t="s">
        <v>2466</v>
      </c>
      <c r="B1349" s="144" t="s">
        <v>969</v>
      </c>
      <c r="C1349" s="145" t="s">
        <v>967</v>
      </c>
      <c r="D1349" s="145" t="s">
        <v>967</v>
      </c>
      <c r="E1349" s="153" t="s">
        <v>968</v>
      </c>
      <c r="F1349" s="147">
        <v>911</v>
      </c>
      <c r="G1349" s="148">
        <v>41591</v>
      </c>
      <c r="H1349" s="149" t="s">
        <v>2128</v>
      </c>
      <c r="I1349" s="150" t="s">
        <v>2317</v>
      </c>
      <c r="J1349" s="151" t="s">
        <v>2318</v>
      </c>
      <c r="K1349" s="178">
        <v>202300</v>
      </c>
    </row>
    <row r="1350" spans="1:11" s="152" customFormat="1" ht="150">
      <c r="A1350" s="144" t="s">
        <v>2466</v>
      </c>
      <c r="B1350" s="144" t="s">
        <v>969</v>
      </c>
      <c r="C1350" s="145" t="s">
        <v>967</v>
      </c>
      <c r="D1350" s="145" t="s">
        <v>967</v>
      </c>
      <c r="E1350" s="153" t="s">
        <v>1003</v>
      </c>
      <c r="F1350" s="147">
        <v>252</v>
      </c>
      <c r="G1350" s="148">
        <v>41591</v>
      </c>
      <c r="H1350" s="149" t="s">
        <v>2129</v>
      </c>
      <c r="I1350" s="150" t="s">
        <v>2317</v>
      </c>
      <c r="J1350" s="151" t="s">
        <v>2318</v>
      </c>
      <c r="K1350" s="178">
        <v>1076950</v>
      </c>
    </row>
    <row r="1351" spans="1:11" s="152" customFormat="1" ht="90">
      <c r="A1351" s="144" t="s">
        <v>2466</v>
      </c>
      <c r="B1351" s="144" t="s">
        <v>1678</v>
      </c>
      <c r="C1351" s="145" t="s">
        <v>2446</v>
      </c>
      <c r="D1351" s="145">
        <v>41542</v>
      </c>
      <c r="E1351" s="153" t="s">
        <v>968</v>
      </c>
      <c r="F1351" s="147">
        <v>913</v>
      </c>
      <c r="G1351" s="148">
        <v>41592</v>
      </c>
      <c r="H1351" s="149" t="s">
        <v>2447</v>
      </c>
      <c r="I1351" s="150" t="s">
        <v>2448</v>
      </c>
      <c r="J1351" s="151" t="s">
        <v>2449</v>
      </c>
      <c r="K1351" s="178">
        <v>2764846</v>
      </c>
    </row>
    <row r="1352" spans="1:11" s="152" customFormat="1" ht="45">
      <c r="A1352" s="144" t="s">
        <v>2466</v>
      </c>
      <c r="B1352" s="144" t="s">
        <v>1631</v>
      </c>
      <c r="C1352" s="145" t="s">
        <v>1824</v>
      </c>
      <c r="D1352" s="145">
        <v>40857</v>
      </c>
      <c r="E1352" s="153" t="s">
        <v>968</v>
      </c>
      <c r="F1352" s="147">
        <v>914</v>
      </c>
      <c r="G1352" s="148">
        <v>41592</v>
      </c>
      <c r="H1352" s="149" t="s">
        <v>2130</v>
      </c>
      <c r="I1352" s="150" t="s">
        <v>1</v>
      </c>
      <c r="J1352" s="151" t="s">
        <v>2</v>
      </c>
      <c r="K1352" s="178">
        <v>174210</v>
      </c>
    </row>
    <row r="1353" spans="1:11" s="152" customFormat="1" ht="60">
      <c r="A1353" s="144" t="s">
        <v>2466</v>
      </c>
      <c r="B1353" s="144" t="s">
        <v>1631</v>
      </c>
      <c r="C1353" s="145" t="s">
        <v>1824</v>
      </c>
      <c r="D1353" s="145">
        <v>40857</v>
      </c>
      <c r="E1353" s="153" t="s">
        <v>968</v>
      </c>
      <c r="F1353" s="147">
        <v>915</v>
      </c>
      <c r="G1353" s="148">
        <v>41592</v>
      </c>
      <c r="H1353" s="149" t="s">
        <v>2131</v>
      </c>
      <c r="I1353" s="150" t="s">
        <v>1</v>
      </c>
      <c r="J1353" s="151" t="s">
        <v>2</v>
      </c>
      <c r="K1353" s="178">
        <v>299710</v>
      </c>
    </row>
    <row r="1354" spans="1:11" s="152" customFormat="1" ht="60">
      <c r="A1354" s="144" t="s">
        <v>2466</v>
      </c>
      <c r="B1354" s="144" t="s">
        <v>1631</v>
      </c>
      <c r="C1354" s="145" t="s">
        <v>1824</v>
      </c>
      <c r="D1354" s="145">
        <v>40857</v>
      </c>
      <c r="E1354" s="153" t="s">
        <v>968</v>
      </c>
      <c r="F1354" s="147">
        <v>916</v>
      </c>
      <c r="G1354" s="148">
        <v>41592</v>
      </c>
      <c r="H1354" s="149" t="s">
        <v>2450</v>
      </c>
      <c r="I1354" s="150" t="s">
        <v>1</v>
      </c>
      <c r="J1354" s="151" t="s">
        <v>2</v>
      </c>
      <c r="K1354" s="178">
        <v>299710</v>
      </c>
    </row>
    <row r="1355" spans="1:11" s="152" customFormat="1" ht="45">
      <c r="A1355" s="144" t="s">
        <v>2466</v>
      </c>
      <c r="B1355" s="144" t="s">
        <v>1631</v>
      </c>
      <c r="C1355" s="145" t="s">
        <v>1824</v>
      </c>
      <c r="D1355" s="145">
        <v>40857</v>
      </c>
      <c r="E1355" s="153" t="s">
        <v>968</v>
      </c>
      <c r="F1355" s="147">
        <v>917</v>
      </c>
      <c r="G1355" s="148">
        <v>41592</v>
      </c>
      <c r="H1355" s="149" t="s">
        <v>2132</v>
      </c>
      <c r="I1355" s="150" t="s">
        <v>1</v>
      </c>
      <c r="J1355" s="151" t="s">
        <v>2</v>
      </c>
      <c r="K1355" s="178">
        <v>174210</v>
      </c>
    </row>
    <row r="1356" spans="1:11" s="171" customFormat="1" ht="75">
      <c r="A1356" s="144" t="s">
        <v>2466</v>
      </c>
      <c r="B1356" s="144" t="s">
        <v>1638</v>
      </c>
      <c r="C1356" s="145" t="s">
        <v>967</v>
      </c>
      <c r="D1356" s="145" t="s">
        <v>967</v>
      </c>
      <c r="E1356" s="145" t="s">
        <v>968</v>
      </c>
      <c r="F1356" s="166">
        <v>919</v>
      </c>
      <c r="G1356" s="167">
        <v>41592</v>
      </c>
      <c r="H1356" s="168" t="s">
        <v>2483</v>
      </c>
      <c r="I1356" s="169" t="s">
        <v>2451</v>
      </c>
      <c r="J1356" s="170" t="s">
        <v>2452</v>
      </c>
      <c r="K1356" s="179">
        <v>1313939</v>
      </c>
    </row>
    <row r="1357" spans="1:11" s="152" customFormat="1" ht="30">
      <c r="A1357" s="144" t="s">
        <v>2466</v>
      </c>
      <c r="B1357" s="144" t="s">
        <v>969</v>
      </c>
      <c r="C1357" s="145" t="s">
        <v>967</v>
      </c>
      <c r="D1357" s="145" t="s">
        <v>967</v>
      </c>
      <c r="E1357" s="153" t="s">
        <v>1003</v>
      </c>
      <c r="F1357" s="147"/>
      <c r="G1357" s="148">
        <v>41593</v>
      </c>
      <c r="H1357" s="149" t="s">
        <v>2453</v>
      </c>
      <c r="I1357" s="150" t="s">
        <v>2454</v>
      </c>
      <c r="J1357" s="151" t="s">
        <v>2455</v>
      </c>
      <c r="K1357" s="178">
        <v>1959930</v>
      </c>
    </row>
    <row r="1358" spans="1:11" s="152" customFormat="1" ht="105">
      <c r="A1358" s="144" t="s">
        <v>2466</v>
      </c>
      <c r="B1358" s="144" t="s">
        <v>969</v>
      </c>
      <c r="C1358" s="145" t="s">
        <v>967</v>
      </c>
      <c r="D1358" s="145" t="s">
        <v>967</v>
      </c>
      <c r="E1358" s="153" t="s">
        <v>968</v>
      </c>
      <c r="F1358" s="147"/>
      <c r="G1358" s="148">
        <v>41593</v>
      </c>
      <c r="H1358" s="149" t="s">
        <v>2484</v>
      </c>
      <c r="I1358" s="150" t="s">
        <v>413</v>
      </c>
      <c r="J1358" s="151" t="s">
        <v>414</v>
      </c>
      <c r="K1358" s="178">
        <v>825860</v>
      </c>
    </row>
    <row r="1359" spans="1:11" s="152" customFormat="1" ht="60">
      <c r="A1359" s="144" t="s">
        <v>2466</v>
      </c>
      <c r="B1359" s="144" t="s">
        <v>969</v>
      </c>
      <c r="C1359" s="145" t="s">
        <v>967</v>
      </c>
      <c r="D1359" s="145" t="s">
        <v>967</v>
      </c>
      <c r="E1359" s="153" t="s">
        <v>968</v>
      </c>
      <c r="F1359" s="147"/>
      <c r="G1359" s="148">
        <v>41593</v>
      </c>
      <c r="H1359" s="149" t="s">
        <v>2456</v>
      </c>
      <c r="I1359" s="150" t="s">
        <v>2457</v>
      </c>
      <c r="J1359" s="151" t="s">
        <v>2458</v>
      </c>
      <c r="K1359" s="178">
        <v>551400</v>
      </c>
    </row>
    <row r="1360" spans="1:11" s="152" customFormat="1" ht="75">
      <c r="A1360" s="144" t="s">
        <v>2466</v>
      </c>
      <c r="B1360" s="144" t="s">
        <v>872</v>
      </c>
      <c r="C1360" s="145" t="s">
        <v>873</v>
      </c>
      <c r="D1360" s="145">
        <v>40625</v>
      </c>
      <c r="E1360" s="153" t="s">
        <v>1003</v>
      </c>
      <c r="F1360" s="147"/>
      <c r="G1360" s="148">
        <v>41593</v>
      </c>
      <c r="H1360" s="149" t="s">
        <v>2459</v>
      </c>
      <c r="I1360" s="150" t="s">
        <v>2460</v>
      </c>
      <c r="J1360" s="151" t="s">
        <v>2461</v>
      </c>
      <c r="K1360" s="178">
        <v>415120</v>
      </c>
    </row>
    <row r="1361" spans="1:11" s="152" customFormat="1" ht="45">
      <c r="A1361" s="144" t="s">
        <v>2466</v>
      </c>
      <c r="B1361" s="144" t="s">
        <v>1631</v>
      </c>
      <c r="C1361" s="145" t="s">
        <v>1824</v>
      </c>
      <c r="D1361" s="145">
        <v>40857</v>
      </c>
      <c r="E1361" s="153" t="s">
        <v>968</v>
      </c>
      <c r="F1361" s="147"/>
      <c r="G1361" s="148">
        <v>41593</v>
      </c>
      <c r="H1361" s="149" t="s">
        <v>2462</v>
      </c>
      <c r="I1361" s="150" t="s">
        <v>1</v>
      </c>
      <c r="J1361" s="151" t="s">
        <v>2</v>
      </c>
      <c r="K1361" s="178">
        <v>250710</v>
      </c>
    </row>
    <row r="1362" spans="1:11" s="152" customFormat="1" ht="45">
      <c r="A1362" s="144" t="s">
        <v>2466</v>
      </c>
      <c r="B1362" s="144" t="s">
        <v>1631</v>
      </c>
      <c r="C1362" s="145" t="s">
        <v>1824</v>
      </c>
      <c r="D1362" s="145">
        <v>40857</v>
      </c>
      <c r="E1362" s="153" t="s">
        <v>968</v>
      </c>
      <c r="F1362" s="147"/>
      <c r="G1362" s="148">
        <v>41593</v>
      </c>
      <c r="H1362" s="149" t="s">
        <v>2463</v>
      </c>
      <c r="I1362" s="150" t="s">
        <v>1</v>
      </c>
      <c r="J1362" s="151" t="s">
        <v>2</v>
      </c>
      <c r="K1362" s="178">
        <v>126210</v>
      </c>
    </row>
    <row r="1363" spans="1:11" s="152" customFormat="1" ht="45">
      <c r="A1363" s="144" t="s">
        <v>2466</v>
      </c>
      <c r="B1363" s="144" t="s">
        <v>1631</v>
      </c>
      <c r="C1363" s="145" t="s">
        <v>1824</v>
      </c>
      <c r="D1363" s="145">
        <v>40857</v>
      </c>
      <c r="E1363" s="153" t="s">
        <v>968</v>
      </c>
      <c r="F1363" s="147"/>
      <c r="G1363" s="148">
        <v>41593</v>
      </c>
      <c r="H1363" s="149" t="s">
        <v>2464</v>
      </c>
      <c r="I1363" s="150" t="s">
        <v>1</v>
      </c>
      <c r="J1363" s="151" t="s">
        <v>2</v>
      </c>
      <c r="K1363" s="178">
        <v>142210</v>
      </c>
    </row>
    <row r="1364" spans="1:11" s="152" customFormat="1" ht="45">
      <c r="A1364" s="144" t="s">
        <v>2466</v>
      </c>
      <c r="B1364" s="144" t="s">
        <v>1631</v>
      </c>
      <c r="C1364" s="145" t="s">
        <v>1824</v>
      </c>
      <c r="D1364" s="145">
        <v>40857</v>
      </c>
      <c r="E1364" s="153" t="s">
        <v>968</v>
      </c>
      <c r="F1364" s="147"/>
      <c r="G1364" s="148">
        <v>41593</v>
      </c>
      <c r="H1364" s="149" t="s">
        <v>2485</v>
      </c>
      <c r="I1364" s="150" t="s">
        <v>1</v>
      </c>
      <c r="J1364" s="151" t="s">
        <v>2</v>
      </c>
      <c r="K1364" s="178">
        <v>126210</v>
      </c>
    </row>
    <row r="1365" spans="1:11" s="152" customFormat="1" ht="60">
      <c r="A1365" s="144" t="s">
        <v>2466</v>
      </c>
      <c r="B1365" s="144" t="s">
        <v>1631</v>
      </c>
      <c r="C1365" s="145" t="s">
        <v>1824</v>
      </c>
      <c r="D1365" s="145">
        <v>40857</v>
      </c>
      <c r="E1365" s="153" t="s">
        <v>968</v>
      </c>
      <c r="F1365" s="147"/>
      <c r="G1365" s="148">
        <v>41593</v>
      </c>
      <c r="H1365" s="149" t="s">
        <v>2465</v>
      </c>
      <c r="I1365" s="150" t="s">
        <v>1</v>
      </c>
      <c r="J1365" s="151" t="s">
        <v>2</v>
      </c>
      <c r="K1365" s="178">
        <v>142210</v>
      </c>
    </row>
    <row r="1366" spans="1:11" s="184" customFormat="1" ht="105">
      <c r="A1366" s="144" t="s">
        <v>2466</v>
      </c>
      <c r="B1366" s="181" t="s">
        <v>1162</v>
      </c>
      <c r="C1366" s="181" t="s">
        <v>1756</v>
      </c>
      <c r="D1366" s="182" t="s">
        <v>1756</v>
      </c>
      <c r="E1366" s="181" t="s">
        <v>2615</v>
      </c>
      <c r="F1366" s="181" t="s">
        <v>2616</v>
      </c>
      <c r="G1366" s="182">
        <v>41591</v>
      </c>
      <c r="H1366" s="181" t="s">
        <v>2617</v>
      </c>
      <c r="I1366" s="181" t="s">
        <v>473</v>
      </c>
      <c r="J1366" s="183" t="s">
        <v>1537</v>
      </c>
      <c r="K1366" s="183">
        <v>5779062</v>
      </c>
    </row>
    <row r="1367" spans="1:11" s="185" customFormat="1" ht="75">
      <c r="A1367" s="144" t="s">
        <v>2466</v>
      </c>
      <c r="B1367" s="144" t="s">
        <v>1162</v>
      </c>
      <c r="C1367" s="145" t="s">
        <v>1756</v>
      </c>
      <c r="D1367" s="145" t="s">
        <v>1756</v>
      </c>
      <c r="E1367" s="145" t="s">
        <v>2615</v>
      </c>
      <c r="F1367" s="166" t="s">
        <v>2618</v>
      </c>
      <c r="G1367" s="167">
        <v>41576</v>
      </c>
      <c r="H1367" s="168" t="s">
        <v>2619</v>
      </c>
      <c r="I1367" s="169" t="s">
        <v>473</v>
      </c>
      <c r="J1367" s="170" t="s">
        <v>1537</v>
      </c>
      <c r="K1367" s="179">
        <v>364569</v>
      </c>
    </row>
    <row r="1368" spans="1:11" s="185" customFormat="1" ht="75">
      <c r="A1368" s="144" t="s">
        <v>2466</v>
      </c>
      <c r="B1368" s="144" t="s">
        <v>1162</v>
      </c>
      <c r="C1368" s="145" t="s">
        <v>1756</v>
      </c>
      <c r="D1368" s="145" t="s">
        <v>1756</v>
      </c>
      <c r="E1368" s="145" t="s">
        <v>2615</v>
      </c>
      <c r="F1368" s="166" t="s">
        <v>2620</v>
      </c>
      <c r="G1368" s="167">
        <v>41579</v>
      </c>
      <c r="H1368" s="168" t="s">
        <v>2621</v>
      </c>
      <c r="I1368" s="169" t="s">
        <v>447</v>
      </c>
      <c r="J1368" s="170" t="s">
        <v>379</v>
      </c>
      <c r="K1368" s="179">
        <v>459336</v>
      </c>
    </row>
    <row r="1369" spans="1:11" s="185" customFormat="1" ht="75">
      <c r="A1369" s="144" t="s">
        <v>2466</v>
      </c>
      <c r="B1369" s="144" t="s">
        <v>1162</v>
      </c>
      <c r="C1369" s="145" t="s">
        <v>1756</v>
      </c>
      <c r="D1369" s="145" t="s">
        <v>1756</v>
      </c>
      <c r="E1369" s="145" t="s">
        <v>2622</v>
      </c>
      <c r="F1369" s="166" t="s">
        <v>2623</v>
      </c>
      <c r="G1369" s="167">
        <v>41579</v>
      </c>
      <c r="H1369" s="168" t="s">
        <v>2624</v>
      </c>
      <c r="I1369" s="169" t="s">
        <v>2625</v>
      </c>
      <c r="J1369" s="170" t="s">
        <v>2477</v>
      </c>
      <c r="K1369" s="179">
        <v>125945</v>
      </c>
    </row>
    <row r="1370" spans="1:11" s="171" customFormat="1" ht="90">
      <c r="A1370" s="144" t="s">
        <v>2466</v>
      </c>
      <c r="B1370" s="144" t="s">
        <v>1626</v>
      </c>
      <c r="C1370" s="145" t="s">
        <v>910</v>
      </c>
      <c r="D1370" s="165">
        <v>41565</v>
      </c>
      <c r="E1370" s="145" t="s">
        <v>1756</v>
      </c>
      <c r="F1370" s="145" t="s">
        <v>1756</v>
      </c>
      <c r="G1370" s="145" t="s">
        <v>1756</v>
      </c>
      <c r="H1370" s="168" t="s">
        <v>909</v>
      </c>
      <c r="I1370" s="169" t="s">
        <v>132</v>
      </c>
      <c r="J1370" s="170" t="s">
        <v>133</v>
      </c>
      <c r="K1370" s="186" t="s">
        <v>134</v>
      </c>
    </row>
    <row r="1371" spans="1:11" s="171" customFormat="1" ht="45">
      <c r="A1371" s="144" t="s">
        <v>2466</v>
      </c>
      <c r="B1371" s="144" t="s">
        <v>137</v>
      </c>
      <c r="C1371" s="145" t="s">
        <v>135</v>
      </c>
      <c r="D1371" s="165">
        <v>41569</v>
      </c>
      <c r="E1371" s="145" t="s">
        <v>1756</v>
      </c>
      <c r="F1371" s="145" t="s">
        <v>1756</v>
      </c>
      <c r="G1371" s="145" t="s">
        <v>1756</v>
      </c>
      <c r="H1371" s="168" t="s">
        <v>136</v>
      </c>
      <c r="I1371" s="169" t="s">
        <v>2078</v>
      </c>
      <c r="J1371" s="170" t="s">
        <v>1493</v>
      </c>
      <c r="K1371" s="179">
        <v>11264000</v>
      </c>
    </row>
    <row r="1372" spans="1:11" s="171" customFormat="1" ht="75">
      <c r="A1372" s="144" t="s">
        <v>2466</v>
      </c>
      <c r="B1372" s="144" t="s">
        <v>1626</v>
      </c>
      <c r="C1372" s="145" t="s">
        <v>138</v>
      </c>
      <c r="D1372" s="165">
        <v>41576</v>
      </c>
      <c r="E1372" s="145" t="s">
        <v>1756</v>
      </c>
      <c r="F1372" s="145" t="s">
        <v>1756</v>
      </c>
      <c r="G1372" s="145" t="s">
        <v>1756</v>
      </c>
      <c r="H1372" s="168" t="s">
        <v>139</v>
      </c>
      <c r="I1372" s="169" t="s">
        <v>141</v>
      </c>
      <c r="J1372" s="187">
        <v>770097309</v>
      </c>
      <c r="K1372" s="186" t="s">
        <v>143</v>
      </c>
    </row>
    <row r="1373" spans="1:11" s="171" customFormat="1" ht="75">
      <c r="A1373" s="144" t="s">
        <v>2466</v>
      </c>
      <c r="B1373" s="144" t="s">
        <v>1626</v>
      </c>
      <c r="C1373" s="145" t="s">
        <v>138</v>
      </c>
      <c r="D1373" s="165">
        <v>41576</v>
      </c>
      <c r="E1373" s="145" t="s">
        <v>1756</v>
      </c>
      <c r="F1373" s="145" t="s">
        <v>1756</v>
      </c>
      <c r="G1373" s="145" t="s">
        <v>1756</v>
      </c>
      <c r="H1373" s="168" t="s">
        <v>139</v>
      </c>
      <c r="I1373" s="169" t="s">
        <v>140</v>
      </c>
      <c r="J1373" s="170" t="s">
        <v>142</v>
      </c>
      <c r="K1373" s="186">
        <v>3927000</v>
      </c>
    </row>
    <row r="1374" spans="1:11" s="171" customFormat="1" ht="60">
      <c r="A1374" s="144" t="s">
        <v>2466</v>
      </c>
      <c r="B1374" s="144" t="s">
        <v>1135</v>
      </c>
      <c r="C1374" s="145" t="s">
        <v>144</v>
      </c>
      <c r="D1374" s="165">
        <v>41556</v>
      </c>
      <c r="E1374" s="145" t="s">
        <v>1756</v>
      </c>
      <c r="F1374" s="145" t="s">
        <v>1756</v>
      </c>
      <c r="G1374" s="145" t="s">
        <v>1756</v>
      </c>
      <c r="H1374" s="168" t="s">
        <v>145</v>
      </c>
      <c r="I1374" s="169" t="s">
        <v>2286</v>
      </c>
      <c r="J1374" s="170" t="s">
        <v>2287</v>
      </c>
      <c r="K1374" s="186">
        <v>3254888</v>
      </c>
    </row>
    <row r="1375" spans="1:11" s="171" customFormat="1" ht="45">
      <c r="A1375" s="144" t="s">
        <v>2466</v>
      </c>
      <c r="B1375" s="144" t="s">
        <v>1626</v>
      </c>
      <c r="C1375" s="145" t="s">
        <v>146</v>
      </c>
      <c r="D1375" s="165">
        <v>41562</v>
      </c>
      <c r="E1375" s="145" t="s">
        <v>1756</v>
      </c>
      <c r="F1375" s="145" t="s">
        <v>1756</v>
      </c>
      <c r="G1375" s="145" t="s">
        <v>1756</v>
      </c>
      <c r="H1375" s="168" t="s">
        <v>147</v>
      </c>
      <c r="I1375" s="169" t="s">
        <v>148</v>
      </c>
      <c r="J1375" s="170" t="s">
        <v>149</v>
      </c>
      <c r="K1375" s="186">
        <v>14262864</v>
      </c>
    </row>
    <row r="1376" spans="1:11" s="171" customFormat="1" ht="75">
      <c r="A1376" s="144" t="s">
        <v>2466</v>
      </c>
      <c r="B1376" s="144" t="s">
        <v>1626</v>
      </c>
      <c r="C1376" s="145" t="s">
        <v>150</v>
      </c>
      <c r="D1376" s="165">
        <v>41549</v>
      </c>
      <c r="E1376" s="145" t="s">
        <v>1756</v>
      </c>
      <c r="F1376" s="145" t="s">
        <v>1756</v>
      </c>
      <c r="G1376" s="145" t="s">
        <v>1756</v>
      </c>
      <c r="H1376" s="168" t="s">
        <v>151</v>
      </c>
      <c r="I1376" s="169" t="s">
        <v>152</v>
      </c>
      <c r="J1376" s="170" t="s">
        <v>153</v>
      </c>
      <c r="K1376" s="186" t="s">
        <v>154</v>
      </c>
    </row>
    <row r="1377" spans="1:11" s="171" customFormat="1" ht="75">
      <c r="A1377" s="144" t="s">
        <v>2466</v>
      </c>
      <c r="B1377" s="144" t="s">
        <v>1626</v>
      </c>
      <c r="C1377" s="145" t="s">
        <v>155</v>
      </c>
      <c r="D1377" s="165">
        <v>41548</v>
      </c>
      <c r="E1377" s="145" t="s">
        <v>1756</v>
      </c>
      <c r="F1377" s="145" t="s">
        <v>1756</v>
      </c>
      <c r="G1377" s="145" t="s">
        <v>1756</v>
      </c>
      <c r="H1377" s="168" t="s">
        <v>156</v>
      </c>
      <c r="I1377" s="169" t="s">
        <v>157</v>
      </c>
      <c r="J1377" s="170" t="s">
        <v>158</v>
      </c>
      <c r="K1377" s="186">
        <v>30287503</v>
      </c>
    </row>
    <row r="1378" spans="1:11" s="171" customFormat="1" ht="75">
      <c r="A1378" s="144" t="s">
        <v>2466</v>
      </c>
      <c r="B1378" s="144" t="s">
        <v>1626</v>
      </c>
      <c r="C1378" s="145" t="s">
        <v>159</v>
      </c>
      <c r="D1378" s="165">
        <v>41562</v>
      </c>
      <c r="E1378" s="145" t="s">
        <v>1756</v>
      </c>
      <c r="F1378" s="145" t="s">
        <v>1756</v>
      </c>
      <c r="G1378" s="145" t="s">
        <v>1756</v>
      </c>
      <c r="H1378" s="168" t="s">
        <v>160</v>
      </c>
      <c r="I1378" s="169" t="s">
        <v>161</v>
      </c>
      <c r="J1378" s="170" t="s">
        <v>162</v>
      </c>
      <c r="K1378" s="186">
        <v>5175715</v>
      </c>
    </row>
    <row r="1379" spans="1:11" s="171" customFormat="1" ht="15">
      <c r="A1379" s="144"/>
      <c r="B1379" s="144"/>
      <c r="C1379" s="145"/>
      <c r="D1379" s="145"/>
      <c r="E1379" s="145"/>
      <c r="F1379" s="166"/>
      <c r="G1379" s="167"/>
      <c r="H1379" s="168"/>
      <c r="I1379" s="169"/>
      <c r="J1379" s="170"/>
      <c r="K1379" s="179"/>
    </row>
    <row r="1380" spans="1:11" s="171" customFormat="1" ht="15">
      <c r="A1380" s="144"/>
      <c r="B1380" s="144"/>
      <c r="C1380" s="145"/>
      <c r="D1380" s="145"/>
      <c r="E1380" s="145"/>
      <c r="F1380" s="166"/>
      <c r="G1380" s="167"/>
      <c r="H1380" s="168"/>
      <c r="I1380" s="169"/>
      <c r="J1380" s="170"/>
      <c r="K1380" s="179"/>
    </row>
    <row r="1381" spans="1:11" s="171" customFormat="1" ht="15">
      <c r="A1381" s="144"/>
      <c r="B1381" s="144"/>
      <c r="C1381" s="145"/>
      <c r="D1381" s="145"/>
      <c r="E1381" s="145"/>
      <c r="F1381" s="166"/>
      <c r="G1381" s="167"/>
      <c r="H1381" s="168"/>
      <c r="I1381" s="169"/>
      <c r="J1381" s="170"/>
      <c r="K1381" s="179"/>
    </row>
    <row r="1382" spans="1:11" s="171" customFormat="1" ht="15">
      <c r="A1382" s="144"/>
      <c r="B1382" s="144"/>
      <c r="C1382" s="145"/>
      <c r="D1382" s="145"/>
      <c r="E1382" s="145"/>
      <c r="F1382" s="166"/>
      <c r="G1382" s="167"/>
      <c r="H1382" s="168"/>
      <c r="I1382" s="169"/>
      <c r="J1382" s="170"/>
      <c r="K1382" s="179"/>
    </row>
    <row r="1383" spans="1:11" s="171" customFormat="1" ht="15">
      <c r="A1383" s="144"/>
      <c r="B1383" s="144"/>
      <c r="C1383" s="145"/>
      <c r="D1383" s="145"/>
      <c r="E1383" s="145"/>
      <c r="F1383" s="166"/>
      <c r="G1383" s="167"/>
      <c r="H1383" s="168"/>
      <c r="I1383" s="169"/>
      <c r="J1383" s="170"/>
      <c r="K1383" s="179"/>
    </row>
    <row r="1384" spans="1:11" s="171" customFormat="1" ht="15">
      <c r="A1384" s="144"/>
      <c r="B1384" s="144"/>
      <c r="C1384" s="145"/>
      <c r="D1384" s="145"/>
      <c r="E1384" s="145"/>
      <c r="F1384" s="166"/>
      <c r="G1384" s="167"/>
      <c r="H1384" s="168"/>
      <c r="I1384" s="169"/>
      <c r="J1384" s="170"/>
      <c r="K1384" s="179"/>
    </row>
    <row r="1385" spans="1:11" s="171" customFormat="1" ht="15">
      <c r="A1385" s="144"/>
      <c r="B1385" s="144"/>
      <c r="C1385" s="145"/>
      <c r="D1385" s="145"/>
      <c r="E1385" s="145"/>
      <c r="F1385" s="166"/>
      <c r="G1385" s="167"/>
      <c r="H1385" s="168"/>
      <c r="I1385" s="169"/>
      <c r="J1385" s="170"/>
      <c r="K1385" s="179"/>
    </row>
    <row r="1386" spans="1:11" s="171" customFormat="1" ht="15">
      <c r="A1386" s="144"/>
      <c r="B1386" s="144"/>
      <c r="C1386" s="145"/>
      <c r="D1386" s="145"/>
      <c r="E1386" s="145"/>
      <c r="F1386" s="166"/>
      <c r="G1386" s="167"/>
      <c r="H1386" s="168"/>
      <c r="I1386" s="169"/>
      <c r="J1386" s="170"/>
      <c r="K1386" s="179"/>
    </row>
    <row r="1387" spans="1:11" s="171" customFormat="1" ht="15">
      <c r="A1387" s="144"/>
      <c r="B1387" s="144"/>
      <c r="C1387" s="145"/>
      <c r="D1387" s="145"/>
      <c r="E1387" s="145"/>
      <c r="F1387" s="166"/>
      <c r="G1387" s="167"/>
      <c r="H1387" s="168"/>
      <c r="I1387" s="169"/>
      <c r="J1387" s="170"/>
      <c r="K1387" s="179"/>
    </row>
    <row r="1388" spans="1:11" s="171" customFormat="1" ht="15">
      <c r="A1388" s="144"/>
      <c r="B1388" s="144"/>
      <c r="C1388" s="145"/>
      <c r="D1388" s="145"/>
      <c r="E1388" s="145"/>
      <c r="F1388" s="166"/>
      <c r="G1388" s="167"/>
      <c r="H1388" s="168"/>
      <c r="I1388" s="169"/>
      <c r="J1388" s="170"/>
      <c r="K1388" s="179"/>
    </row>
    <row r="1389" spans="1:11" s="171" customFormat="1" ht="15">
      <c r="A1389" s="144"/>
      <c r="B1389" s="144"/>
      <c r="C1389" s="145"/>
      <c r="D1389" s="145"/>
      <c r="E1389" s="145"/>
      <c r="F1389" s="166"/>
      <c r="G1389" s="167"/>
      <c r="H1389" s="168"/>
      <c r="I1389" s="169"/>
      <c r="J1389" s="170"/>
      <c r="K1389" s="179"/>
    </row>
    <row r="1390" spans="1:11" s="171" customFormat="1" ht="15">
      <c r="A1390" s="144"/>
      <c r="B1390" s="144"/>
      <c r="C1390" s="145"/>
      <c r="D1390" s="145"/>
      <c r="E1390" s="145"/>
      <c r="F1390" s="166"/>
      <c r="G1390" s="167"/>
      <c r="H1390" s="168"/>
      <c r="I1390" s="169"/>
      <c r="J1390" s="170"/>
      <c r="K1390" s="179"/>
    </row>
    <row r="1391" spans="1:11" s="171" customFormat="1" ht="15">
      <c r="A1391" s="144"/>
      <c r="B1391" s="144"/>
      <c r="C1391" s="145"/>
      <c r="D1391" s="145"/>
      <c r="E1391" s="145"/>
      <c r="F1391" s="166"/>
      <c r="G1391" s="167"/>
      <c r="H1391" s="168"/>
      <c r="I1391" s="169"/>
      <c r="J1391" s="170"/>
      <c r="K1391" s="179"/>
    </row>
    <row r="1392" spans="1:11" s="171" customFormat="1" ht="15">
      <c r="A1392" s="144"/>
      <c r="B1392" s="144"/>
      <c r="C1392" s="145"/>
      <c r="D1392" s="145"/>
      <c r="E1392" s="145"/>
      <c r="F1392" s="166"/>
      <c r="G1392" s="167"/>
      <c r="H1392" s="168"/>
      <c r="I1392" s="169"/>
      <c r="J1392" s="170"/>
      <c r="K1392" s="179"/>
    </row>
    <row r="1393" spans="1:11" s="152" customFormat="1" ht="15">
      <c r="A1393" s="144"/>
      <c r="B1393" s="144"/>
      <c r="C1393" s="165"/>
      <c r="D1393" s="145"/>
      <c r="E1393" s="153"/>
      <c r="F1393" s="147"/>
      <c r="G1393" s="148"/>
      <c r="H1393" s="149"/>
      <c r="I1393" s="150"/>
      <c r="J1393" s="151"/>
      <c r="K1393" s="178"/>
    </row>
    <row r="1394" spans="1:11" s="152" customFormat="1" ht="15">
      <c r="A1394" s="144"/>
      <c r="B1394" s="144"/>
      <c r="C1394" s="165"/>
      <c r="D1394" s="145"/>
      <c r="E1394" s="153"/>
      <c r="F1394" s="147"/>
      <c r="G1394" s="148"/>
      <c r="H1394" s="149"/>
      <c r="I1394" s="150"/>
      <c r="J1394" s="151"/>
      <c r="K1394" s="178"/>
    </row>
    <row r="1395" spans="1:11" s="152" customFormat="1" ht="15">
      <c r="A1395" s="144"/>
      <c r="B1395" s="144"/>
      <c r="C1395" s="165"/>
      <c r="D1395" s="145"/>
      <c r="E1395" s="153"/>
      <c r="F1395" s="147"/>
      <c r="G1395" s="148"/>
      <c r="H1395" s="149"/>
      <c r="I1395" s="150"/>
      <c r="J1395" s="151"/>
      <c r="K1395" s="178"/>
    </row>
    <row r="1396" spans="1:11" s="152" customFormat="1" ht="15">
      <c r="A1396" s="144"/>
      <c r="B1396" s="144"/>
      <c r="C1396" s="165"/>
      <c r="D1396" s="145"/>
      <c r="E1396" s="153"/>
      <c r="F1396" s="147"/>
      <c r="G1396" s="148"/>
      <c r="H1396" s="149"/>
      <c r="I1396" s="150"/>
      <c r="J1396" s="151"/>
      <c r="K1396" s="178"/>
    </row>
    <row r="1397" spans="1:11" s="152" customFormat="1" ht="15">
      <c r="A1397" s="144"/>
      <c r="B1397" s="144"/>
      <c r="C1397" s="165"/>
      <c r="D1397" s="145"/>
      <c r="E1397" s="153"/>
      <c r="F1397" s="147"/>
      <c r="G1397" s="148"/>
      <c r="H1397" s="149"/>
      <c r="I1397" s="150"/>
      <c r="J1397" s="151"/>
      <c r="K1397" s="178"/>
    </row>
    <row r="1398" spans="1:11" s="152" customFormat="1" ht="15">
      <c r="A1398" s="144"/>
      <c r="B1398" s="144"/>
      <c r="C1398" s="165"/>
      <c r="D1398" s="145"/>
      <c r="E1398" s="153"/>
      <c r="F1398" s="147"/>
      <c r="G1398" s="148"/>
      <c r="H1398" s="149"/>
      <c r="I1398" s="150"/>
      <c r="J1398" s="151"/>
      <c r="K1398" s="178"/>
    </row>
    <row r="1399" spans="1:11" s="152" customFormat="1" ht="15">
      <c r="A1399" s="144"/>
      <c r="B1399" s="144"/>
      <c r="C1399" s="165"/>
      <c r="D1399" s="145"/>
      <c r="E1399" s="153"/>
      <c r="F1399" s="147"/>
      <c r="G1399" s="148"/>
      <c r="H1399" s="149"/>
      <c r="I1399" s="150"/>
      <c r="J1399" s="151"/>
      <c r="K1399" s="178"/>
    </row>
    <row r="1400" spans="1:11" s="152" customFormat="1" ht="15">
      <c r="A1400" s="144"/>
      <c r="B1400" s="144"/>
      <c r="C1400" s="165"/>
      <c r="D1400" s="145"/>
      <c r="E1400" s="153"/>
      <c r="F1400" s="147"/>
      <c r="G1400" s="148"/>
      <c r="H1400" s="149"/>
      <c r="I1400" s="150"/>
      <c r="J1400" s="151"/>
      <c r="K1400" s="178"/>
    </row>
    <row r="1401" spans="1:11" s="152" customFormat="1" ht="15">
      <c r="A1401" s="144"/>
      <c r="B1401" s="144"/>
      <c r="C1401" s="165"/>
      <c r="D1401" s="145"/>
      <c r="E1401" s="153"/>
      <c r="F1401" s="147"/>
      <c r="G1401" s="148"/>
      <c r="H1401" s="149"/>
      <c r="I1401" s="150"/>
      <c r="J1401" s="151"/>
      <c r="K1401" s="178"/>
    </row>
    <row r="1402" spans="1:11" s="152" customFormat="1" ht="15">
      <c r="A1402" s="144"/>
      <c r="B1402" s="144"/>
      <c r="C1402" s="165"/>
      <c r="D1402" s="145"/>
      <c r="E1402" s="153"/>
      <c r="F1402" s="147"/>
      <c r="G1402" s="148"/>
      <c r="H1402" s="149"/>
      <c r="I1402" s="150"/>
      <c r="J1402" s="151"/>
      <c r="K1402" s="178"/>
    </row>
    <row r="1403" spans="1:11" s="152" customFormat="1" ht="15">
      <c r="A1403" s="144"/>
      <c r="B1403" s="144"/>
      <c r="C1403" s="165"/>
      <c r="D1403" s="145"/>
      <c r="E1403" s="153"/>
      <c r="F1403" s="147"/>
      <c r="G1403" s="148"/>
      <c r="H1403" s="149"/>
      <c r="I1403" s="150"/>
      <c r="J1403" s="151"/>
      <c r="K1403" s="178"/>
    </row>
    <row r="1404" spans="1:11" s="152" customFormat="1" ht="15">
      <c r="A1404" s="144"/>
      <c r="B1404" s="144"/>
      <c r="C1404" s="165"/>
      <c r="D1404" s="145"/>
      <c r="E1404" s="153"/>
      <c r="F1404" s="147"/>
      <c r="G1404" s="148"/>
      <c r="H1404" s="149"/>
      <c r="I1404" s="150"/>
      <c r="J1404" s="151"/>
      <c r="K1404" s="178"/>
    </row>
    <row r="1405" spans="1:11" s="152" customFormat="1" ht="15">
      <c r="A1405" s="144"/>
      <c r="B1405" s="144"/>
      <c r="C1405" s="165"/>
      <c r="D1405" s="145"/>
      <c r="E1405" s="153"/>
      <c r="F1405" s="147"/>
      <c r="G1405" s="148"/>
      <c r="H1405" s="149"/>
      <c r="I1405" s="150"/>
      <c r="J1405" s="151"/>
      <c r="K1405" s="178"/>
    </row>
    <row r="1406" spans="1:11" s="152" customFormat="1" ht="15">
      <c r="A1406" s="144"/>
      <c r="B1406" s="144"/>
      <c r="C1406" s="165"/>
      <c r="D1406" s="145"/>
      <c r="E1406" s="153"/>
      <c r="F1406" s="147"/>
      <c r="G1406" s="148"/>
      <c r="H1406" s="149"/>
      <c r="I1406" s="150"/>
      <c r="J1406" s="151"/>
      <c r="K1406" s="178"/>
    </row>
    <row r="1407" spans="1:11" s="152" customFormat="1" ht="15">
      <c r="A1407" s="144"/>
      <c r="B1407" s="144"/>
      <c r="C1407" s="165"/>
      <c r="D1407" s="145"/>
      <c r="E1407" s="153"/>
      <c r="F1407" s="147"/>
      <c r="G1407" s="148"/>
      <c r="H1407" s="149"/>
      <c r="I1407" s="150"/>
      <c r="J1407" s="151"/>
      <c r="K1407" s="178"/>
    </row>
    <row r="1408" spans="1:11" s="152" customFormat="1" ht="15">
      <c r="A1408" s="144"/>
      <c r="B1408" s="144"/>
      <c r="C1408" s="165"/>
      <c r="D1408" s="145"/>
      <c r="E1408" s="153"/>
      <c r="F1408" s="147"/>
      <c r="G1408" s="148"/>
      <c r="H1408" s="149"/>
      <c r="I1408" s="150"/>
      <c r="J1408" s="151"/>
      <c r="K1408" s="178"/>
    </row>
    <row r="1409" spans="1:11" s="152" customFormat="1" ht="15">
      <c r="A1409" s="144"/>
      <c r="B1409" s="144"/>
      <c r="C1409" s="165"/>
      <c r="D1409" s="145"/>
      <c r="E1409" s="153"/>
      <c r="F1409" s="147"/>
      <c r="G1409" s="148"/>
      <c r="H1409" s="149"/>
      <c r="I1409" s="150"/>
      <c r="J1409" s="151"/>
      <c r="K1409" s="178"/>
    </row>
    <row r="1410" spans="1:11" s="152" customFormat="1" ht="15">
      <c r="A1410" s="144"/>
      <c r="B1410" s="144"/>
      <c r="C1410" s="165"/>
      <c r="D1410" s="145"/>
      <c r="E1410" s="153"/>
      <c r="F1410" s="147"/>
      <c r="G1410" s="148"/>
      <c r="H1410" s="149"/>
      <c r="I1410" s="150"/>
      <c r="J1410" s="151"/>
      <c r="K1410" s="178"/>
    </row>
    <row r="1411" spans="1:11" s="152" customFormat="1" ht="15">
      <c r="A1411" s="144"/>
      <c r="B1411" s="144"/>
      <c r="C1411" s="165"/>
      <c r="D1411" s="145"/>
      <c r="E1411" s="153"/>
      <c r="F1411" s="147"/>
      <c r="G1411" s="148"/>
      <c r="H1411" s="149"/>
      <c r="I1411" s="150"/>
      <c r="J1411" s="151"/>
      <c r="K1411" s="178"/>
    </row>
    <row r="1412" spans="1:11" s="152" customFormat="1" ht="15">
      <c r="A1412" s="144"/>
      <c r="B1412" s="144"/>
      <c r="C1412" s="165"/>
      <c r="D1412" s="145"/>
      <c r="E1412" s="153"/>
      <c r="F1412" s="147"/>
      <c r="G1412" s="148"/>
      <c r="H1412" s="149"/>
      <c r="I1412" s="150"/>
      <c r="J1412" s="151"/>
      <c r="K1412" s="178"/>
    </row>
    <row r="1413" spans="1:11" s="152" customFormat="1" ht="15">
      <c r="A1413" s="144"/>
      <c r="B1413" s="144"/>
      <c r="C1413" s="165"/>
      <c r="D1413" s="145"/>
      <c r="E1413" s="153"/>
      <c r="F1413" s="147"/>
      <c r="G1413" s="148"/>
      <c r="H1413" s="149"/>
      <c r="I1413" s="150"/>
      <c r="J1413" s="151"/>
      <c r="K1413" s="178"/>
    </row>
    <row r="1414" spans="1:11" s="152" customFormat="1" ht="15">
      <c r="A1414" s="144"/>
      <c r="B1414" s="144"/>
      <c r="C1414" s="165"/>
      <c r="D1414" s="145"/>
      <c r="E1414" s="153"/>
      <c r="F1414" s="147"/>
      <c r="G1414" s="148"/>
      <c r="H1414" s="149"/>
      <c r="I1414" s="150"/>
      <c r="J1414" s="151"/>
      <c r="K1414" s="178"/>
    </row>
    <row r="1415" spans="1:11" s="152" customFormat="1" ht="15">
      <c r="A1415" s="144"/>
      <c r="B1415" s="144"/>
      <c r="C1415" s="165"/>
      <c r="D1415" s="145"/>
      <c r="E1415" s="153"/>
      <c r="F1415" s="147"/>
      <c r="G1415" s="148"/>
      <c r="H1415" s="149"/>
      <c r="I1415" s="150"/>
      <c r="J1415" s="151"/>
      <c r="K1415" s="178"/>
    </row>
    <row r="1416" spans="1:11" s="152" customFormat="1" ht="15">
      <c r="A1416" s="144"/>
      <c r="B1416" s="144"/>
      <c r="C1416" s="165"/>
      <c r="D1416" s="145"/>
      <c r="E1416" s="153"/>
      <c r="F1416" s="147"/>
      <c r="G1416" s="148"/>
      <c r="H1416" s="149"/>
      <c r="I1416" s="150"/>
      <c r="J1416" s="151"/>
      <c r="K1416" s="178"/>
    </row>
    <row r="1417" spans="1:11" s="152" customFormat="1" ht="15">
      <c r="A1417" s="144"/>
      <c r="B1417" s="144"/>
      <c r="C1417" s="165"/>
      <c r="D1417" s="145"/>
      <c r="E1417" s="153"/>
      <c r="F1417" s="147"/>
      <c r="G1417" s="148"/>
      <c r="H1417" s="149"/>
      <c r="I1417" s="150"/>
      <c r="J1417" s="151"/>
      <c r="K1417" s="178"/>
    </row>
    <row r="1418" spans="1:11" s="152" customFormat="1" ht="15">
      <c r="A1418" s="144"/>
      <c r="B1418" s="144"/>
      <c r="C1418" s="165"/>
      <c r="D1418" s="145"/>
      <c r="E1418" s="153"/>
      <c r="F1418" s="147"/>
      <c r="G1418" s="148"/>
      <c r="H1418" s="149"/>
      <c r="I1418" s="150"/>
      <c r="J1418" s="151"/>
      <c r="K1418" s="178"/>
    </row>
    <row r="1419" spans="1:11" s="152" customFormat="1" ht="15">
      <c r="A1419" s="144"/>
      <c r="B1419" s="144"/>
      <c r="C1419" s="165"/>
      <c r="D1419" s="145"/>
      <c r="E1419" s="153"/>
      <c r="F1419" s="147"/>
      <c r="G1419" s="148"/>
      <c r="H1419" s="149"/>
      <c r="I1419" s="150"/>
      <c r="J1419" s="151"/>
      <c r="K1419" s="178"/>
    </row>
    <row r="1420" spans="1:11" s="152" customFormat="1" ht="15">
      <c r="A1420" s="144"/>
      <c r="B1420" s="144"/>
      <c r="C1420" s="165"/>
      <c r="D1420" s="145"/>
      <c r="E1420" s="153"/>
      <c r="F1420" s="147"/>
      <c r="G1420" s="148"/>
      <c r="H1420" s="149"/>
      <c r="I1420" s="150"/>
      <c r="J1420" s="151"/>
      <c r="K1420" s="178"/>
    </row>
    <row r="1421" spans="1:11" s="152" customFormat="1" ht="15">
      <c r="A1421" s="144"/>
      <c r="B1421" s="144"/>
      <c r="C1421" s="165"/>
      <c r="D1421" s="145"/>
      <c r="E1421" s="153"/>
      <c r="F1421" s="147"/>
      <c r="G1421" s="148"/>
      <c r="H1421" s="149"/>
      <c r="I1421" s="150"/>
      <c r="J1421" s="151"/>
      <c r="K1421" s="178"/>
    </row>
    <row r="1422" spans="1:11" s="152" customFormat="1" ht="15">
      <c r="A1422" s="144"/>
      <c r="B1422" s="144"/>
      <c r="C1422" s="165"/>
      <c r="D1422" s="145"/>
      <c r="E1422" s="153"/>
      <c r="F1422" s="147"/>
      <c r="G1422" s="148"/>
      <c r="H1422" s="149"/>
      <c r="I1422" s="150"/>
      <c r="J1422" s="151"/>
      <c r="K1422" s="178"/>
    </row>
    <row r="1423" spans="1:11" s="152" customFormat="1" ht="15">
      <c r="A1423" s="144"/>
      <c r="B1423" s="144"/>
      <c r="C1423" s="165"/>
      <c r="D1423" s="145"/>
      <c r="E1423" s="153"/>
      <c r="F1423" s="147"/>
      <c r="G1423" s="148"/>
      <c r="H1423" s="149"/>
      <c r="I1423" s="150"/>
      <c r="J1423" s="151"/>
      <c r="K1423" s="178"/>
    </row>
    <row r="1424" spans="1:11" s="152" customFormat="1" ht="15">
      <c r="A1424" s="144"/>
      <c r="B1424" s="144"/>
      <c r="C1424" s="165"/>
      <c r="D1424" s="145"/>
      <c r="E1424" s="153"/>
      <c r="F1424" s="147"/>
      <c r="G1424" s="148"/>
      <c r="H1424" s="149"/>
      <c r="I1424" s="150"/>
      <c r="J1424" s="151"/>
      <c r="K1424" s="178"/>
    </row>
    <row r="1425" spans="1:11" s="152" customFormat="1" ht="15">
      <c r="A1425" s="144"/>
      <c r="B1425" s="144"/>
      <c r="C1425" s="165"/>
      <c r="D1425" s="145"/>
      <c r="E1425" s="153"/>
      <c r="F1425" s="147"/>
      <c r="G1425" s="148"/>
      <c r="H1425" s="149"/>
      <c r="I1425" s="150"/>
      <c r="J1425" s="151"/>
      <c r="K1425" s="178"/>
    </row>
    <row r="1426" spans="1:11" s="152" customFormat="1" ht="15">
      <c r="A1426" s="144"/>
      <c r="B1426" s="144"/>
      <c r="C1426" s="165"/>
      <c r="D1426" s="145"/>
      <c r="E1426" s="153"/>
      <c r="F1426" s="147"/>
      <c r="G1426" s="148"/>
      <c r="H1426" s="149"/>
      <c r="I1426" s="150"/>
      <c r="J1426" s="151"/>
      <c r="K1426" s="178"/>
    </row>
    <row r="1427" spans="1:11" s="152" customFormat="1" ht="15">
      <c r="A1427" s="144"/>
      <c r="B1427" s="144"/>
      <c r="C1427" s="165"/>
      <c r="D1427" s="145"/>
      <c r="E1427" s="153"/>
      <c r="F1427" s="147"/>
      <c r="G1427" s="148"/>
      <c r="H1427" s="149"/>
      <c r="I1427" s="150"/>
      <c r="J1427" s="151"/>
      <c r="K1427" s="178"/>
    </row>
    <row r="1428" spans="1:11" s="152" customFormat="1" ht="15">
      <c r="A1428" s="144"/>
      <c r="B1428" s="144"/>
      <c r="C1428" s="165"/>
      <c r="D1428" s="145"/>
      <c r="E1428" s="153"/>
      <c r="F1428" s="147"/>
      <c r="G1428" s="148"/>
      <c r="H1428" s="149"/>
      <c r="I1428" s="150"/>
      <c r="J1428" s="151"/>
      <c r="K1428" s="178"/>
    </row>
    <row r="1429" spans="1:11" s="152" customFormat="1" ht="15">
      <c r="A1429" s="144"/>
      <c r="B1429" s="144"/>
      <c r="C1429" s="165"/>
      <c r="D1429" s="145"/>
      <c r="E1429" s="153"/>
      <c r="F1429" s="147"/>
      <c r="G1429" s="148"/>
      <c r="H1429" s="149"/>
      <c r="I1429" s="150"/>
      <c r="J1429" s="151"/>
      <c r="K1429" s="178"/>
    </row>
    <row r="1430" spans="2:123" ht="16.5">
      <c r="B1430" s="138"/>
      <c r="C1430" s="139"/>
      <c r="D1430" s="139"/>
      <c r="E1430" s="138"/>
      <c r="F1430" s="140"/>
      <c r="G1430" s="141"/>
      <c r="H1430" s="142"/>
      <c r="I1430" s="138"/>
      <c r="J1430" s="138"/>
      <c r="K1430" s="180"/>
      <c r="L1430" s="143"/>
      <c r="M1430" s="143"/>
      <c r="N1430" s="143"/>
      <c r="O1430" s="143"/>
      <c r="P1430" s="143"/>
      <c r="Q1430" s="143"/>
      <c r="R1430" s="143"/>
      <c r="S1430" s="143"/>
      <c r="T1430" s="143"/>
      <c r="U1430" s="143"/>
      <c r="V1430" s="143"/>
      <c r="W1430" s="143"/>
      <c r="X1430" s="143"/>
      <c r="Y1430" s="143"/>
      <c r="Z1430" s="143"/>
      <c r="AA1430" s="143"/>
      <c r="AB1430" s="143"/>
      <c r="AC1430" s="143"/>
      <c r="AD1430" s="143"/>
      <c r="AE1430" s="143"/>
      <c r="AF1430" s="143"/>
      <c r="AG1430" s="143"/>
      <c r="AH1430" s="143"/>
      <c r="AI1430" s="143"/>
      <c r="AJ1430" s="143"/>
      <c r="AK1430" s="143"/>
      <c r="AL1430" s="143"/>
      <c r="AM1430" s="143"/>
      <c r="AN1430" s="143"/>
      <c r="AO1430" s="143"/>
      <c r="AP1430" s="143"/>
      <c r="AQ1430" s="143"/>
      <c r="AR1430" s="143"/>
      <c r="AS1430" s="143"/>
      <c r="AT1430" s="143"/>
      <c r="AU1430" s="143"/>
      <c r="AV1430" s="143"/>
      <c r="AW1430" s="143"/>
      <c r="AX1430" s="143"/>
      <c r="AY1430" s="143"/>
      <c r="AZ1430" s="143"/>
      <c r="BA1430" s="143"/>
      <c r="BB1430" s="143"/>
      <c r="BC1430" s="143"/>
      <c r="BD1430" s="143"/>
      <c r="BE1430" s="143"/>
      <c r="BF1430" s="143"/>
      <c r="BG1430" s="143"/>
      <c r="BH1430" s="143"/>
      <c r="BI1430" s="143"/>
      <c r="BJ1430" s="143"/>
      <c r="BK1430" s="143"/>
      <c r="BL1430" s="143"/>
      <c r="BM1430" s="143"/>
      <c r="BN1430" s="143"/>
      <c r="BO1430" s="143"/>
      <c r="BP1430" s="143"/>
      <c r="BQ1430" s="143"/>
      <c r="BR1430" s="143"/>
      <c r="BS1430" s="143"/>
      <c r="BT1430" s="143"/>
      <c r="BU1430" s="143"/>
      <c r="BV1430" s="143"/>
      <c r="BW1430" s="143"/>
      <c r="BX1430" s="143"/>
      <c r="BY1430" s="143"/>
      <c r="BZ1430" s="143"/>
      <c r="CA1430" s="143"/>
      <c r="CB1430" s="143"/>
      <c r="CC1430" s="143"/>
      <c r="CD1430" s="143"/>
      <c r="CE1430" s="143"/>
      <c r="CF1430" s="143"/>
      <c r="CG1430" s="143"/>
      <c r="CH1430" s="143"/>
      <c r="CI1430" s="143"/>
      <c r="CJ1430" s="143"/>
      <c r="CK1430" s="143"/>
      <c r="CL1430" s="143"/>
      <c r="CM1430" s="143"/>
      <c r="CN1430" s="143"/>
      <c r="CO1430" s="143"/>
      <c r="CP1430" s="143"/>
      <c r="CQ1430" s="143"/>
      <c r="CR1430" s="143"/>
      <c r="CS1430" s="143"/>
      <c r="CT1430" s="143"/>
      <c r="CU1430" s="143"/>
      <c r="CV1430" s="143"/>
      <c r="CW1430" s="143"/>
      <c r="CX1430" s="143"/>
      <c r="CY1430" s="143"/>
      <c r="CZ1430" s="143"/>
      <c r="DA1430" s="143"/>
      <c r="DB1430" s="143"/>
      <c r="DC1430" s="143"/>
      <c r="DD1430" s="143"/>
      <c r="DE1430" s="143"/>
      <c r="DF1430" s="143"/>
      <c r="DG1430" s="143"/>
      <c r="DH1430" s="143"/>
      <c r="DI1430" s="143"/>
      <c r="DJ1430" s="143"/>
      <c r="DK1430" s="143"/>
      <c r="DL1430" s="143"/>
      <c r="DM1430" s="143"/>
      <c r="DN1430" s="143"/>
      <c r="DO1430" s="143"/>
      <c r="DP1430" s="143"/>
      <c r="DQ1430" s="143"/>
      <c r="DR1430" s="143"/>
      <c r="DS1430" s="143"/>
    </row>
    <row r="1431" spans="2:123" ht="16.5">
      <c r="B1431" s="138"/>
      <c r="C1431" s="139"/>
      <c r="D1431" s="139"/>
      <c r="E1431" s="138"/>
      <c r="F1431" s="140"/>
      <c r="G1431" s="141"/>
      <c r="H1431" s="142"/>
      <c r="I1431" s="138"/>
      <c r="J1431" s="138"/>
      <c r="K1431" s="180"/>
      <c r="L1431" s="143"/>
      <c r="M1431" s="143"/>
      <c r="N1431" s="143"/>
      <c r="O1431" s="143"/>
      <c r="P1431" s="143"/>
      <c r="Q1431" s="143"/>
      <c r="R1431" s="143"/>
      <c r="S1431" s="143"/>
      <c r="T1431" s="143"/>
      <c r="U1431" s="143"/>
      <c r="V1431" s="143"/>
      <c r="W1431" s="143"/>
      <c r="X1431" s="143"/>
      <c r="Y1431" s="143"/>
      <c r="Z1431" s="143"/>
      <c r="AA1431" s="143"/>
      <c r="AB1431" s="143"/>
      <c r="AC1431" s="143"/>
      <c r="AD1431" s="143"/>
      <c r="AE1431" s="143"/>
      <c r="AF1431" s="143"/>
      <c r="AG1431" s="143"/>
      <c r="AH1431" s="143"/>
      <c r="AI1431" s="143"/>
      <c r="AJ1431" s="143"/>
      <c r="AK1431" s="143"/>
      <c r="AL1431" s="143"/>
      <c r="AM1431" s="143"/>
      <c r="AN1431" s="143"/>
      <c r="AO1431" s="143"/>
      <c r="AP1431" s="143"/>
      <c r="AQ1431" s="143"/>
      <c r="AR1431" s="143"/>
      <c r="AS1431" s="143"/>
      <c r="AT1431" s="143"/>
      <c r="AU1431" s="143"/>
      <c r="AV1431" s="143"/>
      <c r="AW1431" s="143"/>
      <c r="AX1431" s="143"/>
      <c r="AY1431" s="143"/>
      <c r="AZ1431" s="143"/>
      <c r="BA1431" s="143"/>
      <c r="BB1431" s="143"/>
      <c r="BC1431" s="143"/>
      <c r="BD1431" s="143"/>
      <c r="BE1431" s="143"/>
      <c r="BF1431" s="143"/>
      <c r="BG1431" s="143"/>
      <c r="BH1431" s="143"/>
      <c r="BI1431" s="143"/>
      <c r="BJ1431" s="143"/>
      <c r="BK1431" s="143"/>
      <c r="BL1431" s="143"/>
      <c r="BM1431" s="143"/>
      <c r="BN1431" s="143"/>
      <c r="BO1431" s="143"/>
      <c r="BP1431" s="143"/>
      <c r="BQ1431" s="143"/>
      <c r="BR1431" s="143"/>
      <c r="BS1431" s="143"/>
      <c r="BT1431" s="143"/>
      <c r="BU1431" s="143"/>
      <c r="BV1431" s="143"/>
      <c r="BW1431" s="143"/>
      <c r="BX1431" s="143"/>
      <c r="BY1431" s="143"/>
      <c r="BZ1431" s="143"/>
      <c r="CA1431" s="143"/>
      <c r="CB1431" s="143"/>
      <c r="CC1431" s="143"/>
      <c r="CD1431" s="143"/>
      <c r="CE1431" s="143"/>
      <c r="CF1431" s="143"/>
      <c r="CG1431" s="143"/>
      <c r="CH1431" s="143"/>
      <c r="CI1431" s="143"/>
      <c r="CJ1431" s="143"/>
      <c r="CK1431" s="143"/>
      <c r="CL1431" s="143"/>
      <c r="CM1431" s="143"/>
      <c r="CN1431" s="143"/>
      <c r="CO1431" s="143"/>
      <c r="CP1431" s="143"/>
      <c r="CQ1431" s="143"/>
      <c r="CR1431" s="143"/>
      <c r="CS1431" s="143"/>
      <c r="CT1431" s="143"/>
      <c r="CU1431" s="143"/>
      <c r="CV1431" s="143"/>
      <c r="CW1431" s="143"/>
      <c r="CX1431" s="143"/>
      <c r="CY1431" s="143"/>
      <c r="CZ1431" s="143"/>
      <c r="DA1431" s="143"/>
      <c r="DB1431" s="143"/>
      <c r="DC1431" s="143"/>
      <c r="DD1431" s="143"/>
      <c r="DE1431" s="143"/>
      <c r="DF1431" s="143"/>
      <c r="DG1431" s="143"/>
      <c r="DH1431" s="143"/>
      <c r="DI1431" s="143"/>
      <c r="DJ1431" s="143"/>
      <c r="DK1431" s="143"/>
      <c r="DL1431" s="143"/>
      <c r="DM1431" s="143"/>
      <c r="DN1431" s="143"/>
      <c r="DO1431" s="143"/>
      <c r="DP1431" s="143"/>
      <c r="DQ1431" s="143"/>
      <c r="DR1431" s="143"/>
      <c r="DS1431" s="143"/>
    </row>
    <row r="1432" spans="2:123" ht="16.5">
      <c r="B1432" s="138"/>
      <c r="C1432" s="139"/>
      <c r="D1432" s="139"/>
      <c r="E1432" s="138"/>
      <c r="F1432" s="140"/>
      <c r="G1432" s="141"/>
      <c r="H1432" s="142"/>
      <c r="I1432" s="138"/>
      <c r="J1432" s="138"/>
      <c r="K1432" s="180"/>
      <c r="L1432" s="143"/>
      <c r="M1432" s="143"/>
      <c r="N1432" s="143"/>
      <c r="O1432" s="143"/>
      <c r="P1432" s="143"/>
      <c r="Q1432" s="143"/>
      <c r="R1432" s="143"/>
      <c r="S1432" s="143"/>
      <c r="T1432" s="143"/>
      <c r="U1432" s="143"/>
      <c r="V1432" s="143"/>
      <c r="W1432" s="143"/>
      <c r="X1432" s="143"/>
      <c r="Y1432" s="143"/>
      <c r="Z1432" s="143"/>
      <c r="AA1432" s="143"/>
      <c r="AB1432" s="143"/>
      <c r="AC1432" s="143"/>
      <c r="AD1432" s="143"/>
      <c r="AE1432" s="143"/>
      <c r="AF1432" s="143"/>
      <c r="AG1432" s="143"/>
      <c r="AH1432" s="143"/>
      <c r="AI1432" s="143"/>
      <c r="AJ1432" s="143"/>
      <c r="AK1432" s="143"/>
      <c r="AL1432" s="143"/>
      <c r="AM1432" s="143"/>
      <c r="AN1432" s="143"/>
      <c r="AO1432" s="143"/>
      <c r="AP1432" s="143"/>
      <c r="AQ1432" s="143"/>
      <c r="AR1432" s="143"/>
      <c r="AS1432" s="143"/>
      <c r="AT1432" s="143"/>
      <c r="AU1432" s="143"/>
      <c r="AV1432" s="143"/>
      <c r="AW1432" s="143"/>
      <c r="AX1432" s="143"/>
      <c r="AY1432" s="143"/>
      <c r="AZ1432" s="143"/>
      <c r="BA1432" s="143"/>
      <c r="BB1432" s="143"/>
      <c r="BC1432" s="143"/>
      <c r="BD1432" s="143"/>
      <c r="BE1432" s="143"/>
      <c r="BF1432" s="143"/>
      <c r="BG1432" s="143"/>
      <c r="BH1432" s="143"/>
      <c r="BI1432" s="143"/>
      <c r="BJ1432" s="143"/>
      <c r="BK1432" s="143"/>
      <c r="BL1432" s="143"/>
      <c r="BM1432" s="143"/>
      <c r="BN1432" s="143"/>
      <c r="BO1432" s="143"/>
      <c r="BP1432" s="143"/>
      <c r="BQ1432" s="143"/>
      <c r="BR1432" s="143"/>
      <c r="BS1432" s="143"/>
      <c r="BT1432" s="143"/>
      <c r="BU1432" s="143"/>
      <c r="BV1432" s="143"/>
      <c r="BW1432" s="143"/>
      <c r="BX1432" s="143"/>
      <c r="BY1432" s="143"/>
      <c r="BZ1432" s="143"/>
      <c r="CA1432" s="143"/>
      <c r="CB1432" s="143"/>
      <c r="CC1432" s="143"/>
      <c r="CD1432" s="143"/>
      <c r="CE1432" s="143"/>
      <c r="CF1432" s="143"/>
      <c r="CG1432" s="143"/>
      <c r="CH1432" s="143"/>
      <c r="CI1432" s="143"/>
      <c r="CJ1432" s="143"/>
      <c r="CK1432" s="143"/>
      <c r="CL1432" s="143"/>
      <c r="CM1432" s="143"/>
      <c r="CN1432" s="143"/>
      <c r="CO1432" s="143"/>
      <c r="CP1432" s="143"/>
      <c r="CQ1432" s="143"/>
      <c r="CR1432" s="143"/>
      <c r="CS1432" s="143"/>
      <c r="CT1432" s="143"/>
      <c r="CU1432" s="143"/>
      <c r="CV1432" s="143"/>
      <c r="CW1432" s="143"/>
      <c r="CX1432" s="143"/>
      <c r="CY1432" s="143"/>
      <c r="CZ1432" s="143"/>
      <c r="DA1432" s="143"/>
      <c r="DB1432" s="143"/>
      <c r="DC1432" s="143"/>
      <c r="DD1432" s="143"/>
      <c r="DE1432" s="143"/>
      <c r="DF1432" s="143"/>
      <c r="DG1432" s="143"/>
      <c r="DH1432" s="143"/>
      <c r="DI1432" s="143"/>
      <c r="DJ1432" s="143"/>
      <c r="DK1432" s="143"/>
      <c r="DL1432" s="143"/>
      <c r="DM1432" s="143"/>
      <c r="DN1432" s="143"/>
      <c r="DO1432" s="143"/>
      <c r="DP1432" s="143"/>
      <c r="DQ1432" s="143"/>
      <c r="DR1432" s="143"/>
      <c r="DS1432" s="143"/>
    </row>
    <row r="1433" spans="2:123" ht="16.5">
      <c r="B1433" s="138"/>
      <c r="C1433" s="139"/>
      <c r="D1433" s="139"/>
      <c r="E1433" s="138"/>
      <c r="F1433" s="140"/>
      <c r="G1433" s="141"/>
      <c r="H1433" s="142"/>
      <c r="I1433" s="138"/>
      <c r="J1433" s="138"/>
      <c r="K1433" s="180"/>
      <c r="L1433" s="143"/>
      <c r="M1433" s="143"/>
      <c r="N1433" s="143"/>
      <c r="O1433" s="143"/>
      <c r="P1433" s="143"/>
      <c r="Q1433" s="143"/>
      <c r="R1433" s="143"/>
      <c r="S1433" s="143"/>
      <c r="T1433" s="143"/>
      <c r="U1433" s="143"/>
      <c r="V1433" s="143"/>
      <c r="W1433" s="143"/>
      <c r="X1433" s="143"/>
      <c r="Y1433" s="143"/>
      <c r="Z1433" s="143"/>
      <c r="AA1433" s="143"/>
      <c r="AB1433" s="143"/>
      <c r="AC1433" s="143"/>
      <c r="AD1433" s="143"/>
      <c r="AE1433" s="143"/>
      <c r="AF1433" s="143"/>
      <c r="AG1433" s="143"/>
      <c r="AH1433" s="143"/>
      <c r="AI1433" s="143"/>
      <c r="AJ1433" s="143"/>
      <c r="AK1433" s="143"/>
      <c r="AL1433" s="143"/>
      <c r="AM1433" s="143"/>
      <c r="AN1433" s="143"/>
      <c r="AO1433" s="143"/>
      <c r="AP1433" s="143"/>
      <c r="AQ1433" s="143"/>
      <c r="AR1433" s="143"/>
      <c r="AS1433" s="143"/>
      <c r="AT1433" s="143"/>
      <c r="AU1433" s="143"/>
      <c r="AV1433" s="143"/>
      <c r="AW1433" s="143"/>
      <c r="AX1433" s="143"/>
      <c r="AY1433" s="143"/>
      <c r="AZ1433" s="143"/>
      <c r="BA1433" s="143"/>
      <c r="BB1433" s="143"/>
      <c r="BC1433" s="143"/>
      <c r="BD1433" s="143"/>
      <c r="BE1433" s="143"/>
      <c r="BF1433" s="143"/>
      <c r="BG1433" s="143"/>
      <c r="BH1433" s="143"/>
      <c r="BI1433" s="143"/>
      <c r="BJ1433" s="143"/>
      <c r="BK1433" s="143"/>
      <c r="BL1433" s="143"/>
      <c r="BM1433" s="143"/>
      <c r="BN1433" s="143"/>
      <c r="BO1433" s="143"/>
      <c r="BP1433" s="143"/>
      <c r="BQ1433" s="143"/>
      <c r="BR1433" s="143"/>
      <c r="BS1433" s="143"/>
      <c r="BT1433" s="143"/>
      <c r="BU1433" s="143"/>
      <c r="BV1433" s="143"/>
      <c r="BW1433" s="143"/>
      <c r="BX1433" s="143"/>
      <c r="BY1433" s="143"/>
      <c r="BZ1433" s="143"/>
      <c r="CA1433" s="143"/>
      <c r="CB1433" s="143"/>
      <c r="CC1433" s="143"/>
      <c r="CD1433" s="143"/>
      <c r="CE1433" s="143"/>
      <c r="CF1433" s="143"/>
      <c r="CG1433" s="143"/>
      <c r="CH1433" s="143"/>
      <c r="CI1433" s="143"/>
      <c r="CJ1433" s="143"/>
      <c r="CK1433" s="143"/>
      <c r="CL1433" s="143"/>
      <c r="CM1433" s="143"/>
      <c r="CN1433" s="143"/>
      <c r="CO1433" s="143"/>
      <c r="CP1433" s="143"/>
      <c r="CQ1433" s="143"/>
      <c r="CR1433" s="143"/>
      <c r="CS1433" s="143"/>
      <c r="CT1433" s="143"/>
      <c r="CU1433" s="143"/>
      <c r="CV1433" s="143"/>
      <c r="CW1433" s="143"/>
      <c r="CX1433" s="143"/>
      <c r="CY1433" s="143"/>
      <c r="CZ1433" s="143"/>
      <c r="DA1433" s="143"/>
      <c r="DB1433" s="143"/>
      <c r="DC1433" s="143"/>
      <c r="DD1433" s="143"/>
      <c r="DE1433" s="143"/>
      <c r="DF1433" s="143"/>
      <c r="DG1433" s="143"/>
      <c r="DH1433" s="143"/>
      <c r="DI1433" s="143"/>
      <c r="DJ1433" s="143"/>
      <c r="DK1433" s="143"/>
      <c r="DL1433" s="143"/>
      <c r="DM1433" s="143"/>
      <c r="DN1433" s="143"/>
      <c r="DO1433" s="143"/>
      <c r="DP1433" s="143"/>
      <c r="DQ1433" s="143"/>
      <c r="DR1433" s="143"/>
      <c r="DS1433" s="143"/>
    </row>
    <row r="1434" spans="2:123" ht="16.5">
      <c r="B1434" s="138"/>
      <c r="C1434" s="139"/>
      <c r="D1434" s="139"/>
      <c r="E1434" s="138"/>
      <c r="F1434" s="140"/>
      <c r="G1434" s="141"/>
      <c r="H1434" s="142"/>
      <c r="I1434" s="138"/>
      <c r="J1434" s="138"/>
      <c r="K1434" s="180"/>
      <c r="L1434" s="143"/>
      <c r="M1434" s="143"/>
      <c r="N1434" s="143"/>
      <c r="O1434" s="143"/>
      <c r="P1434" s="143"/>
      <c r="Q1434" s="143"/>
      <c r="R1434" s="143"/>
      <c r="S1434" s="143"/>
      <c r="T1434" s="143"/>
      <c r="U1434" s="143"/>
      <c r="V1434" s="143"/>
      <c r="W1434" s="143"/>
      <c r="X1434" s="143"/>
      <c r="Y1434" s="143"/>
      <c r="Z1434" s="143"/>
      <c r="AA1434" s="143"/>
      <c r="AB1434" s="143"/>
      <c r="AC1434" s="143"/>
      <c r="AD1434" s="143"/>
      <c r="AE1434" s="143"/>
      <c r="AF1434" s="143"/>
      <c r="AG1434" s="143"/>
      <c r="AH1434" s="143"/>
      <c r="AI1434" s="143"/>
      <c r="AJ1434" s="143"/>
      <c r="AK1434" s="143"/>
      <c r="AL1434" s="143"/>
      <c r="AM1434" s="143"/>
      <c r="AN1434" s="143"/>
      <c r="AO1434" s="143"/>
      <c r="AP1434" s="143"/>
      <c r="AQ1434" s="143"/>
      <c r="AR1434" s="143"/>
      <c r="AS1434" s="143"/>
      <c r="AT1434" s="143"/>
      <c r="AU1434" s="143"/>
      <c r="AV1434" s="143"/>
      <c r="AW1434" s="143"/>
      <c r="AX1434" s="143"/>
      <c r="AY1434" s="143"/>
      <c r="AZ1434" s="143"/>
      <c r="BA1434" s="143"/>
      <c r="BB1434" s="143"/>
      <c r="BC1434" s="143"/>
      <c r="BD1434" s="143"/>
      <c r="BE1434" s="143"/>
      <c r="BF1434" s="143"/>
      <c r="BG1434" s="143"/>
      <c r="BH1434" s="143"/>
      <c r="BI1434" s="143"/>
      <c r="BJ1434" s="143"/>
      <c r="BK1434" s="143"/>
      <c r="BL1434" s="143"/>
      <c r="BM1434" s="143"/>
      <c r="BN1434" s="143"/>
      <c r="BO1434" s="143"/>
      <c r="BP1434" s="143"/>
      <c r="BQ1434" s="143"/>
      <c r="BR1434" s="143"/>
      <c r="BS1434" s="143"/>
      <c r="BT1434" s="143"/>
      <c r="BU1434" s="143"/>
      <c r="BV1434" s="143"/>
      <c r="BW1434" s="143"/>
      <c r="BX1434" s="143"/>
      <c r="BY1434" s="143"/>
      <c r="BZ1434" s="143"/>
      <c r="CA1434" s="143"/>
      <c r="CB1434" s="143"/>
      <c r="CC1434" s="143"/>
      <c r="CD1434" s="143"/>
      <c r="CE1434" s="143"/>
      <c r="CF1434" s="143"/>
      <c r="CG1434" s="143"/>
      <c r="CH1434" s="143"/>
      <c r="CI1434" s="143"/>
      <c r="CJ1434" s="143"/>
      <c r="CK1434" s="143"/>
      <c r="CL1434" s="143"/>
      <c r="CM1434" s="143"/>
      <c r="CN1434" s="143"/>
      <c r="CO1434" s="143"/>
      <c r="CP1434" s="143"/>
      <c r="CQ1434" s="143"/>
      <c r="CR1434" s="143"/>
      <c r="CS1434" s="143"/>
      <c r="CT1434" s="143"/>
      <c r="CU1434" s="143"/>
      <c r="CV1434" s="143"/>
      <c r="CW1434" s="143"/>
      <c r="CX1434" s="143"/>
      <c r="CY1434" s="143"/>
      <c r="CZ1434" s="143"/>
      <c r="DA1434" s="143"/>
      <c r="DB1434" s="143"/>
      <c r="DC1434" s="143"/>
      <c r="DD1434" s="143"/>
      <c r="DE1434" s="143"/>
      <c r="DF1434" s="143"/>
      <c r="DG1434" s="143"/>
      <c r="DH1434" s="143"/>
      <c r="DI1434" s="143"/>
      <c r="DJ1434" s="143"/>
      <c r="DK1434" s="143"/>
      <c r="DL1434" s="143"/>
      <c r="DM1434" s="143"/>
      <c r="DN1434" s="143"/>
      <c r="DO1434" s="143"/>
      <c r="DP1434" s="143"/>
      <c r="DQ1434" s="143"/>
      <c r="DR1434" s="143"/>
      <c r="DS1434" s="143"/>
    </row>
    <row r="1435" spans="2:123" ht="16.5">
      <c r="B1435" s="138"/>
      <c r="C1435" s="139"/>
      <c r="D1435" s="139"/>
      <c r="E1435" s="138"/>
      <c r="F1435" s="140"/>
      <c r="G1435" s="141"/>
      <c r="H1435" s="142"/>
      <c r="I1435" s="138"/>
      <c r="J1435" s="138"/>
      <c r="K1435" s="180"/>
      <c r="L1435" s="143"/>
      <c r="M1435" s="143"/>
      <c r="N1435" s="143"/>
      <c r="O1435" s="143"/>
      <c r="P1435" s="143"/>
      <c r="Q1435" s="143"/>
      <c r="R1435" s="143"/>
      <c r="S1435" s="143"/>
      <c r="T1435" s="143"/>
      <c r="U1435" s="143"/>
      <c r="V1435" s="143"/>
      <c r="W1435" s="143"/>
      <c r="X1435" s="143"/>
      <c r="Y1435" s="143"/>
      <c r="Z1435" s="143"/>
      <c r="AA1435" s="143"/>
      <c r="AB1435" s="143"/>
      <c r="AC1435" s="143"/>
      <c r="AD1435" s="143"/>
      <c r="AE1435" s="143"/>
      <c r="AF1435" s="143"/>
      <c r="AG1435" s="143"/>
      <c r="AH1435" s="143"/>
      <c r="AI1435" s="143"/>
      <c r="AJ1435" s="143"/>
      <c r="AK1435" s="143"/>
      <c r="AL1435" s="143"/>
      <c r="AM1435" s="143"/>
      <c r="AN1435" s="143"/>
      <c r="AO1435" s="143"/>
      <c r="AP1435" s="143"/>
      <c r="AQ1435" s="143"/>
      <c r="AR1435" s="143"/>
      <c r="AS1435" s="143"/>
      <c r="AT1435" s="143"/>
      <c r="AU1435" s="143"/>
      <c r="AV1435" s="143"/>
      <c r="AW1435" s="143"/>
      <c r="AX1435" s="143"/>
      <c r="AY1435" s="143"/>
      <c r="AZ1435" s="143"/>
      <c r="BA1435" s="143"/>
      <c r="BB1435" s="143"/>
      <c r="BC1435" s="143"/>
      <c r="BD1435" s="143"/>
      <c r="BE1435" s="143"/>
      <c r="BF1435" s="143"/>
      <c r="BG1435" s="143"/>
      <c r="BH1435" s="143"/>
      <c r="BI1435" s="143"/>
      <c r="BJ1435" s="143"/>
      <c r="BK1435" s="143"/>
      <c r="BL1435" s="143"/>
      <c r="BM1435" s="143"/>
      <c r="BN1435" s="143"/>
      <c r="BO1435" s="143"/>
      <c r="BP1435" s="143"/>
      <c r="BQ1435" s="143"/>
      <c r="BR1435" s="143"/>
      <c r="BS1435" s="143"/>
      <c r="BT1435" s="143"/>
      <c r="BU1435" s="143"/>
      <c r="BV1435" s="143"/>
      <c r="BW1435" s="143"/>
      <c r="BX1435" s="143"/>
      <c r="BY1435" s="143"/>
      <c r="BZ1435" s="143"/>
      <c r="CA1435" s="143"/>
      <c r="CB1435" s="143"/>
      <c r="CC1435" s="143"/>
      <c r="CD1435" s="143"/>
      <c r="CE1435" s="143"/>
      <c r="CF1435" s="143"/>
      <c r="CG1435" s="143"/>
      <c r="CH1435" s="143"/>
      <c r="CI1435" s="143"/>
      <c r="CJ1435" s="143"/>
      <c r="CK1435" s="143"/>
      <c r="CL1435" s="143"/>
      <c r="CM1435" s="143"/>
      <c r="CN1435" s="143"/>
      <c r="CO1435" s="143"/>
      <c r="CP1435" s="143"/>
      <c r="CQ1435" s="143"/>
      <c r="CR1435" s="143"/>
      <c r="CS1435" s="143"/>
      <c r="CT1435" s="143"/>
      <c r="CU1435" s="143"/>
      <c r="CV1435" s="143"/>
      <c r="CW1435" s="143"/>
      <c r="CX1435" s="143"/>
      <c r="CY1435" s="143"/>
      <c r="CZ1435" s="143"/>
      <c r="DA1435" s="143"/>
      <c r="DB1435" s="143"/>
      <c r="DC1435" s="143"/>
      <c r="DD1435" s="143"/>
      <c r="DE1435" s="143"/>
      <c r="DF1435" s="143"/>
      <c r="DG1435" s="143"/>
      <c r="DH1435" s="143"/>
      <c r="DI1435" s="143"/>
      <c r="DJ1435" s="143"/>
      <c r="DK1435" s="143"/>
      <c r="DL1435" s="143"/>
      <c r="DM1435" s="143"/>
      <c r="DN1435" s="143"/>
      <c r="DO1435" s="143"/>
      <c r="DP1435" s="143"/>
      <c r="DQ1435" s="143"/>
      <c r="DR1435" s="143"/>
      <c r="DS1435" s="143"/>
    </row>
    <row r="1436" spans="2:123" ht="16.5">
      <c r="B1436" s="138"/>
      <c r="C1436" s="139"/>
      <c r="D1436" s="139"/>
      <c r="E1436" s="138"/>
      <c r="F1436" s="140"/>
      <c r="G1436" s="141"/>
      <c r="H1436" s="142"/>
      <c r="I1436" s="138"/>
      <c r="J1436" s="138"/>
      <c r="K1436" s="180"/>
      <c r="L1436" s="143"/>
      <c r="M1436" s="143"/>
      <c r="N1436" s="143"/>
      <c r="O1436" s="143"/>
      <c r="P1436" s="143"/>
      <c r="Q1436" s="143"/>
      <c r="R1436" s="143"/>
      <c r="S1436" s="143"/>
      <c r="T1436" s="143"/>
      <c r="U1436" s="143"/>
      <c r="V1436" s="143"/>
      <c r="W1436" s="143"/>
      <c r="X1436" s="143"/>
      <c r="Y1436" s="143"/>
      <c r="Z1436" s="143"/>
      <c r="AA1436" s="143"/>
      <c r="AB1436" s="143"/>
      <c r="AC1436" s="143"/>
      <c r="AD1436" s="143"/>
      <c r="AE1436" s="143"/>
      <c r="AF1436" s="143"/>
      <c r="AG1436" s="143"/>
      <c r="AH1436" s="143"/>
      <c r="AI1436" s="143"/>
      <c r="AJ1436" s="143"/>
      <c r="AK1436" s="143"/>
      <c r="AL1436" s="143"/>
      <c r="AM1436" s="143"/>
      <c r="AN1436" s="143"/>
      <c r="AO1436" s="143"/>
      <c r="AP1436" s="143"/>
      <c r="AQ1436" s="143"/>
      <c r="AR1436" s="143"/>
      <c r="AS1436" s="143"/>
      <c r="AT1436" s="143"/>
      <c r="AU1436" s="143"/>
      <c r="AV1436" s="143"/>
      <c r="AW1436" s="143"/>
      <c r="AX1436" s="143"/>
      <c r="AY1436" s="143"/>
      <c r="AZ1436" s="143"/>
      <c r="BA1436" s="143"/>
      <c r="BB1436" s="143"/>
      <c r="BC1436" s="143"/>
      <c r="BD1436" s="143"/>
      <c r="BE1436" s="143"/>
      <c r="BF1436" s="143"/>
      <c r="BG1436" s="143"/>
      <c r="BH1436" s="143"/>
      <c r="BI1436" s="143"/>
      <c r="BJ1436" s="143"/>
      <c r="BK1436" s="143"/>
      <c r="BL1436" s="143"/>
      <c r="BM1436" s="143"/>
      <c r="BN1436" s="143"/>
      <c r="BO1436" s="143"/>
      <c r="BP1436" s="143"/>
      <c r="BQ1436" s="143"/>
      <c r="BR1436" s="143"/>
      <c r="BS1436" s="143"/>
      <c r="BT1436" s="143"/>
      <c r="BU1436" s="143"/>
      <c r="BV1436" s="143"/>
      <c r="BW1436" s="143"/>
      <c r="BX1436" s="143"/>
      <c r="BY1436" s="143"/>
      <c r="BZ1436" s="143"/>
      <c r="CA1436" s="143"/>
      <c r="CB1436" s="143"/>
      <c r="CC1436" s="143"/>
      <c r="CD1436" s="143"/>
      <c r="CE1436" s="143"/>
      <c r="CF1436" s="143"/>
      <c r="CG1436" s="143"/>
      <c r="CH1436" s="143"/>
      <c r="CI1436" s="143"/>
      <c r="CJ1436" s="143"/>
      <c r="CK1436" s="143"/>
      <c r="CL1436" s="143"/>
      <c r="CM1436" s="143"/>
      <c r="CN1436" s="143"/>
      <c r="CO1436" s="143"/>
      <c r="CP1436" s="143"/>
      <c r="CQ1436" s="143"/>
      <c r="CR1436" s="143"/>
      <c r="CS1436" s="143"/>
      <c r="CT1436" s="143"/>
      <c r="CU1436" s="143"/>
      <c r="CV1436" s="143"/>
      <c r="CW1436" s="143"/>
      <c r="CX1436" s="143"/>
      <c r="CY1436" s="143"/>
      <c r="CZ1436" s="143"/>
      <c r="DA1436" s="143"/>
      <c r="DB1436" s="143"/>
      <c r="DC1436" s="143"/>
      <c r="DD1436" s="143"/>
      <c r="DE1436" s="143"/>
      <c r="DF1436" s="143"/>
      <c r="DG1436" s="143"/>
      <c r="DH1436" s="143"/>
      <c r="DI1436" s="143"/>
      <c r="DJ1436" s="143"/>
      <c r="DK1436" s="143"/>
      <c r="DL1436" s="143"/>
      <c r="DM1436" s="143"/>
      <c r="DN1436" s="143"/>
      <c r="DO1436" s="143"/>
      <c r="DP1436" s="143"/>
      <c r="DQ1436" s="143"/>
      <c r="DR1436" s="143"/>
      <c r="DS1436" s="143"/>
    </row>
    <row r="1437" spans="2:123" ht="16.5">
      <c r="B1437" s="138"/>
      <c r="C1437" s="139"/>
      <c r="D1437" s="139"/>
      <c r="E1437" s="138"/>
      <c r="F1437" s="140"/>
      <c r="G1437" s="141"/>
      <c r="H1437" s="142"/>
      <c r="I1437" s="138"/>
      <c r="J1437" s="138"/>
      <c r="K1437" s="180"/>
      <c r="L1437" s="143"/>
      <c r="M1437" s="143"/>
      <c r="N1437" s="143"/>
      <c r="O1437" s="143"/>
      <c r="P1437" s="143"/>
      <c r="Q1437" s="143"/>
      <c r="R1437" s="143"/>
      <c r="S1437" s="143"/>
      <c r="T1437" s="143"/>
      <c r="U1437" s="143"/>
      <c r="V1437" s="143"/>
      <c r="W1437" s="143"/>
      <c r="X1437" s="143"/>
      <c r="Y1437" s="143"/>
      <c r="Z1437" s="143"/>
      <c r="AA1437" s="143"/>
      <c r="AB1437" s="143"/>
      <c r="AC1437" s="143"/>
      <c r="AD1437" s="143"/>
      <c r="AE1437" s="143"/>
      <c r="AF1437" s="143"/>
      <c r="AG1437" s="143"/>
      <c r="AH1437" s="143"/>
      <c r="AI1437" s="143"/>
      <c r="AJ1437" s="143"/>
      <c r="AK1437" s="143"/>
      <c r="AL1437" s="143"/>
      <c r="AM1437" s="143"/>
      <c r="AN1437" s="143"/>
      <c r="AO1437" s="143"/>
      <c r="AP1437" s="143"/>
      <c r="AQ1437" s="143"/>
      <c r="AR1437" s="143"/>
      <c r="AS1437" s="143"/>
      <c r="AT1437" s="143"/>
      <c r="AU1437" s="143"/>
      <c r="AV1437" s="143"/>
      <c r="AW1437" s="143"/>
      <c r="AX1437" s="143"/>
      <c r="AY1437" s="143"/>
      <c r="AZ1437" s="143"/>
      <c r="BA1437" s="143"/>
      <c r="BB1437" s="143"/>
      <c r="BC1437" s="143"/>
      <c r="BD1437" s="143"/>
      <c r="BE1437" s="143"/>
      <c r="BF1437" s="143"/>
      <c r="BG1437" s="143"/>
      <c r="BH1437" s="143"/>
      <c r="BI1437" s="143"/>
      <c r="BJ1437" s="143"/>
      <c r="BK1437" s="143"/>
      <c r="BL1437" s="143"/>
      <c r="BM1437" s="143"/>
      <c r="BN1437" s="143"/>
      <c r="BO1437" s="143"/>
      <c r="BP1437" s="143"/>
      <c r="BQ1437" s="143"/>
      <c r="BR1437" s="143"/>
      <c r="BS1437" s="143"/>
      <c r="BT1437" s="143"/>
      <c r="BU1437" s="143"/>
      <c r="BV1437" s="143"/>
      <c r="BW1437" s="143"/>
      <c r="BX1437" s="143"/>
      <c r="BY1437" s="143"/>
      <c r="BZ1437" s="143"/>
      <c r="CA1437" s="143"/>
      <c r="CB1437" s="143"/>
      <c r="CC1437" s="143"/>
      <c r="CD1437" s="143"/>
      <c r="CE1437" s="143"/>
      <c r="CF1437" s="143"/>
      <c r="CG1437" s="143"/>
      <c r="CH1437" s="143"/>
      <c r="CI1437" s="143"/>
      <c r="CJ1437" s="143"/>
      <c r="CK1437" s="143"/>
      <c r="CL1437" s="143"/>
      <c r="CM1437" s="143"/>
      <c r="CN1437" s="143"/>
      <c r="CO1437" s="143"/>
      <c r="CP1437" s="143"/>
      <c r="CQ1437" s="143"/>
      <c r="CR1437" s="143"/>
      <c r="CS1437" s="143"/>
      <c r="CT1437" s="143"/>
      <c r="CU1437" s="143"/>
      <c r="CV1437" s="143"/>
      <c r="CW1437" s="143"/>
      <c r="CX1437" s="143"/>
      <c r="CY1437" s="143"/>
      <c r="CZ1437" s="143"/>
      <c r="DA1437" s="143"/>
      <c r="DB1437" s="143"/>
      <c r="DC1437" s="143"/>
      <c r="DD1437" s="143"/>
      <c r="DE1437" s="143"/>
      <c r="DF1437" s="143"/>
      <c r="DG1437" s="143"/>
      <c r="DH1437" s="143"/>
      <c r="DI1437" s="143"/>
      <c r="DJ1437" s="143"/>
      <c r="DK1437" s="143"/>
      <c r="DL1437" s="143"/>
      <c r="DM1437" s="143"/>
      <c r="DN1437" s="143"/>
      <c r="DO1437" s="143"/>
      <c r="DP1437" s="143"/>
      <c r="DQ1437" s="143"/>
      <c r="DR1437" s="143"/>
      <c r="DS1437" s="143"/>
    </row>
    <row r="1438" spans="2:123" ht="16.5">
      <c r="B1438" s="138"/>
      <c r="C1438" s="139"/>
      <c r="D1438" s="139"/>
      <c r="E1438" s="138"/>
      <c r="F1438" s="140"/>
      <c r="G1438" s="141"/>
      <c r="H1438" s="142"/>
      <c r="I1438" s="138"/>
      <c r="J1438" s="138"/>
      <c r="K1438" s="180"/>
      <c r="L1438" s="143"/>
      <c r="M1438" s="143"/>
      <c r="N1438" s="143"/>
      <c r="O1438" s="143"/>
      <c r="P1438" s="143"/>
      <c r="Q1438" s="143"/>
      <c r="R1438" s="143"/>
      <c r="S1438" s="143"/>
      <c r="T1438" s="143"/>
      <c r="U1438" s="143"/>
      <c r="V1438" s="143"/>
      <c r="W1438" s="143"/>
      <c r="X1438" s="143"/>
      <c r="Y1438" s="143"/>
      <c r="Z1438" s="143"/>
      <c r="AA1438" s="143"/>
      <c r="AB1438" s="143"/>
      <c r="AC1438" s="143"/>
      <c r="AD1438" s="143"/>
      <c r="AE1438" s="143"/>
      <c r="AF1438" s="143"/>
      <c r="AG1438" s="143"/>
      <c r="AH1438" s="143"/>
      <c r="AI1438" s="143"/>
      <c r="AJ1438" s="143"/>
      <c r="AK1438" s="143"/>
      <c r="AL1438" s="143"/>
      <c r="AM1438" s="143"/>
      <c r="AN1438" s="143"/>
      <c r="AO1438" s="143"/>
      <c r="AP1438" s="143"/>
      <c r="AQ1438" s="143"/>
      <c r="AR1438" s="143"/>
      <c r="AS1438" s="143"/>
      <c r="AT1438" s="143"/>
      <c r="AU1438" s="143"/>
      <c r="AV1438" s="143"/>
      <c r="AW1438" s="143"/>
      <c r="AX1438" s="143"/>
      <c r="AY1438" s="143"/>
      <c r="AZ1438" s="143"/>
      <c r="BA1438" s="143"/>
      <c r="BB1438" s="143"/>
      <c r="BC1438" s="143"/>
      <c r="BD1438" s="143"/>
      <c r="BE1438" s="143"/>
      <c r="BF1438" s="143"/>
      <c r="BG1438" s="143"/>
      <c r="BH1438" s="143"/>
      <c r="BI1438" s="143"/>
      <c r="BJ1438" s="143"/>
      <c r="BK1438" s="143"/>
      <c r="BL1438" s="143"/>
      <c r="BM1438" s="143"/>
      <c r="BN1438" s="143"/>
      <c r="BO1438" s="143"/>
      <c r="BP1438" s="143"/>
      <c r="BQ1438" s="143"/>
      <c r="BR1438" s="143"/>
      <c r="BS1438" s="143"/>
      <c r="BT1438" s="143"/>
      <c r="BU1438" s="143"/>
      <c r="BV1438" s="143"/>
      <c r="BW1438" s="143"/>
      <c r="BX1438" s="143"/>
      <c r="BY1438" s="143"/>
      <c r="BZ1438" s="143"/>
      <c r="CA1438" s="143"/>
      <c r="CB1438" s="143"/>
      <c r="CC1438" s="143"/>
      <c r="CD1438" s="143"/>
      <c r="CE1438" s="143"/>
      <c r="CF1438" s="143"/>
      <c r="CG1438" s="143"/>
      <c r="CH1438" s="143"/>
      <c r="CI1438" s="143"/>
      <c r="CJ1438" s="143"/>
      <c r="CK1438" s="143"/>
      <c r="CL1438" s="143"/>
      <c r="CM1438" s="143"/>
      <c r="CN1438" s="143"/>
      <c r="CO1438" s="143"/>
      <c r="CP1438" s="143"/>
      <c r="CQ1438" s="143"/>
      <c r="CR1438" s="143"/>
      <c r="CS1438" s="143"/>
      <c r="CT1438" s="143"/>
      <c r="CU1438" s="143"/>
      <c r="CV1438" s="143"/>
      <c r="CW1438" s="143"/>
      <c r="CX1438" s="143"/>
      <c r="CY1438" s="143"/>
      <c r="CZ1438" s="143"/>
      <c r="DA1438" s="143"/>
      <c r="DB1438" s="143"/>
      <c r="DC1438" s="143"/>
      <c r="DD1438" s="143"/>
      <c r="DE1438" s="143"/>
      <c r="DF1438" s="143"/>
      <c r="DG1438" s="143"/>
      <c r="DH1438" s="143"/>
      <c r="DI1438" s="143"/>
      <c r="DJ1438" s="143"/>
      <c r="DK1438" s="143"/>
      <c r="DL1438" s="143"/>
      <c r="DM1438" s="143"/>
      <c r="DN1438" s="143"/>
      <c r="DO1438" s="143"/>
      <c r="DP1438" s="143"/>
      <c r="DQ1438" s="143"/>
      <c r="DR1438" s="143"/>
      <c r="DS1438" s="143"/>
    </row>
    <row r="1439" spans="2:123" ht="16.5">
      <c r="B1439" s="138"/>
      <c r="C1439" s="139"/>
      <c r="D1439" s="139"/>
      <c r="E1439" s="138"/>
      <c r="F1439" s="140"/>
      <c r="G1439" s="141"/>
      <c r="H1439" s="142"/>
      <c r="I1439" s="138"/>
      <c r="J1439" s="138"/>
      <c r="K1439" s="180"/>
      <c r="L1439" s="143"/>
      <c r="M1439" s="143"/>
      <c r="N1439" s="143"/>
      <c r="O1439" s="143"/>
      <c r="P1439" s="143"/>
      <c r="Q1439" s="143"/>
      <c r="R1439" s="143"/>
      <c r="S1439" s="143"/>
      <c r="T1439" s="143"/>
      <c r="U1439" s="143"/>
      <c r="V1439" s="143"/>
      <c r="W1439" s="143"/>
      <c r="X1439" s="143"/>
      <c r="Y1439" s="143"/>
      <c r="Z1439" s="143"/>
      <c r="AA1439" s="143"/>
      <c r="AB1439" s="143"/>
      <c r="AC1439" s="143"/>
      <c r="AD1439" s="143"/>
      <c r="AE1439" s="143"/>
      <c r="AF1439" s="143"/>
      <c r="AG1439" s="143"/>
      <c r="AH1439" s="143"/>
      <c r="AI1439" s="143"/>
      <c r="AJ1439" s="143"/>
      <c r="AK1439" s="143"/>
      <c r="AL1439" s="143"/>
      <c r="AM1439" s="143"/>
      <c r="AN1439" s="143"/>
      <c r="AO1439" s="143"/>
      <c r="AP1439" s="143"/>
      <c r="AQ1439" s="143"/>
      <c r="AR1439" s="143"/>
      <c r="AS1439" s="143"/>
      <c r="AT1439" s="143"/>
      <c r="AU1439" s="143"/>
      <c r="AV1439" s="143"/>
      <c r="AW1439" s="143"/>
      <c r="AX1439" s="143"/>
      <c r="AY1439" s="143"/>
      <c r="AZ1439" s="143"/>
      <c r="BA1439" s="143"/>
      <c r="BB1439" s="143"/>
      <c r="BC1439" s="143"/>
      <c r="BD1439" s="143"/>
      <c r="BE1439" s="143"/>
      <c r="BF1439" s="143"/>
      <c r="BG1439" s="143"/>
      <c r="BH1439" s="143"/>
      <c r="BI1439" s="143"/>
      <c r="BJ1439" s="143"/>
      <c r="BK1439" s="143"/>
      <c r="BL1439" s="143"/>
      <c r="BM1439" s="143"/>
      <c r="BN1439" s="143"/>
      <c r="BO1439" s="143"/>
      <c r="BP1439" s="143"/>
      <c r="BQ1439" s="143"/>
      <c r="BR1439" s="143"/>
      <c r="BS1439" s="143"/>
      <c r="BT1439" s="143"/>
      <c r="BU1439" s="143"/>
      <c r="BV1439" s="143"/>
      <c r="BW1439" s="143"/>
      <c r="BX1439" s="143"/>
      <c r="BY1439" s="143"/>
      <c r="BZ1439" s="143"/>
      <c r="CA1439" s="143"/>
      <c r="CB1439" s="143"/>
      <c r="CC1439" s="143"/>
      <c r="CD1439" s="143"/>
      <c r="CE1439" s="143"/>
      <c r="CF1439" s="143"/>
      <c r="CG1439" s="143"/>
      <c r="CH1439" s="143"/>
      <c r="CI1439" s="143"/>
      <c r="CJ1439" s="143"/>
      <c r="CK1439" s="143"/>
      <c r="CL1439" s="143"/>
      <c r="CM1439" s="143"/>
      <c r="CN1439" s="143"/>
      <c r="CO1439" s="143"/>
      <c r="CP1439" s="143"/>
      <c r="CQ1439" s="143"/>
      <c r="CR1439" s="143"/>
      <c r="CS1439" s="143"/>
      <c r="CT1439" s="143"/>
      <c r="CU1439" s="143"/>
      <c r="CV1439" s="143"/>
      <c r="CW1439" s="143"/>
      <c r="CX1439" s="143"/>
      <c r="CY1439" s="143"/>
      <c r="CZ1439" s="143"/>
      <c r="DA1439" s="143"/>
      <c r="DB1439" s="143"/>
      <c r="DC1439" s="143"/>
      <c r="DD1439" s="143"/>
      <c r="DE1439" s="143"/>
      <c r="DF1439" s="143"/>
      <c r="DG1439" s="143"/>
      <c r="DH1439" s="143"/>
      <c r="DI1439" s="143"/>
      <c r="DJ1439" s="143"/>
      <c r="DK1439" s="143"/>
      <c r="DL1439" s="143"/>
      <c r="DM1439" s="143"/>
      <c r="DN1439" s="143"/>
      <c r="DO1439" s="143"/>
      <c r="DP1439" s="143"/>
      <c r="DQ1439" s="143"/>
      <c r="DR1439" s="143"/>
      <c r="DS1439" s="143"/>
    </row>
    <row r="1440" spans="2:123" ht="16.5">
      <c r="B1440" s="138"/>
      <c r="C1440" s="139"/>
      <c r="D1440" s="139"/>
      <c r="E1440" s="138"/>
      <c r="F1440" s="140"/>
      <c r="G1440" s="141"/>
      <c r="H1440" s="142"/>
      <c r="I1440" s="138"/>
      <c r="J1440" s="138"/>
      <c r="K1440" s="180"/>
      <c r="L1440" s="143"/>
      <c r="M1440" s="143"/>
      <c r="N1440" s="143"/>
      <c r="O1440" s="143"/>
      <c r="P1440" s="143"/>
      <c r="Q1440" s="143"/>
      <c r="R1440" s="143"/>
      <c r="S1440" s="143"/>
      <c r="T1440" s="143"/>
      <c r="U1440" s="143"/>
      <c r="V1440" s="143"/>
      <c r="W1440" s="143"/>
      <c r="X1440" s="143"/>
      <c r="Y1440" s="143"/>
      <c r="Z1440" s="143"/>
      <c r="AA1440" s="143"/>
      <c r="AB1440" s="143"/>
      <c r="AC1440" s="143"/>
      <c r="AD1440" s="143"/>
      <c r="AE1440" s="143"/>
      <c r="AF1440" s="143"/>
      <c r="AG1440" s="143"/>
      <c r="AH1440" s="143"/>
      <c r="AI1440" s="143"/>
      <c r="AJ1440" s="143"/>
      <c r="AK1440" s="143"/>
      <c r="AL1440" s="143"/>
      <c r="AM1440" s="143"/>
      <c r="AN1440" s="143"/>
      <c r="AO1440" s="143"/>
      <c r="AP1440" s="143"/>
      <c r="AQ1440" s="143"/>
      <c r="AR1440" s="143"/>
      <c r="AS1440" s="143"/>
      <c r="AT1440" s="143"/>
      <c r="AU1440" s="143"/>
      <c r="AV1440" s="143"/>
      <c r="AW1440" s="143"/>
      <c r="AX1440" s="143"/>
      <c r="AY1440" s="143"/>
      <c r="AZ1440" s="143"/>
      <c r="BA1440" s="143"/>
      <c r="BB1440" s="143"/>
      <c r="BC1440" s="143"/>
      <c r="BD1440" s="143"/>
      <c r="BE1440" s="143"/>
      <c r="BF1440" s="143"/>
      <c r="BG1440" s="143"/>
      <c r="BH1440" s="143"/>
      <c r="BI1440" s="143"/>
      <c r="BJ1440" s="143"/>
      <c r="BK1440" s="143"/>
      <c r="BL1440" s="143"/>
      <c r="BM1440" s="143"/>
      <c r="BN1440" s="143"/>
      <c r="BO1440" s="143"/>
      <c r="BP1440" s="143"/>
      <c r="BQ1440" s="143"/>
      <c r="BR1440" s="143"/>
      <c r="BS1440" s="143"/>
      <c r="BT1440" s="143"/>
      <c r="BU1440" s="143"/>
      <c r="BV1440" s="143"/>
      <c r="BW1440" s="143"/>
      <c r="BX1440" s="143"/>
      <c r="BY1440" s="143"/>
      <c r="BZ1440" s="143"/>
      <c r="CA1440" s="143"/>
      <c r="CB1440" s="143"/>
      <c r="CC1440" s="143"/>
      <c r="CD1440" s="143"/>
      <c r="CE1440" s="143"/>
      <c r="CF1440" s="143"/>
      <c r="CG1440" s="143"/>
      <c r="CH1440" s="143"/>
      <c r="CI1440" s="143"/>
      <c r="CJ1440" s="143"/>
      <c r="CK1440" s="143"/>
      <c r="CL1440" s="143"/>
      <c r="CM1440" s="143"/>
      <c r="CN1440" s="143"/>
      <c r="CO1440" s="143"/>
      <c r="CP1440" s="143"/>
      <c r="CQ1440" s="143"/>
      <c r="CR1440" s="143"/>
      <c r="CS1440" s="143"/>
      <c r="CT1440" s="143"/>
      <c r="CU1440" s="143"/>
      <c r="CV1440" s="143"/>
      <c r="CW1440" s="143"/>
      <c r="CX1440" s="143"/>
      <c r="CY1440" s="143"/>
      <c r="CZ1440" s="143"/>
      <c r="DA1440" s="143"/>
      <c r="DB1440" s="143"/>
      <c r="DC1440" s="143"/>
      <c r="DD1440" s="143"/>
      <c r="DE1440" s="143"/>
      <c r="DF1440" s="143"/>
      <c r="DG1440" s="143"/>
      <c r="DH1440" s="143"/>
      <c r="DI1440" s="143"/>
      <c r="DJ1440" s="143"/>
      <c r="DK1440" s="143"/>
      <c r="DL1440" s="143"/>
      <c r="DM1440" s="143"/>
      <c r="DN1440" s="143"/>
      <c r="DO1440" s="143"/>
      <c r="DP1440" s="143"/>
      <c r="DQ1440" s="143"/>
      <c r="DR1440" s="143"/>
      <c r="DS1440" s="143"/>
    </row>
    <row r="1441" spans="2:123" ht="16.5">
      <c r="B1441" s="138"/>
      <c r="C1441" s="139"/>
      <c r="D1441" s="139"/>
      <c r="E1441" s="138"/>
      <c r="F1441" s="140"/>
      <c r="G1441" s="141"/>
      <c r="H1441" s="142"/>
      <c r="I1441" s="138"/>
      <c r="J1441" s="138"/>
      <c r="K1441" s="180"/>
      <c r="L1441" s="143"/>
      <c r="M1441" s="143"/>
      <c r="N1441" s="143"/>
      <c r="O1441" s="143"/>
      <c r="P1441" s="143"/>
      <c r="Q1441" s="143"/>
      <c r="R1441" s="143"/>
      <c r="S1441" s="143"/>
      <c r="T1441" s="143"/>
      <c r="U1441" s="143"/>
      <c r="V1441" s="143"/>
      <c r="W1441" s="143"/>
      <c r="X1441" s="143"/>
      <c r="Y1441" s="143"/>
      <c r="Z1441" s="143"/>
      <c r="AA1441" s="143"/>
      <c r="AB1441" s="143"/>
      <c r="AC1441" s="143"/>
      <c r="AD1441" s="143"/>
      <c r="AE1441" s="143"/>
      <c r="AF1441" s="143"/>
      <c r="AG1441" s="143"/>
      <c r="AH1441" s="143"/>
      <c r="AI1441" s="143"/>
      <c r="AJ1441" s="143"/>
      <c r="AK1441" s="143"/>
      <c r="AL1441" s="143"/>
      <c r="AM1441" s="143"/>
      <c r="AN1441" s="143"/>
      <c r="AO1441" s="143"/>
      <c r="AP1441" s="143"/>
      <c r="AQ1441" s="143"/>
      <c r="AR1441" s="143"/>
      <c r="AS1441" s="143"/>
      <c r="AT1441" s="143"/>
      <c r="AU1441" s="143"/>
      <c r="AV1441" s="143"/>
      <c r="AW1441" s="143"/>
      <c r="AX1441" s="143"/>
      <c r="AY1441" s="143"/>
      <c r="AZ1441" s="143"/>
      <c r="BA1441" s="143"/>
      <c r="BB1441" s="143"/>
      <c r="BC1441" s="143"/>
      <c r="BD1441" s="143"/>
      <c r="BE1441" s="143"/>
      <c r="BF1441" s="143"/>
      <c r="BG1441" s="143"/>
      <c r="BH1441" s="143"/>
      <c r="BI1441" s="143"/>
      <c r="BJ1441" s="143"/>
      <c r="BK1441" s="143"/>
      <c r="BL1441" s="143"/>
      <c r="BM1441" s="143"/>
      <c r="BN1441" s="143"/>
      <c r="BO1441" s="143"/>
      <c r="BP1441" s="143"/>
      <c r="BQ1441" s="143"/>
      <c r="BR1441" s="143"/>
      <c r="BS1441" s="143"/>
      <c r="BT1441" s="143"/>
      <c r="BU1441" s="143"/>
      <c r="BV1441" s="143"/>
      <c r="BW1441" s="143"/>
      <c r="BX1441" s="143"/>
      <c r="BY1441" s="143"/>
      <c r="BZ1441" s="143"/>
      <c r="CA1441" s="143"/>
      <c r="CB1441" s="143"/>
      <c r="CC1441" s="143"/>
      <c r="CD1441" s="143"/>
      <c r="CE1441" s="143"/>
      <c r="CF1441" s="143"/>
      <c r="CG1441" s="143"/>
      <c r="CH1441" s="143"/>
      <c r="CI1441" s="143"/>
      <c r="CJ1441" s="143"/>
      <c r="CK1441" s="143"/>
      <c r="CL1441" s="143"/>
      <c r="CM1441" s="143"/>
      <c r="CN1441" s="143"/>
      <c r="CO1441" s="143"/>
      <c r="CP1441" s="143"/>
      <c r="CQ1441" s="143"/>
      <c r="CR1441" s="143"/>
      <c r="CS1441" s="143"/>
      <c r="CT1441" s="143"/>
      <c r="CU1441" s="143"/>
      <c r="CV1441" s="143"/>
      <c r="CW1441" s="143"/>
      <c r="CX1441" s="143"/>
      <c r="CY1441" s="143"/>
      <c r="CZ1441" s="143"/>
      <c r="DA1441" s="143"/>
      <c r="DB1441" s="143"/>
      <c r="DC1441" s="143"/>
      <c r="DD1441" s="143"/>
      <c r="DE1441" s="143"/>
      <c r="DF1441" s="143"/>
      <c r="DG1441" s="143"/>
      <c r="DH1441" s="143"/>
      <c r="DI1441" s="143"/>
      <c r="DJ1441" s="143"/>
      <c r="DK1441" s="143"/>
      <c r="DL1441" s="143"/>
      <c r="DM1441" s="143"/>
      <c r="DN1441" s="143"/>
      <c r="DO1441" s="143"/>
      <c r="DP1441" s="143"/>
      <c r="DQ1441" s="143"/>
      <c r="DR1441" s="143"/>
      <c r="DS1441" s="143"/>
    </row>
    <row r="1442" spans="2:123" ht="16.5">
      <c r="B1442" s="138"/>
      <c r="C1442" s="139"/>
      <c r="D1442" s="139"/>
      <c r="E1442" s="138"/>
      <c r="F1442" s="140"/>
      <c r="G1442" s="141"/>
      <c r="H1442" s="142"/>
      <c r="I1442" s="138"/>
      <c r="J1442" s="138"/>
      <c r="K1442" s="180"/>
      <c r="L1442" s="143"/>
      <c r="M1442" s="143"/>
      <c r="N1442" s="143"/>
      <c r="O1442" s="143"/>
      <c r="P1442" s="143"/>
      <c r="Q1442" s="143"/>
      <c r="R1442" s="143"/>
      <c r="S1442" s="143"/>
      <c r="T1442" s="143"/>
      <c r="U1442" s="143"/>
      <c r="V1442" s="143"/>
      <c r="W1442" s="143"/>
      <c r="X1442" s="143"/>
      <c r="Y1442" s="143"/>
      <c r="Z1442" s="143"/>
      <c r="AA1442" s="143"/>
      <c r="AB1442" s="143"/>
      <c r="AC1442" s="143"/>
      <c r="AD1442" s="143"/>
      <c r="AE1442" s="143"/>
      <c r="AF1442" s="143"/>
      <c r="AG1442" s="143"/>
      <c r="AH1442" s="143"/>
      <c r="AI1442" s="143"/>
      <c r="AJ1442" s="143"/>
      <c r="AK1442" s="143"/>
      <c r="AL1442" s="143"/>
      <c r="AM1442" s="143"/>
      <c r="AN1442" s="143"/>
      <c r="AO1442" s="143"/>
      <c r="AP1442" s="143"/>
      <c r="AQ1442" s="143"/>
      <c r="AR1442" s="143"/>
      <c r="AS1442" s="143"/>
      <c r="AT1442" s="143"/>
      <c r="AU1442" s="143"/>
      <c r="AV1442" s="143"/>
      <c r="AW1442" s="143"/>
      <c r="AX1442" s="143"/>
      <c r="AY1442" s="143"/>
      <c r="AZ1442" s="143"/>
      <c r="BA1442" s="143"/>
      <c r="BB1442" s="143"/>
      <c r="BC1442" s="143"/>
      <c r="BD1442" s="143"/>
      <c r="BE1442" s="143"/>
      <c r="BF1442" s="143"/>
      <c r="BG1442" s="143"/>
      <c r="BH1442" s="143"/>
      <c r="BI1442" s="143"/>
      <c r="BJ1442" s="143"/>
      <c r="BK1442" s="143"/>
      <c r="BL1442" s="143"/>
      <c r="BM1442" s="143"/>
      <c r="BN1442" s="143"/>
      <c r="BO1442" s="143"/>
      <c r="BP1442" s="143"/>
      <c r="BQ1442" s="143"/>
      <c r="BR1442" s="143"/>
      <c r="BS1442" s="143"/>
      <c r="BT1442" s="143"/>
      <c r="BU1442" s="143"/>
      <c r="BV1442" s="143"/>
      <c r="BW1442" s="143"/>
      <c r="BX1442" s="143"/>
      <c r="BY1442" s="143"/>
      <c r="BZ1442" s="143"/>
      <c r="CA1442" s="143"/>
      <c r="CB1442" s="143"/>
      <c r="CC1442" s="143"/>
      <c r="CD1442" s="143"/>
      <c r="CE1442" s="143"/>
      <c r="CF1442" s="143"/>
      <c r="CG1442" s="143"/>
      <c r="CH1442" s="143"/>
      <c r="CI1442" s="143"/>
      <c r="CJ1442" s="143"/>
      <c r="CK1442" s="143"/>
      <c r="CL1442" s="143"/>
      <c r="CM1442" s="143"/>
      <c r="CN1442" s="143"/>
      <c r="CO1442" s="143"/>
      <c r="CP1442" s="143"/>
      <c r="CQ1442" s="143"/>
      <c r="CR1442" s="143"/>
      <c r="CS1442" s="143"/>
      <c r="CT1442" s="143"/>
      <c r="CU1442" s="143"/>
      <c r="CV1442" s="143"/>
      <c r="CW1442" s="143"/>
      <c r="CX1442" s="143"/>
      <c r="CY1442" s="143"/>
      <c r="CZ1442" s="143"/>
      <c r="DA1442" s="143"/>
      <c r="DB1442" s="143"/>
      <c r="DC1442" s="143"/>
      <c r="DD1442" s="143"/>
      <c r="DE1442" s="143"/>
      <c r="DF1442" s="143"/>
      <c r="DG1442" s="143"/>
      <c r="DH1442" s="143"/>
      <c r="DI1442" s="143"/>
      <c r="DJ1442" s="143"/>
      <c r="DK1442" s="143"/>
      <c r="DL1442" s="143"/>
      <c r="DM1442" s="143"/>
      <c r="DN1442" s="143"/>
      <c r="DO1442" s="143"/>
      <c r="DP1442" s="143"/>
      <c r="DQ1442" s="143"/>
      <c r="DR1442" s="143"/>
      <c r="DS1442" s="143"/>
    </row>
    <row r="1443" spans="2:123" ht="16.5">
      <c r="B1443" s="138"/>
      <c r="C1443" s="139"/>
      <c r="D1443" s="139"/>
      <c r="E1443" s="138"/>
      <c r="F1443" s="140"/>
      <c r="G1443" s="141"/>
      <c r="H1443" s="142"/>
      <c r="I1443" s="138"/>
      <c r="J1443" s="138"/>
      <c r="K1443" s="180"/>
      <c r="L1443" s="143"/>
      <c r="M1443" s="143"/>
      <c r="N1443" s="143"/>
      <c r="O1443" s="143"/>
      <c r="P1443" s="143"/>
      <c r="Q1443" s="143"/>
      <c r="R1443" s="143"/>
      <c r="S1443" s="143"/>
      <c r="T1443" s="143"/>
      <c r="U1443" s="143"/>
      <c r="V1443" s="143"/>
      <c r="W1443" s="143"/>
      <c r="X1443" s="143"/>
      <c r="Y1443" s="143"/>
      <c r="Z1443" s="143"/>
      <c r="AA1443" s="143"/>
      <c r="AB1443" s="143"/>
      <c r="AC1443" s="143"/>
      <c r="AD1443" s="143"/>
      <c r="AE1443" s="143"/>
      <c r="AF1443" s="143"/>
      <c r="AG1443" s="143"/>
      <c r="AH1443" s="143"/>
      <c r="AI1443" s="143"/>
      <c r="AJ1443" s="143"/>
      <c r="AK1443" s="143"/>
      <c r="AL1443" s="143"/>
      <c r="AM1443" s="143"/>
      <c r="AN1443" s="143"/>
      <c r="AO1443" s="143"/>
      <c r="AP1443" s="143"/>
      <c r="AQ1443" s="143"/>
      <c r="AR1443" s="143"/>
      <c r="AS1443" s="143"/>
      <c r="AT1443" s="143"/>
      <c r="AU1443" s="143"/>
      <c r="AV1443" s="143"/>
      <c r="AW1443" s="143"/>
      <c r="AX1443" s="143"/>
      <c r="AY1443" s="143"/>
      <c r="AZ1443" s="143"/>
      <c r="BA1443" s="143"/>
      <c r="BB1443" s="143"/>
      <c r="BC1443" s="143"/>
      <c r="BD1443" s="143"/>
      <c r="BE1443" s="143"/>
      <c r="BF1443" s="143"/>
      <c r="BG1443" s="143"/>
      <c r="BH1443" s="143"/>
      <c r="BI1443" s="143"/>
      <c r="BJ1443" s="143"/>
      <c r="BK1443" s="143"/>
      <c r="BL1443" s="143"/>
      <c r="BM1443" s="143"/>
      <c r="BN1443" s="143"/>
      <c r="BO1443" s="143"/>
      <c r="BP1443" s="143"/>
      <c r="BQ1443" s="143"/>
      <c r="BR1443" s="143"/>
      <c r="BS1443" s="143"/>
      <c r="BT1443" s="143"/>
      <c r="BU1443" s="143"/>
      <c r="BV1443" s="143"/>
      <c r="BW1443" s="143"/>
      <c r="BX1443" s="143"/>
      <c r="BY1443" s="143"/>
      <c r="BZ1443" s="143"/>
      <c r="CA1443" s="143"/>
      <c r="CB1443" s="143"/>
      <c r="CC1443" s="143"/>
      <c r="CD1443" s="143"/>
      <c r="CE1443" s="143"/>
      <c r="CF1443" s="143"/>
      <c r="CG1443" s="143"/>
      <c r="CH1443" s="143"/>
      <c r="CI1443" s="143"/>
      <c r="CJ1443" s="143"/>
      <c r="CK1443" s="143"/>
      <c r="CL1443" s="143"/>
      <c r="CM1443" s="143"/>
      <c r="CN1443" s="143"/>
      <c r="CO1443" s="143"/>
      <c r="CP1443" s="143"/>
      <c r="CQ1443" s="143"/>
      <c r="CR1443" s="143"/>
      <c r="CS1443" s="143"/>
      <c r="CT1443" s="143"/>
      <c r="CU1443" s="143"/>
      <c r="CV1443" s="143"/>
      <c r="CW1443" s="143"/>
      <c r="CX1443" s="143"/>
      <c r="CY1443" s="143"/>
      <c r="CZ1443" s="143"/>
      <c r="DA1443" s="143"/>
      <c r="DB1443" s="143"/>
      <c r="DC1443" s="143"/>
      <c r="DD1443" s="143"/>
      <c r="DE1443" s="143"/>
      <c r="DF1443" s="143"/>
      <c r="DG1443" s="143"/>
      <c r="DH1443" s="143"/>
      <c r="DI1443" s="143"/>
      <c r="DJ1443" s="143"/>
      <c r="DK1443" s="143"/>
      <c r="DL1443" s="143"/>
      <c r="DM1443" s="143"/>
      <c r="DN1443" s="143"/>
      <c r="DO1443" s="143"/>
      <c r="DP1443" s="143"/>
      <c r="DQ1443" s="143"/>
      <c r="DR1443" s="143"/>
      <c r="DS1443" s="143"/>
    </row>
    <row r="1444" spans="2:123" ht="16.5">
      <c r="B1444" s="138"/>
      <c r="C1444" s="139"/>
      <c r="D1444" s="139"/>
      <c r="E1444" s="138"/>
      <c r="F1444" s="140"/>
      <c r="G1444" s="141"/>
      <c r="H1444" s="142"/>
      <c r="I1444" s="138"/>
      <c r="J1444" s="138"/>
      <c r="K1444" s="180"/>
      <c r="L1444" s="143"/>
      <c r="M1444" s="143"/>
      <c r="N1444" s="143"/>
      <c r="O1444" s="143"/>
      <c r="P1444" s="143"/>
      <c r="Q1444" s="143"/>
      <c r="R1444" s="143"/>
      <c r="S1444" s="143"/>
      <c r="T1444" s="143"/>
      <c r="U1444" s="143"/>
      <c r="V1444" s="143"/>
      <c r="W1444" s="143"/>
      <c r="X1444" s="143"/>
      <c r="Y1444" s="143"/>
      <c r="Z1444" s="143"/>
      <c r="AA1444" s="143"/>
      <c r="AB1444" s="143"/>
      <c r="AC1444" s="143"/>
      <c r="AD1444" s="143"/>
      <c r="AE1444" s="143"/>
      <c r="AF1444" s="143"/>
      <c r="AG1444" s="143"/>
      <c r="AH1444" s="143"/>
      <c r="AI1444" s="143"/>
      <c r="AJ1444" s="143"/>
      <c r="AK1444" s="143"/>
      <c r="AL1444" s="143"/>
      <c r="AM1444" s="143"/>
      <c r="AN1444" s="143"/>
      <c r="AO1444" s="143"/>
      <c r="AP1444" s="143"/>
      <c r="AQ1444" s="143"/>
      <c r="AR1444" s="143"/>
      <c r="AS1444" s="143"/>
      <c r="AT1444" s="143"/>
      <c r="AU1444" s="143"/>
      <c r="AV1444" s="143"/>
      <c r="AW1444" s="143"/>
      <c r="AX1444" s="143"/>
      <c r="AY1444" s="143"/>
      <c r="AZ1444" s="143"/>
      <c r="BA1444" s="143"/>
      <c r="BB1444" s="143"/>
      <c r="BC1444" s="143"/>
      <c r="BD1444" s="143"/>
      <c r="BE1444" s="143"/>
      <c r="BF1444" s="143"/>
      <c r="BG1444" s="143"/>
      <c r="BH1444" s="143"/>
      <c r="BI1444" s="143"/>
      <c r="BJ1444" s="143"/>
      <c r="BK1444" s="143"/>
      <c r="BL1444" s="143"/>
      <c r="BM1444" s="143"/>
      <c r="BN1444" s="143"/>
      <c r="BO1444" s="143"/>
      <c r="BP1444" s="143"/>
      <c r="BQ1444" s="143"/>
      <c r="BR1444" s="143"/>
      <c r="BS1444" s="143"/>
      <c r="BT1444" s="143"/>
      <c r="BU1444" s="143"/>
      <c r="BV1444" s="143"/>
      <c r="BW1444" s="143"/>
      <c r="BX1444" s="143"/>
      <c r="BY1444" s="143"/>
      <c r="BZ1444" s="143"/>
      <c r="CA1444" s="143"/>
      <c r="CB1444" s="143"/>
      <c r="CC1444" s="143"/>
      <c r="CD1444" s="143"/>
      <c r="CE1444" s="143"/>
      <c r="CF1444" s="143"/>
      <c r="CG1444" s="143"/>
      <c r="CH1444" s="143"/>
      <c r="CI1444" s="143"/>
      <c r="CJ1444" s="143"/>
      <c r="CK1444" s="143"/>
      <c r="CL1444" s="143"/>
      <c r="CM1444" s="143"/>
      <c r="CN1444" s="143"/>
      <c r="CO1444" s="143"/>
      <c r="CP1444" s="143"/>
      <c r="CQ1444" s="143"/>
      <c r="CR1444" s="143"/>
      <c r="CS1444" s="143"/>
      <c r="CT1444" s="143"/>
      <c r="CU1444" s="143"/>
      <c r="CV1444" s="143"/>
      <c r="CW1444" s="143"/>
      <c r="CX1444" s="143"/>
      <c r="CY1444" s="143"/>
      <c r="CZ1444" s="143"/>
      <c r="DA1444" s="143"/>
      <c r="DB1444" s="143"/>
      <c r="DC1444" s="143"/>
      <c r="DD1444" s="143"/>
      <c r="DE1444" s="143"/>
      <c r="DF1444" s="143"/>
      <c r="DG1444" s="143"/>
      <c r="DH1444" s="143"/>
      <c r="DI1444" s="143"/>
      <c r="DJ1444" s="143"/>
      <c r="DK1444" s="143"/>
      <c r="DL1444" s="143"/>
      <c r="DM1444" s="143"/>
      <c r="DN1444" s="143"/>
      <c r="DO1444" s="143"/>
      <c r="DP1444" s="143"/>
      <c r="DQ1444" s="143"/>
      <c r="DR1444" s="143"/>
      <c r="DS1444" s="143"/>
    </row>
    <row r="1445" spans="2:123" ht="16.5">
      <c r="B1445" s="138"/>
      <c r="C1445" s="139"/>
      <c r="D1445" s="139"/>
      <c r="E1445" s="138"/>
      <c r="F1445" s="140"/>
      <c r="G1445" s="141"/>
      <c r="H1445" s="142"/>
      <c r="I1445" s="138"/>
      <c r="J1445" s="138"/>
      <c r="K1445" s="180"/>
      <c r="L1445" s="143"/>
      <c r="M1445" s="143"/>
      <c r="N1445" s="143"/>
      <c r="O1445" s="143"/>
      <c r="P1445" s="143"/>
      <c r="Q1445" s="143"/>
      <c r="R1445" s="143"/>
      <c r="S1445" s="143"/>
      <c r="T1445" s="143"/>
      <c r="U1445" s="143"/>
      <c r="V1445" s="143"/>
      <c r="W1445" s="143"/>
      <c r="X1445" s="143"/>
      <c r="Y1445" s="143"/>
      <c r="Z1445" s="143"/>
      <c r="AA1445" s="143"/>
      <c r="AB1445" s="143"/>
      <c r="AC1445" s="143"/>
      <c r="AD1445" s="143"/>
      <c r="AE1445" s="143"/>
      <c r="AF1445" s="143"/>
      <c r="AG1445" s="143"/>
      <c r="AH1445" s="143"/>
      <c r="AI1445" s="143"/>
      <c r="AJ1445" s="143"/>
      <c r="AK1445" s="143"/>
      <c r="AL1445" s="143"/>
      <c r="AM1445" s="143"/>
      <c r="AN1445" s="143"/>
      <c r="AO1445" s="143"/>
      <c r="AP1445" s="143"/>
      <c r="AQ1445" s="143"/>
      <c r="AR1445" s="143"/>
      <c r="AS1445" s="143"/>
      <c r="AT1445" s="143"/>
      <c r="AU1445" s="143"/>
      <c r="AV1445" s="143"/>
      <c r="AW1445" s="143"/>
      <c r="AX1445" s="143"/>
      <c r="AY1445" s="143"/>
      <c r="AZ1445" s="143"/>
      <c r="BA1445" s="143"/>
      <c r="BB1445" s="143"/>
      <c r="BC1445" s="143"/>
      <c r="BD1445" s="143"/>
      <c r="BE1445" s="143"/>
      <c r="BF1445" s="143"/>
      <c r="BG1445" s="143"/>
      <c r="BH1445" s="143"/>
      <c r="BI1445" s="143"/>
      <c r="BJ1445" s="143"/>
      <c r="BK1445" s="143"/>
      <c r="BL1445" s="143"/>
      <c r="BM1445" s="143"/>
      <c r="BN1445" s="143"/>
      <c r="BO1445" s="143"/>
      <c r="BP1445" s="143"/>
      <c r="BQ1445" s="143"/>
      <c r="BR1445" s="143"/>
      <c r="BS1445" s="143"/>
      <c r="BT1445" s="143"/>
      <c r="BU1445" s="143"/>
      <c r="BV1445" s="143"/>
      <c r="BW1445" s="143"/>
      <c r="BX1445" s="143"/>
      <c r="BY1445" s="143"/>
      <c r="BZ1445" s="143"/>
      <c r="CA1445" s="143"/>
      <c r="CB1445" s="143"/>
      <c r="CC1445" s="143"/>
      <c r="CD1445" s="143"/>
      <c r="CE1445" s="143"/>
      <c r="CF1445" s="143"/>
      <c r="CG1445" s="143"/>
      <c r="CH1445" s="143"/>
      <c r="CI1445" s="143"/>
      <c r="CJ1445" s="143"/>
      <c r="CK1445" s="143"/>
      <c r="CL1445" s="143"/>
      <c r="CM1445" s="143"/>
      <c r="CN1445" s="143"/>
      <c r="CO1445" s="143"/>
      <c r="CP1445" s="143"/>
      <c r="CQ1445" s="143"/>
      <c r="CR1445" s="143"/>
      <c r="CS1445" s="143"/>
      <c r="CT1445" s="143"/>
      <c r="CU1445" s="143"/>
      <c r="CV1445" s="143"/>
      <c r="CW1445" s="143"/>
      <c r="CX1445" s="143"/>
      <c r="CY1445" s="143"/>
      <c r="CZ1445" s="143"/>
      <c r="DA1445" s="143"/>
      <c r="DB1445" s="143"/>
      <c r="DC1445" s="143"/>
      <c r="DD1445" s="143"/>
      <c r="DE1445" s="143"/>
      <c r="DF1445" s="143"/>
      <c r="DG1445" s="143"/>
      <c r="DH1445" s="143"/>
      <c r="DI1445" s="143"/>
      <c r="DJ1445" s="143"/>
      <c r="DK1445" s="143"/>
      <c r="DL1445" s="143"/>
      <c r="DM1445" s="143"/>
      <c r="DN1445" s="143"/>
      <c r="DO1445" s="143"/>
      <c r="DP1445" s="143"/>
      <c r="DQ1445" s="143"/>
      <c r="DR1445" s="143"/>
      <c r="DS1445" s="143"/>
    </row>
    <row r="1446" spans="2:123" ht="16.5">
      <c r="B1446" s="138"/>
      <c r="C1446" s="139"/>
      <c r="D1446" s="139"/>
      <c r="E1446" s="138"/>
      <c r="F1446" s="140"/>
      <c r="G1446" s="141"/>
      <c r="H1446" s="142"/>
      <c r="I1446" s="138"/>
      <c r="J1446" s="138"/>
      <c r="K1446" s="180"/>
      <c r="L1446" s="143"/>
      <c r="M1446" s="143"/>
      <c r="N1446" s="143"/>
      <c r="O1446" s="143"/>
      <c r="P1446" s="143"/>
      <c r="Q1446" s="143"/>
      <c r="R1446" s="143"/>
      <c r="S1446" s="143"/>
      <c r="T1446" s="143"/>
      <c r="U1446" s="143"/>
      <c r="V1446" s="143"/>
      <c r="W1446" s="143"/>
      <c r="X1446" s="143"/>
      <c r="Y1446" s="143"/>
      <c r="Z1446" s="143"/>
      <c r="AA1446" s="143"/>
      <c r="AB1446" s="143"/>
      <c r="AC1446" s="143"/>
      <c r="AD1446" s="143"/>
      <c r="AE1446" s="143"/>
      <c r="AF1446" s="143"/>
      <c r="AG1446" s="143"/>
      <c r="AH1446" s="143"/>
      <c r="AI1446" s="143"/>
      <c r="AJ1446" s="143"/>
      <c r="AK1446" s="143"/>
      <c r="AL1446" s="143"/>
      <c r="AM1446" s="143"/>
      <c r="AN1446" s="143"/>
      <c r="AO1446" s="143"/>
      <c r="AP1446" s="143"/>
      <c r="AQ1446" s="143"/>
      <c r="AR1446" s="143"/>
      <c r="AS1446" s="143"/>
      <c r="AT1446" s="143"/>
      <c r="AU1446" s="143"/>
      <c r="AV1446" s="143"/>
      <c r="AW1446" s="143"/>
      <c r="AX1446" s="143"/>
      <c r="AY1446" s="143"/>
      <c r="AZ1446" s="143"/>
      <c r="BA1446" s="143"/>
      <c r="BB1446" s="143"/>
      <c r="BC1446" s="143"/>
      <c r="BD1446" s="143"/>
      <c r="BE1446" s="143"/>
      <c r="BF1446" s="143"/>
      <c r="BG1446" s="143"/>
      <c r="BH1446" s="143"/>
      <c r="BI1446" s="143"/>
      <c r="BJ1446" s="143"/>
      <c r="BK1446" s="143"/>
      <c r="BL1446" s="143"/>
      <c r="BM1446" s="143"/>
      <c r="BN1446" s="143"/>
      <c r="BO1446" s="143"/>
      <c r="BP1446" s="143"/>
      <c r="BQ1446" s="143"/>
      <c r="BR1446" s="143"/>
      <c r="BS1446" s="143"/>
      <c r="BT1446" s="143"/>
      <c r="BU1446" s="143"/>
      <c r="BV1446" s="143"/>
      <c r="BW1446" s="143"/>
      <c r="BX1446" s="143"/>
      <c r="BY1446" s="143"/>
      <c r="BZ1446" s="143"/>
      <c r="CA1446" s="143"/>
      <c r="CB1446" s="143"/>
      <c r="CC1446" s="143"/>
      <c r="CD1446" s="143"/>
      <c r="CE1446" s="143"/>
      <c r="CF1446" s="143"/>
      <c r="CG1446" s="143"/>
      <c r="CH1446" s="143"/>
      <c r="CI1446" s="143"/>
      <c r="CJ1446" s="143"/>
      <c r="CK1446" s="143"/>
      <c r="CL1446" s="143"/>
      <c r="CM1446" s="143"/>
      <c r="CN1446" s="143"/>
      <c r="CO1446" s="143"/>
      <c r="CP1446" s="143"/>
      <c r="CQ1446" s="143"/>
      <c r="CR1446" s="143"/>
      <c r="CS1446" s="143"/>
      <c r="CT1446" s="143"/>
      <c r="CU1446" s="143"/>
      <c r="CV1446" s="143"/>
      <c r="CW1446" s="143"/>
      <c r="CX1446" s="143"/>
      <c r="CY1446" s="143"/>
      <c r="CZ1446" s="143"/>
      <c r="DA1446" s="143"/>
      <c r="DB1446" s="143"/>
      <c r="DC1446" s="143"/>
      <c r="DD1446" s="143"/>
      <c r="DE1446" s="143"/>
      <c r="DF1446" s="143"/>
      <c r="DG1446" s="143"/>
      <c r="DH1446" s="143"/>
      <c r="DI1446" s="143"/>
      <c r="DJ1446" s="143"/>
      <c r="DK1446" s="143"/>
      <c r="DL1446" s="143"/>
      <c r="DM1446" s="143"/>
      <c r="DN1446" s="143"/>
      <c r="DO1446" s="143"/>
      <c r="DP1446" s="143"/>
      <c r="DQ1446" s="143"/>
      <c r="DR1446" s="143"/>
      <c r="DS1446" s="143"/>
    </row>
    <row r="1447" spans="2:123" ht="16.5">
      <c r="B1447" s="138"/>
      <c r="C1447" s="139"/>
      <c r="D1447" s="139"/>
      <c r="E1447" s="138"/>
      <c r="F1447" s="140"/>
      <c r="G1447" s="141"/>
      <c r="H1447" s="142"/>
      <c r="I1447" s="138"/>
      <c r="J1447" s="138"/>
      <c r="K1447" s="180"/>
      <c r="L1447" s="143"/>
      <c r="M1447" s="143"/>
      <c r="N1447" s="143"/>
      <c r="O1447" s="143"/>
      <c r="P1447" s="143"/>
      <c r="Q1447" s="143"/>
      <c r="R1447" s="143"/>
      <c r="S1447" s="143"/>
      <c r="T1447" s="143"/>
      <c r="U1447" s="143"/>
      <c r="V1447" s="143"/>
      <c r="W1447" s="143"/>
      <c r="X1447" s="143"/>
      <c r="Y1447" s="143"/>
      <c r="Z1447" s="143"/>
      <c r="AA1447" s="143"/>
      <c r="AB1447" s="143"/>
      <c r="AC1447" s="143"/>
      <c r="AD1447" s="143"/>
      <c r="AE1447" s="143"/>
      <c r="AF1447" s="143"/>
      <c r="AG1447" s="143"/>
      <c r="AH1447" s="143"/>
      <c r="AI1447" s="143"/>
      <c r="AJ1447" s="143"/>
      <c r="AK1447" s="143"/>
      <c r="AL1447" s="143"/>
      <c r="AM1447" s="143"/>
      <c r="AN1447" s="143"/>
      <c r="AO1447" s="143"/>
      <c r="AP1447" s="143"/>
      <c r="AQ1447" s="143"/>
      <c r="AR1447" s="143"/>
      <c r="AS1447" s="143"/>
      <c r="AT1447" s="143"/>
      <c r="AU1447" s="143"/>
      <c r="AV1447" s="143"/>
      <c r="AW1447" s="143"/>
      <c r="AX1447" s="143"/>
      <c r="AY1447" s="143"/>
      <c r="AZ1447" s="143"/>
      <c r="BA1447" s="143"/>
      <c r="BB1447" s="143"/>
      <c r="BC1447" s="143"/>
      <c r="BD1447" s="143"/>
      <c r="BE1447" s="143"/>
      <c r="BF1447" s="143"/>
      <c r="BG1447" s="143"/>
      <c r="BH1447" s="143"/>
      <c r="BI1447" s="143"/>
      <c r="BJ1447" s="143"/>
      <c r="BK1447" s="143"/>
      <c r="BL1447" s="143"/>
      <c r="BM1447" s="143"/>
      <c r="BN1447" s="143"/>
      <c r="BO1447" s="143"/>
      <c r="BP1447" s="143"/>
      <c r="BQ1447" s="143"/>
      <c r="BR1447" s="143"/>
      <c r="BS1447" s="143"/>
      <c r="BT1447" s="143"/>
      <c r="BU1447" s="143"/>
      <c r="BV1447" s="143"/>
      <c r="BW1447" s="143"/>
      <c r="BX1447" s="143"/>
      <c r="BY1447" s="143"/>
      <c r="BZ1447" s="143"/>
      <c r="CA1447" s="143"/>
      <c r="CB1447" s="143"/>
      <c r="CC1447" s="143"/>
      <c r="CD1447" s="143"/>
      <c r="CE1447" s="143"/>
      <c r="CF1447" s="143"/>
      <c r="CG1447" s="143"/>
      <c r="CH1447" s="143"/>
      <c r="CI1447" s="143"/>
      <c r="CJ1447" s="143"/>
      <c r="CK1447" s="143"/>
      <c r="CL1447" s="143"/>
      <c r="CM1447" s="143"/>
      <c r="CN1447" s="143"/>
      <c r="CO1447" s="143"/>
      <c r="CP1447" s="143"/>
      <c r="CQ1447" s="143"/>
      <c r="CR1447" s="143"/>
      <c r="CS1447" s="143"/>
      <c r="CT1447" s="143"/>
      <c r="CU1447" s="143"/>
      <c r="CV1447" s="143"/>
      <c r="CW1447" s="143"/>
      <c r="CX1447" s="143"/>
      <c r="CY1447" s="143"/>
      <c r="CZ1447" s="143"/>
      <c r="DA1447" s="143"/>
      <c r="DB1447" s="143"/>
      <c r="DC1447" s="143"/>
      <c r="DD1447" s="143"/>
      <c r="DE1447" s="143"/>
      <c r="DF1447" s="143"/>
      <c r="DG1447" s="143"/>
      <c r="DH1447" s="143"/>
      <c r="DI1447" s="143"/>
      <c r="DJ1447" s="143"/>
      <c r="DK1447" s="143"/>
      <c r="DL1447" s="143"/>
      <c r="DM1447" s="143"/>
      <c r="DN1447" s="143"/>
      <c r="DO1447" s="143"/>
      <c r="DP1447" s="143"/>
      <c r="DQ1447" s="143"/>
      <c r="DR1447" s="143"/>
      <c r="DS1447" s="143"/>
    </row>
    <row r="1448" spans="2:123" ht="16.5">
      <c r="B1448" s="138"/>
      <c r="C1448" s="139"/>
      <c r="D1448" s="139"/>
      <c r="E1448" s="138"/>
      <c r="F1448" s="140"/>
      <c r="G1448" s="141"/>
      <c r="H1448" s="142"/>
      <c r="I1448" s="138"/>
      <c r="J1448" s="138"/>
      <c r="K1448" s="180"/>
      <c r="L1448" s="143"/>
      <c r="M1448" s="143"/>
      <c r="N1448" s="143"/>
      <c r="O1448" s="143"/>
      <c r="P1448" s="143"/>
      <c r="Q1448" s="143"/>
      <c r="R1448" s="143"/>
      <c r="S1448" s="143"/>
      <c r="T1448" s="143"/>
      <c r="U1448" s="143"/>
      <c r="V1448" s="143"/>
      <c r="W1448" s="143"/>
      <c r="X1448" s="143"/>
      <c r="Y1448" s="143"/>
      <c r="Z1448" s="143"/>
      <c r="AA1448" s="143"/>
      <c r="AB1448" s="143"/>
      <c r="AC1448" s="143"/>
      <c r="AD1448" s="143"/>
      <c r="AE1448" s="143"/>
      <c r="AF1448" s="143"/>
      <c r="AG1448" s="143"/>
      <c r="AH1448" s="143"/>
      <c r="AI1448" s="143"/>
      <c r="AJ1448" s="143"/>
      <c r="AK1448" s="143"/>
      <c r="AL1448" s="143"/>
      <c r="AM1448" s="143"/>
      <c r="AN1448" s="143"/>
      <c r="AO1448" s="143"/>
      <c r="AP1448" s="143"/>
      <c r="AQ1448" s="143"/>
      <c r="AR1448" s="143"/>
      <c r="AS1448" s="143"/>
      <c r="AT1448" s="143"/>
      <c r="AU1448" s="143"/>
      <c r="AV1448" s="143"/>
      <c r="AW1448" s="143"/>
      <c r="AX1448" s="143"/>
      <c r="AY1448" s="143"/>
      <c r="AZ1448" s="143"/>
      <c r="BA1448" s="143"/>
      <c r="BB1448" s="143"/>
      <c r="BC1448" s="143"/>
      <c r="BD1448" s="143"/>
      <c r="BE1448" s="143"/>
      <c r="BF1448" s="143"/>
      <c r="BG1448" s="143"/>
      <c r="BH1448" s="143"/>
      <c r="BI1448" s="143"/>
      <c r="BJ1448" s="143"/>
      <c r="BK1448" s="143"/>
      <c r="BL1448" s="143"/>
      <c r="BM1448" s="143"/>
      <c r="BN1448" s="143"/>
      <c r="BO1448" s="143"/>
      <c r="BP1448" s="143"/>
      <c r="BQ1448" s="143"/>
      <c r="BR1448" s="143"/>
      <c r="BS1448" s="143"/>
      <c r="BT1448" s="143"/>
      <c r="BU1448" s="143"/>
      <c r="BV1448" s="143"/>
      <c r="BW1448" s="143"/>
      <c r="BX1448" s="143"/>
      <c r="BY1448" s="143"/>
      <c r="BZ1448" s="143"/>
      <c r="CA1448" s="143"/>
      <c r="CB1448" s="143"/>
      <c r="CC1448" s="143"/>
      <c r="CD1448" s="143"/>
      <c r="CE1448" s="143"/>
      <c r="CF1448" s="143"/>
      <c r="CG1448" s="143"/>
      <c r="CH1448" s="143"/>
      <c r="CI1448" s="143"/>
      <c r="CJ1448" s="143"/>
      <c r="CK1448" s="143"/>
      <c r="CL1448" s="143"/>
      <c r="CM1448" s="143"/>
      <c r="CN1448" s="143"/>
      <c r="CO1448" s="143"/>
      <c r="CP1448" s="143"/>
      <c r="CQ1448" s="143"/>
      <c r="CR1448" s="143"/>
      <c r="CS1448" s="143"/>
      <c r="CT1448" s="143"/>
      <c r="CU1448" s="143"/>
      <c r="CV1448" s="143"/>
      <c r="CW1448" s="143"/>
      <c r="CX1448" s="143"/>
      <c r="CY1448" s="143"/>
      <c r="CZ1448" s="143"/>
      <c r="DA1448" s="143"/>
      <c r="DB1448" s="143"/>
      <c r="DC1448" s="143"/>
      <c r="DD1448" s="143"/>
      <c r="DE1448" s="143"/>
      <c r="DF1448" s="143"/>
      <c r="DG1448" s="143"/>
      <c r="DH1448" s="143"/>
      <c r="DI1448" s="143"/>
      <c r="DJ1448" s="143"/>
      <c r="DK1448" s="143"/>
      <c r="DL1448" s="143"/>
      <c r="DM1448" s="143"/>
      <c r="DN1448" s="143"/>
      <c r="DO1448" s="143"/>
      <c r="DP1448" s="143"/>
      <c r="DQ1448" s="143"/>
      <c r="DR1448" s="143"/>
      <c r="DS1448" s="143"/>
    </row>
    <row r="1449" spans="2:123" ht="16.5">
      <c r="B1449" s="138"/>
      <c r="C1449" s="139"/>
      <c r="D1449" s="139"/>
      <c r="E1449" s="138"/>
      <c r="F1449" s="140"/>
      <c r="G1449" s="141"/>
      <c r="H1449" s="142"/>
      <c r="I1449" s="138"/>
      <c r="J1449" s="138"/>
      <c r="K1449" s="180"/>
      <c r="L1449" s="143"/>
      <c r="M1449" s="143"/>
      <c r="N1449" s="143"/>
      <c r="O1449" s="143"/>
      <c r="P1449" s="143"/>
      <c r="Q1449" s="143"/>
      <c r="R1449" s="143"/>
      <c r="S1449" s="143"/>
      <c r="T1449" s="143"/>
      <c r="U1449" s="143"/>
      <c r="V1449" s="143"/>
      <c r="W1449" s="143"/>
      <c r="X1449" s="143"/>
      <c r="Y1449" s="143"/>
      <c r="Z1449" s="143"/>
      <c r="AA1449" s="143"/>
      <c r="AB1449" s="143"/>
      <c r="AC1449" s="143"/>
      <c r="AD1449" s="143"/>
      <c r="AE1449" s="143"/>
      <c r="AF1449" s="143"/>
      <c r="AG1449" s="143"/>
      <c r="AH1449" s="143"/>
      <c r="AI1449" s="143"/>
      <c r="AJ1449" s="143"/>
      <c r="AK1449" s="143"/>
      <c r="AL1449" s="143"/>
      <c r="AM1449" s="143"/>
      <c r="AN1449" s="143"/>
      <c r="AO1449" s="143"/>
      <c r="AP1449" s="143"/>
      <c r="AQ1449" s="143"/>
      <c r="AR1449" s="143"/>
      <c r="AS1449" s="143"/>
      <c r="AT1449" s="143"/>
      <c r="AU1449" s="143"/>
      <c r="AV1449" s="143"/>
      <c r="AW1449" s="143"/>
      <c r="AX1449" s="143"/>
      <c r="AY1449" s="143"/>
      <c r="AZ1449" s="143"/>
      <c r="BA1449" s="143"/>
      <c r="BB1449" s="143"/>
      <c r="BC1449" s="143"/>
      <c r="BD1449" s="143"/>
      <c r="BE1449" s="143"/>
      <c r="BF1449" s="143"/>
      <c r="BG1449" s="143"/>
      <c r="BH1449" s="143"/>
      <c r="BI1449" s="143"/>
      <c r="BJ1449" s="143"/>
      <c r="BK1449" s="143"/>
      <c r="BL1449" s="143"/>
      <c r="BM1449" s="143"/>
      <c r="BN1449" s="143"/>
      <c r="BO1449" s="143"/>
      <c r="BP1449" s="143"/>
      <c r="BQ1449" s="143"/>
      <c r="BR1449" s="143"/>
      <c r="BS1449" s="143"/>
      <c r="BT1449" s="143"/>
      <c r="BU1449" s="143"/>
      <c r="BV1449" s="143"/>
      <c r="BW1449" s="143"/>
      <c r="BX1449" s="143"/>
      <c r="BY1449" s="143"/>
      <c r="BZ1449" s="143"/>
      <c r="CA1449" s="143"/>
      <c r="CB1449" s="143"/>
      <c r="CC1449" s="143"/>
      <c r="CD1449" s="143"/>
      <c r="CE1449" s="143"/>
      <c r="CF1449" s="143"/>
      <c r="CG1449" s="143"/>
      <c r="CH1449" s="143"/>
      <c r="CI1449" s="143"/>
      <c r="CJ1449" s="143"/>
      <c r="CK1449" s="143"/>
      <c r="CL1449" s="143"/>
      <c r="CM1449" s="143"/>
      <c r="CN1449" s="143"/>
      <c r="CO1449" s="143"/>
      <c r="CP1449" s="143"/>
      <c r="CQ1449" s="143"/>
      <c r="CR1449" s="143"/>
      <c r="CS1449" s="143"/>
      <c r="CT1449" s="143"/>
      <c r="CU1449" s="143"/>
      <c r="CV1449" s="143"/>
      <c r="CW1449" s="143"/>
      <c r="CX1449" s="143"/>
      <c r="CY1449" s="143"/>
      <c r="CZ1449" s="143"/>
      <c r="DA1449" s="143"/>
      <c r="DB1449" s="143"/>
      <c r="DC1449" s="143"/>
      <c r="DD1449" s="143"/>
      <c r="DE1449" s="143"/>
      <c r="DF1449" s="143"/>
      <c r="DG1449" s="143"/>
      <c r="DH1449" s="143"/>
      <c r="DI1449" s="143"/>
      <c r="DJ1449" s="143"/>
      <c r="DK1449" s="143"/>
      <c r="DL1449" s="143"/>
      <c r="DM1449" s="143"/>
      <c r="DN1449" s="143"/>
      <c r="DO1449" s="143"/>
      <c r="DP1449" s="143"/>
      <c r="DQ1449" s="143"/>
      <c r="DR1449" s="143"/>
      <c r="DS1449" s="143"/>
    </row>
    <row r="1450" spans="2:123" ht="16.5">
      <c r="B1450" s="138"/>
      <c r="C1450" s="139"/>
      <c r="D1450" s="139"/>
      <c r="E1450" s="138"/>
      <c r="F1450" s="140"/>
      <c r="G1450" s="141"/>
      <c r="H1450" s="142"/>
      <c r="I1450" s="138"/>
      <c r="J1450" s="138"/>
      <c r="K1450" s="180"/>
      <c r="L1450" s="143"/>
      <c r="M1450" s="143"/>
      <c r="N1450" s="143"/>
      <c r="O1450" s="143"/>
      <c r="P1450" s="143"/>
      <c r="Q1450" s="143"/>
      <c r="R1450" s="143"/>
      <c r="S1450" s="143"/>
      <c r="T1450" s="143"/>
      <c r="U1450" s="143"/>
      <c r="V1450" s="143"/>
      <c r="W1450" s="143"/>
      <c r="X1450" s="143"/>
      <c r="Y1450" s="143"/>
      <c r="Z1450" s="143"/>
      <c r="AA1450" s="143"/>
      <c r="AB1450" s="143"/>
      <c r="AC1450" s="143"/>
      <c r="AD1450" s="143"/>
      <c r="AE1450" s="143"/>
      <c r="AF1450" s="143"/>
      <c r="AG1450" s="143"/>
      <c r="AH1450" s="143"/>
      <c r="AI1450" s="143"/>
      <c r="AJ1450" s="143"/>
      <c r="AK1450" s="143"/>
      <c r="AL1450" s="143"/>
      <c r="AM1450" s="143"/>
      <c r="AN1450" s="143"/>
      <c r="AO1450" s="143"/>
      <c r="AP1450" s="143"/>
      <c r="AQ1450" s="143"/>
      <c r="AR1450" s="143"/>
      <c r="AS1450" s="143"/>
      <c r="AT1450" s="143"/>
      <c r="AU1450" s="143"/>
      <c r="AV1450" s="143"/>
      <c r="AW1450" s="143"/>
      <c r="AX1450" s="143"/>
      <c r="AY1450" s="143"/>
      <c r="AZ1450" s="143"/>
      <c r="BA1450" s="143"/>
      <c r="BB1450" s="143"/>
      <c r="BC1450" s="143"/>
      <c r="BD1450" s="143"/>
      <c r="BE1450" s="143"/>
      <c r="BF1450" s="143"/>
      <c r="BG1450" s="143"/>
      <c r="BH1450" s="143"/>
      <c r="BI1450" s="143"/>
      <c r="BJ1450" s="143"/>
      <c r="BK1450" s="143"/>
      <c r="BL1450" s="143"/>
      <c r="BM1450" s="143"/>
      <c r="BN1450" s="143"/>
      <c r="BO1450" s="143"/>
      <c r="BP1450" s="143"/>
      <c r="BQ1450" s="143"/>
      <c r="BR1450" s="143"/>
      <c r="BS1450" s="143"/>
      <c r="BT1450" s="143"/>
      <c r="BU1450" s="143"/>
      <c r="BV1450" s="143"/>
      <c r="BW1450" s="143"/>
      <c r="BX1450" s="143"/>
      <c r="BY1450" s="143"/>
      <c r="BZ1450" s="143"/>
      <c r="CA1450" s="143"/>
      <c r="CB1450" s="143"/>
      <c r="CC1450" s="143"/>
      <c r="CD1450" s="143"/>
      <c r="CE1450" s="143"/>
      <c r="CF1450" s="143"/>
      <c r="CG1450" s="143"/>
      <c r="CH1450" s="143"/>
      <c r="CI1450" s="143"/>
      <c r="CJ1450" s="143"/>
      <c r="CK1450" s="143"/>
      <c r="CL1450" s="143"/>
      <c r="CM1450" s="143"/>
      <c r="CN1450" s="143"/>
      <c r="CO1450" s="143"/>
      <c r="CP1450" s="143"/>
      <c r="CQ1450" s="143"/>
      <c r="CR1450" s="143"/>
      <c r="CS1450" s="143"/>
      <c r="CT1450" s="143"/>
      <c r="CU1450" s="143"/>
      <c r="CV1450" s="143"/>
      <c r="CW1450" s="143"/>
      <c r="CX1450" s="143"/>
      <c r="CY1450" s="143"/>
      <c r="CZ1450" s="143"/>
      <c r="DA1450" s="143"/>
      <c r="DB1450" s="143"/>
      <c r="DC1450" s="143"/>
      <c r="DD1450" s="143"/>
      <c r="DE1450" s="143"/>
      <c r="DF1450" s="143"/>
      <c r="DG1450" s="143"/>
      <c r="DH1450" s="143"/>
      <c r="DI1450" s="143"/>
      <c r="DJ1450" s="143"/>
      <c r="DK1450" s="143"/>
      <c r="DL1450" s="143"/>
      <c r="DM1450" s="143"/>
      <c r="DN1450" s="143"/>
      <c r="DO1450" s="143"/>
      <c r="DP1450" s="143"/>
      <c r="DQ1450" s="143"/>
      <c r="DR1450" s="143"/>
      <c r="DS1450" s="143"/>
    </row>
    <row r="1451" spans="2:123" ht="16.5">
      <c r="B1451" s="138"/>
      <c r="C1451" s="139"/>
      <c r="D1451" s="139"/>
      <c r="E1451" s="138"/>
      <c r="F1451" s="140"/>
      <c r="G1451" s="141"/>
      <c r="H1451" s="142"/>
      <c r="I1451" s="138"/>
      <c r="J1451" s="138"/>
      <c r="K1451" s="180"/>
      <c r="L1451" s="143"/>
      <c r="M1451" s="143"/>
      <c r="N1451" s="143"/>
      <c r="O1451" s="143"/>
      <c r="P1451" s="143"/>
      <c r="Q1451" s="143"/>
      <c r="R1451" s="143"/>
      <c r="S1451" s="143"/>
      <c r="T1451" s="143"/>
      <c r="U1451" s="143"/>
      <c r="V1451" s="143"/>
      <c r="W1451" s="143"/>
      <c r="X1451" s="143"/>
      <c r="Y1451" s="143"/>
      <c r="Z1451" s="143"/>
      <c r="AA1451" s="143"/>
      <c r="AB1451" s="143"/>
      <c r="AC1451" s="143"/>
      <c r="AD1451" s="143"/>
      <c r="AE1451" s="143"/>
      <c r="AF1451" s="143"/>
      <c r="AG1451" s="143"/>
      <c r="AH1451" s="143"/>
      <c r="AI1451" s="143"/>
      <c r="AJ1451" s="143"/>
      <c r="AK1451" s="143"/>
      <c r="AL1451" s="143"/>
      <c r="AM1451" s="143"/>
      <c r="AN1451" s="143"/>
      <c r="AO1451" s="143"/>
      <c r="AP1451" s="143"/>
      <c r="AQ1451" s="143"/>
      <c r="AR1451" s="143"/>
      <c r="AS1451" s="143"/>
      <c r="AT1451" s="143"/>
      <c r="AU1451" s="143"/>
      <c r="AV1451" s="143"/>
      <c r="AW1451" s="143"/>
      <c r="AX1451" s="143"/>
      <c r="AY1451" s="143"/>
      <c r="AZ1451" s="143"/>
      <c r="BA1451" s="143"/>
      <c r="BB1451" s="143"/>
      <c r="BC1451" s="143"/>
      <c r="BD1451" s="143"/>
      <c r="BE1451" s="143"/>
      <c r="BF1451" s="143"/>
      <c r="BG1451" s="143"/>
      <c r="BH1451" s="143"/>
      <c r="BI1451" s="143"/>
      <c r="BJ1451" s="143"/>
      <c r="BK1451" s="143"/>
      <c r="BL1451" s="143"/>
      <c r="BM1451" s="143"/>
      <c r="BN1451" s="143"/>
      <c r="BO1451" s="143"/>
      <c r="BP1451" s="143"/>
      <c r="BQ1451" s="143"/>
      <c r="BR1451" s="143"/>
      <c r="BS1451" s="143"/>
      <c r="BT1451" s="143"/>
      <c r="BU1451" s="143"/>
      <c r="BV1451" s="143"/>
      <c r="BW1451" s="143"/>
      <c r="BX1451" s="143"/>
      <c r="BY1451" s="143"/>
      <c r="BZ1451" s="143"/>
      <c r="CA1451" s="143"/>
      <c r="CB1451" s="143"/>
      <c r="CC1451" s="143"/>
      <c r="CD1451" s="143"/>
      <c r="CE1451" s="143"/>
      <c r="CF1451" s="143"/>
      <c r="CG1451" s="143"/>
      <c r="CH1451" s="143"/>
      <c r="CI1451" s="143"/>
      <c r="CJ1451" s="143"/>
      <c r="CK1451" s="143"/>
      <c r="CL1451" s="143"/>
      <c r="CM1451" s="143"/>
      <c r="CN1451" s="143"/>
      <c r="CO1451" s="143"/>
      <c r="CP1451" s="143"/>
      <c r="CQ1451" s="143"/>
      <c r="CR1451" s="143"/>
      <c r="CS1451" s="143"/>
      <c r="CT1451" s="143"/>
      <c r="CU1451" s="143"/>
      <c r="CV1451" s="143"/>
      <c r="CW1451" s="143"/>
      <c r="CX1451" s="143"/>
      <c r="CY1451" s="143"/>
      <c r="CZ1451" s="143"/>
      <c r="DA1451" s="143"/>
      <c r="DB1451" s="143"/>
      <c r="DC1451" s="143"/>
      <c r="DD1451" s="143"/>
      <c r="DE1451" s="143"/>
      <c r="DF1451" s="143"/>
      <c r="DG1451" s="143"/>
      <c r="DH1451" s="143"/>
      <c r="DI1451" s="143"/>
      <c r="DJ1451" s="143"/>
      <c r="DK1451" s="143"/>
      <c r="DL1451" s="143"/>
      <c r="DM1451" s="143"/>
      <c r="DN1451" s="143"/>
      <c r="DO1451" s="143"/>
      <c r="DP1451" s="143"/>
      <c r="DQ1451" s="143"/>
      <c r="DR1451" s="143"/>
      <c r="DS1451" s="143"/>
    </row>
    <row r="1452" spans="2:123" ht="16.5">
      <c r="B1452" s="138"/>
      <c r="C1452" s="139"/>
      <c r="D1452" s="139"/>
      <c r="E1452" s="138"/>
      <c r="F1452" s="140"/>
      <c r="G1452" s="141"/>
      <c r="H1452" s="142"/>
      <c r="I1452" s="138"/>
      <c r="J1452" s="138"/>
      <c r="K1452" s="180"/>
      <c r="L1452" s="143"/>
      <c r="M1452" s="143"/>
      <c r="N1452" s="143"/>
      <c r="O1452" s="143"/>
      <c r="P1452" s="143"/>
      <c r="Q1452" s="143"/>
      <c r="R1452" s="143"/>
      <c r="S1452" s="143"/>
      <c r="T1452" s="143"/>
      <c r="U1452" s="143"/>
      <c r="V1452" s="143"/>
      <c r="W1452" s="143"/>
      <c r="X1452" s="143"/>
      <c r="Y1452" s="143"/>
      <c r="Z1452" s="143"/>
      <c r="AA1452" s="143"/>
      <c r="AB1452" s="143"/>
      <c r="AC1452" s="143"/>
      <c r="AD1452" s="143"/>
      <c r="AE1452" s="143"/>
      <c r="AF1452" s="143"/>
      <c r="AG1452" s="143"/>
      <c r="AH1452" s="143"/>
      <c r="AI1452" s="143"/>
      <c r="AJ1452" s="143"/>
      <c r="AK1452" s="143"/>
      <c r="AL1452" s="143"/>
      <c r="AM1452" s="143"/>
      <c r="AN1452" s="143"/>
      <c r="AO1452" s="143"/>
      <c r="AP1452" s="143"/>
      <c r="AQ1452" s="143"/>
      <c r="AR1452" s="143"/>
      <c r="AS1452" s="143"/>
      <c r="AT1452" s="143"/>
      <c r="AU1452" s="143"/>
      <c r="AV1452" s="143"/>
      <c r="AW1452" s="143"/>
      <c r="AX1452" s="143"/>
      <c r="AY1452" s="143"/>
      <c r="AZ1452" s="143"/>
      <c r="BA1452" s="143"/>
      <c r="BB1452" s="143"/>
      <c r="BC1452" s="143"/>
      <c r="BD1452" s="143"/>
      <c r="BE1452" s="143"/>
      <c r="BF1452" s="143"/>
      <c r="BG1452" s="143"/>
      <c r="BH1452" s="143"/>
      <c r="BI1452" s="143"/>
      <c r="BJ1452" s="143"/>
      <c r="BK1452" s="143"/>
      <c r="BL1452" s="143"/>
      <c r="BM1452" s="143"/>
      <c r="BN1452" s="143"/>
      <c r="BO1452" s="143"/>
      <c r="BP1452" s="143"/>
      <c r="BQ1452" s="143"/>
      <c r="BR1452" s="143"/>
      <c r="BS1452" s="143"/>
      <c r="BT1452" s="143"/>
      <c r="BU1452" s="143"/>
      <c r="BV1452" s="143"/>
      <c r="BW1452" s="143"/>
      <c r="BX1452" s="143"/>
      <c r="BY1452" s="143"/>
      <c r="BZ1452" s="143"/>
      <c r="CA1452" s="143"/>
      <c r="CB1452" s="143"/>
      <c r="CC1452" s="143"/>
      <c r="CD1452" s="143"/>
      <c r="CE1452" s="143"/>
      <c r="CF1452" s="143"/>
      <c r="CG1452" s="143"/>
      <c r="CH1452" s="143"/>
      <c r="CI1452" s="143"/>
      <c r="CJ1452" s="143"/>
      <c r="CK1452" s="143"/>
      <c r="CL1452" s="143"/>
      <c r="CM1452" s="143"/>
      <c r="CN1452" s="143"/>
      <c r="CO1452" s="143"/>
      <c r="CP1452" s="143"/>
      <c r="CQ1452" s="143"/>
      <c r="CR1452" s="143"/>
      <c r="CS1452" s="143"/>
      <c r="CT1452" s="143"/>
      <c r="CU1452" s="143"/>
      <c r="CV1452" s="143"/>
      <c r="CW1452" s="143"/>
      <c r="CX1452" s="143"/>
      <c r="CY1452" s="143"/>
      <c r="CZ1452" s="143"/>
      <c r="DA1452" s="143"/>
      <c r="DB1452" s="143"/>
      <c r="DC1452" s="143"/>
      <c r="DD1452" s="143"/>
      <c r="DE1452" s="143"/>
      <c r="DF1452" s="143"/>
      <c r="DG1452" s="143"/>
      <c r="DH1452" s="143"/>
      <c r="DI1452" s="143"/>
      <c r="DJ1452" s="143"/>
      <c r="DK1452" s="143"/>
      <c r="DL1452" s="143"/>
      <c r="DM1452" s="143"/>
      <c r="DN1452" s="143"/>
      <c r="DO1452" s="143"/>
      <c r="DP1452" s="143"/>
      <c r="DQ1452" s="143"/>
      <c r="DR1452" s="143"/>
      <c r="DS1452" s="143"/>
    </row>
    <row r="1453" spans="2:123" ht="16.5">
      <c r="B1453" s="138"/>
      <c r="C1453" s="139"/>
      <c r="D1453" s="139"/>
      <c r="E1453" s="138"/>
      <c r="F1453" s="140"/>
      <c r="G1453" s="141"/>
      <c r="H1453" s="142"/>
      <c r="I1453" s="138"/>
      <c r="J1453" s="138"/>
      <c r="K1453" s="180"/>
      <c r="L1453" s="143"/>
      <c r="M1453" s="143"/>
      <c r="N1453" s="143"/>
      <c r="O1453" s="143"/>
      <c r="P1453" s="143"/>
      <c r="Q1453" s="143"/>
      <c r="R1453" s="143"/>
      <c r="S1453" s="143"/>
      <c r="T1453" s="143"/>
      <c r="U1453" s="143"/>
      <c r="V1453" s="143"/>
      <c r="W1453" s="143"/>
      <c r="X1453" s="143"/>
      <c r="Y1453" s="143"/>
      <c r="Z1453" s="143"/>
      <c r="AA1453" s="143"/>
      <c r="AB1453" s="143"/>
      <c r="AC1453" s="143"/>
      <c r="AD1453" s="143"/>
      <c r="AE1453" s="143"/>
      <c r="AF1453" s="143"/>
      <c r="AG1453" s="143"/>
      <c r="AH1453" s="143"/>
      <c r="AI1453" s="143"/>
      <c r="AJ1453" s="143"/>
      <c r="AK1453" s="143"/>
      <c r="AL1453" s="143"/>
      <c r="AM1453" s="143"/>
      <c r="AN1453" s="143"/>
      <c r="AO1453" s="143"/>
      <c r="AP1453" s="143"/>
      <c r="AQ1453" s="143"/>
      <c r="AR1453" s="143"/>
      <c r="AS1453" s="143"/>
      <c r="AT1453" s="143"/>
      <c r="AU1453" s="143"/>
      <c r="AV1453" s="143"/>
      <c r="AW1453" s="143"/>
      <c r="AX1453" s="143"/>
      <c r="AY1453" s="143"/>
      <c r="AZ1453" s="143"/>
      <c r="BA1453" s="143"/>
      <c r="BB1453" s="143"/>
      <c r="BC1453" s="143"/>
      <c r="BD1453" s="143"/>
      <c r="BE1453" s="143"/>
      <c r="BF1453" s="143"/>
      <c r="BG1453" s="143"/>
      <c r="BH1453" s="143"/>
      <c r="BI1453" s="143"/>
      <c r="BJ1453" s="143"/>
      <c r="BK1453" s="143"/>
      <c r="BL1453" s="143"/>
      <c r="BM1453" s="143"/>
      <c r="BN1453" s="143"/>
      <c r="BO1453" s="143"/>
      <c r="BP1453" s="143"/>
      <c r="BQ1453" s="143"/>
      <c r="BR1453" s="143"/>
      <c r="BS1453" s="143"/>
      <c r="BT1453" s="143"/>
      <c r="BU1453" s="143"/>
      <c r="BV1453" s="143"/>
      <c r="BW1453" s="143"/>
      <c r="BX1453" s="143"/>
      <c r="BY1453" s="143"/>
      <c r="BZ1453" s="143"/>
      <c r="CA1453" s="143"/>
      <c r="CB1453" s="143"/>
      <c r="CC1453" s="143"/>
      <c r="CD1453" s="143"/>
      <c r="CE1453" s="143"/>
      <c r="CF1453" s="143"/>
      <c r="CG1453" s="143"/>
      <c r="CH1453" s="143"/>
      <c r="CI1453" s="143"/>
      <c r="CJ1453" s="143"/>
      <c r="CK1453" s="143"/>
      <c r="CL1453" s="143"/>
      <c r="CM1453" s="143"/>
      <c r="CN1453" s="143"/>
      <c r="CO1453" s="143"/>
      <c r="CP1453" s="143"/>
      <c r="CQ1453" s="143"/>
      <c r="CR1453" s="143"/>
      <c r="CS1453" s="143"/>
      <c r="CT1453" s="143"/>
      <c r="CU1453" s="143"/>
      <c r="CV1453" s="143"/>
      <c r="CW1453" s="143"/>
      <c r="CX1453" s="143"/>
      <c r="CY1453" s="143"/>
      <c r="CZ1453" s="143"/>
      <c r="DA1453" s="143"/>
      <c r="DB1453" s="143"/>
      <c r="DC1453" s="143"/>
      <c r="DD1453" s="143"/>
      <c r="DE1453" s="143"/>
      <c r="DF1453" s="143"/>
      <c r="DG1453" s="143"/>
      <c r="DH1453" s="143"/>
      <c r="DI1453" s="143"/>
      <c r="DJ1453" s="143"/>
      <c r="DK1453" s="143"/>
      <c r="DL1453" s="143"/>
      <c r="DM1453" s="143"/>
      <c r="DN1453" s="143"/>
      <c r="DO1453" s="143"/>
      <c r="DP1453" s="143"/>
      <c r="DQ1453" s="143"/>
      <c r="DR1453" s="143"/>
      <c r="DS1453" s="143"/>
    </row>
    <row r="1454" spans="2:123" ht="16.5">
      <c r="B1454" s="138"/>
      <c r="C1454" s="139"/>
      <c r="D1454" s="139"/>
      <c r="E1454" s="138"/>
      <c r="F1454" s="140"/>
      <c r="G1454" s="141"/>
      <c r="H1454" s="142"/>
      <c r="I1454" s="138"/>
      <c r="J1454" s="138"/>
      <c r="K1454" s="180"/>
      <c r="L1454" s="143"/>
      <c r="M1454" s="143"/>
      <c r="N1454" s="143"/>
      <c r="O1454" s="143"/>
      <c r="P1454" s="143"/>
      <c r="Q1454" s="143"/>
      <c r="R1454" s="143"/>
      <c r="S1454" s="143"/>
      <c r="T1454" s="143"/>
      <c r="U1454" s="143"/>
      <c r="V1454" s="143"/>
      <c r="W1454" s="143"/>
      <c r="X1454" s="143"/>
      <c r="Y1454" s="143"/>
      <c r="Z1454" s="143"/>
      <c r="AA1454" s="143"/>
      <c r="AB1454" s="143"/>
      <c r="AC1454" s="143"/>
      <c r="AD1454" s="143"/>
      <c r="AE1454" s="143"/>
      <c r="AF1454" s="143"/>
      <c r="AG1454" s="143"/>
      <c r="AH1454" s="143"/>
      <c r="AI1454" s="143"/>
      <c r="AJ1454" s="143"/>
      <c r="AK1454" s="143"/>
      <c r="AL1454" s="143"/>
      <c r="AM1454" s="143"/>
      <c r="AN1454" s="143"/>
      <c r="AO1454" s="143"/>
      <c r="AP1454" s="143"/>
      <c r="AQ1454" s="143"/>
      <c r="AR1454" s="143"/>
      <c r="AS1454" s="143"/>
      <c r="AT1454" s="143"/>
      <c r="AU1454" s="143"/>
      <c r="AV1454" s="143"/>
      <c r="AW1454" s="143"/>
      <c r="AX1454" s="143"/>
      <c r="AY1454" s="143"/>
      <c r="AZ1454" s="143"/>
      <c r="BA1454" s="143"/>
      <c r="BB1454" s="143"/>
      <c r="BC1454" s="143"/>
      <c r="BD1454" s="143"/>
      <c r="BE1454" s="143"/>
      <c r="BF1454" s="143"/>
      <c r="BG1454" s="143"/>
      <c r="BH1454" s="143"/>
      <c r="BI1454" s="143"/>
      <c r="BJ1454" s="143"/>
      <c r="BK1454" s="143"/>
      <c r="BL1454" s="143"/>
      <c r="BM1454" s="143"/>
      <c r="BN1454" s="143"/>
      <c r="BO1454" s="143"/>
      <c r="BP1454" s="143"/>
      <c r="BQ1454" s="143"/>
      <c r="BR1454" s="143"/>
      <c r="BS1454" s="143"/>
      <c r="BT1454" s="143"/>
      <c r="BU1454" s="143"/>
      <c r="BV1454" s="143"/>
      <c r="BW1454" s="143"/>
      <c r="BX1454" s="143"/>
      <c r="BY1454" s="143"/>
      <c r="BZ1454" s="143"/>
      <c r="CA1454" s="143"/>
      <c r="CB1454" s="143"/>
      <c r="CC1454" s="143"/>
      <c r="CD1454" s="143"/>
      <c r="CE1454" s="143"/>
      <c r="CF1454" s="143"/>
      <c r="CG1454" s="143"/>
      <c r="CH1454" s="143"/>
      <c r="CI1454" s="143"/>
      <c r="CJ1454" s="143"/>
      <c r="CK1454" s="143"/>
      <c r="CL1454" s="143"/>
      <c r="CM1454" s="143"/>
      <c r="CN1454" s="143"/>
      <c r="CO1454" s="143"/>
      <c r="CP1454" s="143"/>
      <c r="CQ1454" s="143"/>
      <c r="CR1454" s="143"/>
      <c r="CS1454" s="143"/>
      <c r="CT1454" s="143"/>
      <c r="CU1454" s="143"/>
      <c r="CV1454" s="143"/>
      <c r="CW1454" s="143"/>
      <c r="CX1454" s="143"/>
      <c r="CY1454" s="143"/>
      <c r="CZ1454" s="143"/>
      <c r="DA1454" s="143"/>
      <c r="DB1454" s="143"/>
      <c r="DC1454" s="143"/>
      <c r="DD1454" s="143"/>
      <c r="DE1454" s="143"/>
      <c r="DF1454" s="143"/>
      <c r="DG1454" s="143"/>
      <c r="DH1454" s="143"/>
      <c r="DI1454" s="143"/>
      <c r="DJ1454" s="143"/>
      <c r="DK1454" s="143"/>
      <c r="DL1454" s="143"/>
      <c r="DM1454" s="143"/>
      <c r="DN1454" s="143"/>
      <c r="DO1454" s="143"/>
      <c r="DP1454" s="143"/>
      <c r="DQ1454" s="143"/>
      <c r="DR1454" s="143"/>
      <c r="DS1454" s="143"/>
    </row>
    <row r="1455" spans="2:123" ht="16.5">
      <c r="B1455" s="138"/>
      <c r="C1455" s="139"/>
      <c r="D1455" s="139"/>
      <c r="E1455" s="138"/>
      <c r="F1455" s="140"/>
      <c r="G1455" s="141"/>
      <c r="H1455" s="142"/>
      <c r="I1455" s="138"/>
      <c r="J1455" s="138"/>
      <c r="K1455" s="180"/>
      <c r="L1455" s="143"/>
      <c r="M1455" s="143"/>
      <c r="N1455" s="143"/>
      <c r="O1455" s="143"/>
      <c r="P1455" s="143"/>
      <c r="Q1455" s="143"/>
      <c r="R1455" s="143"/>
      <c r="S1455" s="143"/>
      <c r="T1455" s="143"/>
      <c r="U1455" s="143"/>
      <c r="V1455" s="143"/>
      <c r="W1455" s="143"/>
      <c r="X1455" s="143"/>
      <c r="Y1455" s="143"/>
      <c r="Z1455" s="143"/>
      <c r="AA1455" s="143"/>
      <c r="AB1455" s="143"/>
      <c r="AC1455" s="143"/>
      <c r="AD1455" s="143"/>
      <c r="AE1455" s="143"/>
      <c r="AF1455" s="143"/>
      <c r="AG1455" s="143"/>
      <c r="AH1455" s="143"/>
      <c r="AI1455" s="143"/>
      <c r="AJ1455" s="143"/>
      <c r="AK1455" s="143"/>
      <c r="AL1455" s="143"/>
      <c r="AM1455" s="143"/>
      <c r="AN1455" s="143"/>
      <c r="AO1455" s="143"/>
      <c r="AP1455" s="143"/>
      <c r="AQ1455" s="143"/>
      <c r="AR1455" s="143"/>
      <c r="AS1455" s="143"/>
      <c r="AT1455" s="143"/>
      <c r="AU1455" s="143"/>
      <c r="AV1455" s="143"/>
      <c r="AW1455" s="143"/>
      <c r="AX1455" s="143"/>
      <c r="AY1455" s="143"/>
      <c r="AZ1455" s="143"/>
      <c r="BA1455" s="143"/>
      <c r="BB1455" s="143"/>
      <c r="BC1455" s="143"/>
      <c r="BD1455" s="143"/>
      <c r="BE1455" s="143"/>
      <c r="BF1455" s="143"/>
      <c r="BG1455" s="143"/>
      <c r="BH1455" s="143"/>
      <c r="BI1455" s="143"/>
      <c r="BJ1455" s="143"/>
      <c r="BK1455" s="143"/>
      <c r="BL1455" s="143"/>
      <c r="BM1455" s="143"/>
      <c r="BN1455" s="143"/>
      <c r="BO1455" s="143"/>
      <c r="BP1455" s="143"/>
      <c r="BQ1455" s="143"/>
      <c r="BR1455" s="143"/>
      <c r="BS1455" s="143"/>
      <c r="BT1455" s="143"/>
      <c r="BU1455" s="143"/>
      <c r="BV1455" s="143"/>
      <c r="BW1455" s="143"/>
      <c r="BX1455" s="143"/>
      <c r="BY1455" s="143"/>
      <c r="BZ1455" s="143"/>
      <c r="CA1455" s="143"/>
      <c r="CB1455" s="143"/>
      <c r="CC1455" s="143"/>
      <c r="CD1455" s="143"/>
      <c r="CE1455" s="143"/>
      <c r="CF1455" s="143"/>
      <c r="CG1455" s="143"/>
      <c r="CH1455" s="143"/>
      <c r="CI1455" s="143"/>
      <c r="CJ1455" s="143"/>
      <c r="CK1455" s="143"/>
      <c r="CL1455" s="143"/>
      <c r="CM1455" s="143"/>
      <c r="CN1455" s="143"/>
      <c r="CO1455" s="143"/>
      <c r="CP1455" s="143"/>
      <c r="CQ1455" s="143"/>
      <c r="CR1455" s="143"/>
      <c r="CS1455" s="143"/>
      <c r="CT1455" s="143"/>
      <c r="CU1455" s="143"/>
      <c r="CV1455" s="143"/>
      <c r="CW1455" s="143"/>
      <c r="CX1455" s="143"/>
      <c r="CY1455" s="143"/>
      <c r="CZ1455" s="143"/>
      <c r="DA1455" s="143"/>
      <c r="DB1455" s="143"/>
      <c r="DC1455" s="143"/>
      <c r="DD1455" s="143"/>
      <c r="DE1455" s="143"/>
      <c r="DF1455" s="143"/>
      <c r="DG1455" s="143"/>
      <c r="DH1455" s="143"/>
      <c r="DI1455" s="143"/>
      <c r="DJ1455" s="143"/>
      <c r="DK1455" s="143"/>
      <c r="DL1455" s="143"/>
      <c r="DM1455" s="143"/>
      <c r="DN1455" s="143"/>
      <c r="DO1455" s="143"/>
      <c r="DP1455" s="143"/>
      <c r="DQ1455" s="143"/>
      <c r="DR1455" s="143"/>
      <c r="DS1455" s="143"/>
    </row>
    <row r="1456" spans="2:123" ht="16.5">
      <c r="B1456" s="138"/>
      <c r="C1456" s="139"/>
      <c r="D1456" s="139"/>
      <c r="E1456" s="138"/>
      <c r="F1456" s="140"/>
      <c r="G1456" s="141"/>
      <c r="H1456" s="142"/>
      <c r="I1456" s="138"/>
      <c r="J1456" s="138"/>
      <c r="K1456" s="180"/>
      <c r="L1456" s="143"/>
      <c r="M1456" s="143"/>
      <c r="N1456" s="143"/>
      <c r="O1456" s="143"/>
      <c r="P1456" s="143"/>
      <c r="Q1456" s="143"/>
      <c r="R1456" s="143"/>
      <c r="S1456" s="143"/>
      <c r="T1456" s="143"/>
      <c r="U1456" s="143"/>
      <c r="V1456" s="143"/>
      <c r="W1456" s="143"/>
      <c r="X1456" s="143"/>
      <c r="Y1456" s="143"/>
      <c r="Z1456" s="143"/>
      <c r="AA1456" s="143"/>
      <c r="AB1456" s="143"/>
      <c r="AC1456" s="143"/>
      <c r="AD1456" s="143"/>
      <c r="AE1456" s="143"/>
      <c r="AF1456" s="143"/>
      <c r="AG1456" s="143"/>
      <c r="AH1456" s="143"/>
      <c r="AI1456" s="143"/>
      <c r="AJ1456" s="143"/>
      <c r="AK1456" s="143"/>
      <c r="AL1456" s="143"/>
      <c r="AM1456" s="143"/>
      <c r="AN1456" s="143"/>
      <c r="AO1456" s="143"/>
      <c r="AP1456" s="143"/>
      <c r="AQ1456" s="143"/>
      <c r="AR1456" s="143"/>
      <c r="AS1456" s="143"/>
      <c r="AT1456" s="143"/>
      <c r="AU1456" s="143"/>
      <c r="AV1456" s="143"/>
      <c r="AW1456" s="143"/>
      <c r="AX1456" s="143"/>
      <c r="AY1456" s="143"/>
      <c r="AZ1456" s="143"/>
      <c r="BA1456" s="143"/>
      <c r="BB1456" s="143"/>
      <c r="BC1456" s="143"/>
      <c r="BD1456" s="143"/>
      <c r="BE1456" s="143"/>
      <c r="BF1456" s="143"/>
      <c r="BG1456" s="143"/>
      <c r="BH1456" s="143"/>
      <c r="BI1456" s="143"/>
      <c r="BJ1456" s="143"/>
      <c r="BK1456" s="143"/>
      <c r="BL1456" s="143"/>
      <c r="BM1456" s="143"/>
      <c r="BN1456" s="143"/>
      <c r="BO1456" s="143"/>
      <c r="BP1456" s="143"/>
      <c r="BQ1456" s="143"/>
      <c r="BR1456" s="143"/>
      <c r="BS1456" s="143"/>
      <c r="BT1456" s="143"/>
      <c r="BU1456" s="143"/>
      <c r="BV1456" s="143"/>
      <c r="BW1456" s="143"/>
      <c r="BX1456" s="143"/>
      <c r="BY1456" s="143"/>
      <c r="BZ1456" s="143"/>
      <c r="CA1456" s="143"/>
      <c r="CB1456" s="143"/>
      <c r="CC1456" s="143"/>
      <c r="CD1456" s="143"/>
      <c r="CE1456" s="143"/>
      <c r="CF1456" s="143"/>
      <c r="CG1456" s="143"/>
      <c r="CH1456" s="143"/>
      <c r="CI1456" s="143"/>
      <c r="CJ1456" s="143"/>
      <c r="CK1456" s="143"/>
      <c r="CL1456" s="143"/>
      <c r="CM1456" s="143"/>
      <c r="CN1456" s="143"/>
      <c r="CO1456" s="143"/>
      <c r="CP1456" s="143"/>
      <c r="CQ1456" s="143"/>
      <c r="CR1456" s="143"/>
      <c r="CS1456" s="143"/>
      <c r="CT1456" s="143"/>
      <c r="CU1456" s="143"/>
      <c r="CV1456" s="143"/>
      <c r="CW1456" s="143"/>
      <c r="CX1456" s="143"/>
      <c r="CY1456" s="143"/>
      <c r="CZ1456" s="143"/>
      <c r="DA1456" s="143"/>
      <c r="DB1456" s="143"/>
      <c r="DC1456" s="143"/>
      <c r="DD1456" s="143"/>
      <c r="DE1456" s="143"/>
      <c r="DF1456" s="143"/>
      <c r="DG1456" s="143"/>
      <c r="DH1456" s="143"/>
      <c r="DI1456" s="143"/>
      <c r="DJ1456" s="143"/>
      <c r="DK1456" s="143"/>
      <c r="DL1456" s="143"/>
      <c r="DM1456" s="143"/>
      <c r="DN1456" s="143"/>
      <c r="DO1456" s="143"/>
      <c r="DP1456" s="143"/>
      <c r="DQ1456" s="143"/>
      <c r="DR1456" s="143"/>
      <c r="DS1456" s="143"/>
    </row>
    <row r="1457" spans="2:123" ht="16.5">
      <c r="B1457" s="138"/>
      <c r="C1457" s="139"/>
      <c r="D1457" s="139"/>
      <c r="E1457" s="138"/>
      <c r="F1457" s="140"/>
      <c r="G1457" s="141"/>
      <c r="H1457" s="142"/>
      <c r="I1457" s="138"/>
      <c r="J1457" s="138"/>
      <c r="K1457" s="180"/>
      <c r="L1457" s="143"/>
      <c r="M1457" s="143"/>
      <c r="N1457" s="143"/>
      <c r="O1457" s="143"/>
      <c r="P1457" s="143"/>
      <c r="Q1457" s="143"/>
      <c r="R1457" s="143"/>
      <c r="S1457" s="143"/>
      <c r="T1457" s="143"/>
      <c r="U1457" s="143"/>
      <c r="V1457" s="143"/>
      <c r="W1457" s="143"/>
      <c r="X1457" s="143"/>
      <c r="Y1457" s="143"/>
      <c r="Z1457" s="143"/>
      <c r="AA1457" s="143"/>
      <c r="AB1457" s="143"/>
      <c r="AC1457" s="143"/>
      <c r="AD1457" s="143"/>
      <c r="AE1457" s="143"/>
      <c r="AF1457" s="143"/>
      <c r="AG1457" s="143"/>
      <c r="AH1457" s="143"/>
      <c r="AI1457" s="143"/>
      <c r="AJ1457" s="143"/>
      <c r="AK1457" s="143"/>
      <c r="AL1457" s="143"/>
      <c r="AM1457" s="143"/>
      <c r="AN1457" s="143"/>
      <c r="AO1457" s="143"/>
      <c r="AP1457" s="143"/>
      <c r="AQ1457" s="143"/>
      <c r="AR1457" s="143"/>
      <c r="AS1457" s="143"/>
      <c r="AT1457" s="143"/>
      <c r="AU1457" s="143"/>
      <c r="AV1457" s="143"/>
      <c r="AW1457" s="143"/>
      <c r="AX1457" s="143"/>
      <c r="AY1457" s="143"/>
      <c r="AZ1457" s="143"/>
      <c r="BA1457" s="143"/>
      <c r="BB1457" s="143"/>
      <c r="BC1457" s="143"/>
      <c r="BD1457" s="143"/>
      <c r="BE1457" s="143"/>
      <c r="BF1457" s="143"/>
      <c r="BG1457" s="143"/>
      <c r="BH1457" s="143"/>
      <c r="BI1457" s="143"/>
      <c r="BJ1457" s="143"/>
      <c r="BK1457" s="143"/>
      <c r="BL1457" s="143"/>
      <c r="BM1457" s="143"/>
      <c r="BN1457" s="143"/>
      <c r="BO1457" s="143"/>
      <c r="BP1457" s="143"/>
      <c r="BQ1457" s="143"/>
      <c r="BR1457" s="143"/>
      <c r="BS1457" s="143"/>
      <c r="BT1457" s="143"/>
      <c r="BU1457" s="143"/>
      <c r="BV1457" s="143"/>
      <c r="BW1457" s="143"/>
      <c r="BX1457" s="143"/>
      <c r="BY1457" s="143"/>
      <c r="BZ1457" s="143"/>
      <c r="CA1457" s="143"/>
      <c r="CB1457" s="143"/>
      <c r="CC1457" s="143"/>
      <c r="CD1457" s="143"/>
      <c r="CE1457" s="143"/>
      <c r="CF1457" s="143"/>
      <c r="CG1457" s="143"/>
      <c r="CH1457" s="143"/>
      <c r="CI1457" s="143"/>
      <c r="CJ1457" s="143"/>
      <c r="CK1457" s="143"/>
      <c r="CL1457" s="143"/>
      <c r="CM1457" s="143"/>
      <c r="CN1457" s="143"/>
      <c r="CO1457" s="143"/>
      <c r="CP1457" s="143"/>
      <c r="CQ1457" s="143"/>
      <c r="CR1457" s="143"/>
      <c r="CS1457" s="143"/>
      <c r="CT1457" s="143"/>
      <c r="CU1457" s="143"/>
      <c r="CV1457" s="143"/>
      <c r="CW1457" s="143"/>
      <c r="CX1457" s="143"/>
      <c r="CY1457" s="143"/>
      <c r="CZ1457" s="143"/>
      <c r="DA1457" s="143"/>
      <c r="DB1457" s="143"/>
      <c r="DC1457" s="143"/>
      <c r="DD1457" s="143"/>
      <c r="DE1457" s="143"/>
      <c r="DF1457" s="143"/>
      <c r="DG1457" s="143"/>
      <c r="DH1457" s="143"/>
      <c r="DI1457" s="143"/>
      <c r="DJ1457" s="143"/>
      <c r="DK1457" s="143"/>
      <c r="DL1457" s="143"/>
      <c r="DM1457" s="143"/>
      <c r="DN1457" s="143"/>
      <c r="DO1457" s="143"/>
      <c r="DP1457" s="143"/>
      <c r="DQ1457" s="143"/>
      <c r="DR1457" s="143"/>
      <c r="DS1457" s="143"/>
    </row>
    <row r="1458" spans="2:123" ht="16.5">
      <c r="B1458" s="138"/>
      <c r="C1458" s="139"/>
      <c r="D1458" s="139"/>
      <c r="E1458" s="138"/>
      <c r="F1458" s="140"/>
      <c r="G1458" s="141"/>
      <c r="H1458" s="142"/>
      <c r="I1458" s="138"/>
      <c r="J1458" s="138"/>
      <c r="K1458" s="180"/>
      <c r="L1458" s="143"/>
      <c r="M1458" s="143"/>
      <c r="N1458" s="143"/>
      <c r="O1458" s="143"/>
      <c r="P1458" s="143"/>
      <c r="Q1458" s="143"/>
      <c r="R1458" s="143"/>
      <c r="S1458" s="143"/>
      <c r="T1458" s="143"/>
      <c r="U1458" s="143"/>
      <c r="V1458" s="143"/>
      <c r="W1458" s="143"/>
      <c r="X1458" s="143"/>
      <c r="Y1458" s="143"/>
      <c r="Z1458" s="143"/>
      <c r="AA1458" s="143"/>
      <c r="AB1458" s="143"/>
      <c r="AC1458" s="143"/>
      <c r="AD1458" s="143"/>
      <c r="AE1458" s="143"/>
      <c r="AF1458" s="143"/>
      <c r="AG1458" s="143"/>
      <c r="AH1458" s="143"/>
      <c r="AI1458" s="143"/>
      <c r="AJ1458" s="143"/>
      <c r="AK1458" s="143"/>
      <c r="AL1458" s="143"/>
      <c r="AM1458" s="143"/>
      <c r="AN1458" s="143"/>
      <c r="AO1458" s="143"/>
      <c r="AP1458" s="143"/>
      <c r="AQ1458" s="143"/>
      <c r="AR1458" s="143"/>
      <c r="AS1458" s="143"/>
      <c r="AT1458" s="143"/>
      <c r="AU1458" s="143"/>
      <c r="AV1458" s="143"/>
      <c r="AW1458" s="143"/>
      <c r="AX1458" s="143"/>
      <c r="AY1458" s="143"/>
      <c r="AZ1458" s="143"/>
      <c r="BA1458" s="143"/>
      <c r="BB1458" s="143"/>
      <c r="BC1458" s="143"/>
      <c r="BD1458" s="143"/>
      <c r="BE1458" s="143"/>
      <c r="BF1458" s="143"/>
      <c r="BG1458" s="143"/>
      <c r="BH1458" s="143"/>
      <c r="BI1458" s="143"/>
      <c r="BJ1458" s="143"/>
      <c r="BK1458" s="143"/>
      <c r="BL1458" s="143"/>
      <c r="BM1458" s="143"/>
      <c r="BN1458" s="143"/>
      <c r="BO1458" s="143"/>
      <c r="BP1458" s="143"/>
      <c r="BQ1458" s="143"/>
      <c r="BR1458" s="143"/>
      <c r="BS1458" s="143"/>
      <c r="BT1458" s="143"/>
      <c r="BU1458" s="143"/>
      <c r="BV1458" s="143"/>
      <c r="BW1458" s="143"/>
      <c r="BX1458" s="143"/>
      <c r="BY1458" s="143"/>
      <c r="BZ1458" s="143"/>
      <c r="CA1458" s="143"/>
      <c r="CB1458" s="143"/>
      <c r="CC1458" s="143"/>
      <c r="CD1458" s="143"/>
      <c r="CE1458" s="143"/>
      <c r="CF1458" s="143"/>
      <c r="CG1458" s="143"/>
      <c r="CH1458" s="143"/>
      <c r="CI1458" s="143"/>
      <c r="CJ1458" s="143"/>
      <c r="CK1458" s="143"/>
      <c r="CL1458" s="143"/>
      <c r="CM1458" s="143"/>
      <c r="CN1458" s="143"/>
      <c r="CO1458" s="143"/>
      <c r="CP1458" s="143"/>
      <c r="CQ1458" s="143"/>
      <c r="CR1458" s="143"/>
      <c r="CS1458" s="143"/>
      <c r="CT1458" s="143"/>
      <c r="CU1458" s="143"/>
      <c r="CV1458" s="143"/>
      <c r="CW1458" s="143"/>
      <c r="CX1458" s="143"/>
      <c r="CY1458" s="143"/>
      <c r="CZ1458" s="143"/>
      <c r="DA1458" s="143"/>
      <c r="DB1458" s="143"/>
      <c r="DC1458" s="143"/>
      <c r="DD1458" s="143"/>
      <c r="DE1458" s="143"/>
      <c r="DF1458" s="143"/>
      <c r="DG1458" s="143"/>
      <c r="DH1458" s="143"/>
      <c r="DI1458" s="143"/>
      <c r="DJ1458" s="143"/>
      <c r="DK1458" s="143"/>
      <c r="DL1458" s="143"/>
      <c r="DM1458" s="143"/>
      <c r="DN1458" s="143"/>
      <c r="DO1458" s="143"/>
      <c r="DP1458" s="143"/>
      <c r="DQ1458" s="143"/>
      <c r="DR1458" s="143"/>
      <c r="DS1458" s="143"/>
    </row>
    <row r="1459" spans="2:123" ht="16.5">
      <c r="B1459" s="138"/>
      <c r="C1459" s="139"/>
      <c r="D1459" s="139"/>
      <c r="E1459" s="138"/>
      <c r="F1459" s="140"/>
      <c r="G1459" s="141"/>
      <c r="H1459" s="142"/>
      <c r="I1459" s="138"/>
      <c r="J1459" s="138"/>
      <c r="K1459" s="180"/>
      <c r="L1459" s="143"/>
      <c r="M1459" s="143"/>
      <c r="N1459" s="143"/>
      <c r="O1459" s="143"/>
      <c r="P1459" s="143"/>
      <c r="Q1459" s="143"/>
      <c r="R1459" s="143"/>
      <c r="S1459" s="143"/>
      <c r="T1459" s="143"/>
      <c r="U1459" s="143"/>
      <c r="V1459" s="143"/>
      <c r="W1459" s="143"/>
      <c r="X1459" s="143"/>
      <c r="Y1459" s="143"/>
      <c r="Z1459" s="143"/>
      <c r="AA1459" s="143"/>
      <c r="AB1459" s="143"/>
      <c r="AC1459" s="143"/>
      <c r="AD1459" s="143"/>
      <c r="AE1459" s="143"/>
      <c r="AF1459" s="143"/>
      <c r="AG1459" s="143"/>
      <c r="AH1459" s="143"/>
      <c r="AI1459" s="143"/>
      <c r="AJ1459" s="143"/>
      <c r="AK1459" s="143"/>
      <c r="AL1459" s="143"/>
      <c r="AM1459" s="143"/>
      <c r="AN1459" s="143"/>
      <c r="AO1459" s="143"/>
      <c r="AP1459" s="143"/>
      <c r="AQ1459" s="143"/>
      <c r="AR1459" s="143"/>
      <c r="AS1459" s="143"/>
      <c r="AT1459" s="143"/>
      <c r="AU1459" s="143"/>
      <c r="AV1459" s="143"/>
      <c r="AW1459" s="143"/>
      <c r="AX1459" s="143"/>
      <c r="AY1459" s="143"/>
      <c r="AZ1459" s="143"/>
      <c r="BA1459" s="143"/>
      <c r="BB1459" s="143"/>
      <c r="BC1459" s="143"/>
      <c r="BD1459" s="143"/>
      <c r="BE1459" s="143"/>
      <c r="BF1459" s="143"/>
      <c r="BG1459" s="143"/>
      <c r="BH1459" s="143"/>
      <c r="BI1459" s="143"/>
      <c r="BJ1459" s="143"/>
      <c r="BK1459" s="143"/>
      <c r="BL1459" s="143"/>
      <c r="BM1459" s="143"/>
      <c r="BN1459" s="143"/>
      <c r="BO1459" s="143"/>
      <c r="BP1459" s="143"/>
      <c r="BQ1459" s="143"/>
      <c r="BR1459" s="143"/>
      <c r="BS1459" s="143"/>
      <c r="BT1459" s="143"/>
      <c r="BU1459" s="143"/>
      <c r="BV1459" s="143"/>
      <c r="BW1459" s="143"/>
      <c r="BX1459" s="143"/>
      <c r="BY1459" s="143"/>
      <c r="BZ1459" s="143"/>
      <c r="CA1459" s="143"/>
      <c r="CB1459" s="143"/>
      <c r="CC1459" s="143"/>
      <c r="CD1459" s="143"/>
      <c r="CE1459" s="143"/>
      <c r="CF1459" s="143"/>
      <c r="CG1459" s="143"/>
      <c r="CH1459" s="143"/>
      <c r="CI1459" s="143"/>
      <c r="CJ1459" s="143"/>
      <c r="CK1459" s="143"/>
      <c r="CL1459" s="143"/>
      <c r="CM1459" s="143"/>
      <c r="CN1459" s="143"/>
      <c r="CO1459" s="143"/>
      <c r="CP1459" s="143"/>
      <c r="CQ1459" s="143"/>
      <c r="CR1459" s="143"/>
      <c r="CS1459" s="143"/>
      <c r="CT1459" s="143"/>
      <c r="CU1459" s="143"/>
      <c r="CV1459" s="143"/>
      <c r="CW1459" s="143"/>
      <c r="CX1459" s="143"/>
      <c r="CY1459" s="143"/>
      <c r="CZ1459" s="143"/>
      <c r="DA1459" s="143"/>
      <c r="DB1459" s="143"/>
      <c r="DC1459" s="143"/>
      <c r="DD1459" s="143"/>
      <c r="DE1459" s="143"/>
      <c r="DF1459" s="143"/>
      <c r="DG1459" s="143"/>
      <c r="DH1459" s="143"/>
      <c r="DI1459" s="143"/>
      <c r="DJ1459" s="143"/>
      <c r="DK1459" s="143"/>
      <c r="DL1459" s="143"/>
      <c r="DM1459" s="143"/>
      <c r="DN1459" s="143"/>
      <c r="DO1459" s="143"/>
      <c r="DP1459" s="143"/>
      <c r="DQ1459" s="143"/>
      <c r="DR1459" s="143"/>
      <c r="DS1459" s="143"/>
    </row>
    <row r="1460" spans="2:123" ht="16.5">
      <c r="B1460" s="138"/>
      <c r="C1460" s="139"/>
      <c r="D1460" s="139"/>
      <c r="E1460" s="138"/>
      <c r="F1460" s="140"/>
      <c r="G1460" s="141"/>
      <c r="H1460" s="142"/>
      <c r="I1460" s="138"/>
      <c r="J1460" s="138"/>
      <c r="K1460" s="180"/>
      <c r="L1460" s="143"/>
      <c r="M1460" s="143"/>
      <c r="N1460" s="143"/>
      <c r="O1460" s="143"/>
      <c r="P1460" s="143"/>
      <c r="Q1460" s="143"/>
      <c r="R1460" s="143"/>
      <c r="S1460" s="143"/>
      <c r="T1460" s="143"/>
      <c r="U1460" s="143"/>
      <c r="V1460" s="143"/>
      <c r="W1460" s="143"/>
      <c r="X1460" s="143"/>
      <c r="Y1460" s="143"/>
      <c r="Z1460" s="143"/>
      <c r="AA1460" s="143"/>
      <c r="AB1460" s="143"/>
      <c r="AC1460" s="143"/>
      <c r="AD1460" s="143"/>
      <c r="AE1460" s="143"/>
      <c r="AF1460" s="143"/>
      <c r="AG1460" s="143"/>
      <c r="AH1460" s="143"/>
      <c r="AI1460" s="143"/>
      <c r="AJ1460" s="143"/>
      <c r="AK1460" s="143"/>
      <c r="AL1460" s="143"/>
      <c r="AM1460" s="143"/>
      <c r="AN1460" s="143"/>
      <c r="AO1460" s="143"/>
      <c r="AP1460" s="143"/>
      <c r="AQ1460" s="143"/>
      <c r="AR1460" s="143"/>
      <c r="AS1460" s="143"/>
      <c r="AT1460" s="143"/>
      <c r="AU1460" s="143"/>
      <c r="AV1460" s="143"/>
      <c r="AW1460" s="143"/>
      <c r="AX1460" s="143"/>
      <c r="AY1460" s="143"/>
      <c r="AZ1460" s="143"/>
      <c r="BA1460" s="143"/>
      <c r="BB1460" s="143"/>
      <c r="BC1460" s="143"/>
      <c r="BD1460" s="143"/>
      <c r="BE1460" s="143"/>
      <c r="BF1460" s="143"/>
      <c r="BG1460" s="143"/>
      <c r="BH1460" s="143"/>
      <c r="BI1460" s="143"/>
      <c r="BJ1460" s="143"/>
      <c r="BK1460" s="143"/>
      <c r="BL1460" s="143"/>
      <c r="BM1460" s="143"/>
      <c r="BN1460" s="143"/>
      <c r="BO1460" s="143"/>
      <c r="BP1460" s="143"/>
      <c r="BQ1460" s="143"/>
      <c r="BR1460" s="143"/>
      <c r="BS1460" s="143"/>
      <c r="BT1460" s="143"/>
      <c r="BU1460" s="143"/>
      <c r="BV1460" s="143"/>
      <c r="BW1460" s="143"/>
      <c r="BX1460" s="143"/>
      <c r="BY1460" s="143"/>
      <c r="BZ1460" s="143"/>
      <c r="CA1460" s="143"/>
      <c r="CB1460" s="143"/>
      <c r="CC1460" s="143"/>
      <c r="CD1460" s="143"/>
      <c r="CE1460" s="143"/>
      <c r="CF1460" s="143"/>
      <c r="CG1460" s="143"/>
      <c r="CH1460" s="143"/>
      <c r="CI1460" s="143"/>
      <c r="CJ1460" s="143"/>
      <c r="CK1460" s="143"/>
      <c r="CL1460" s="143"/>
      <c r="CM1460" s="143"/>
      <c r="CN1460" s="143"/>
      <c r="CO1460" s="143"/>
      <c r="CP1460" s="143"/>
      <c r="CQ1460" s="143"/>
      <c r="CR1460" s="143"/>
      <c r="CS1460" s="143"/>
      <c r="CT1460" s="143"/>
      <c r="CU1460" s="143"/>
      <c r="CV1460" s="143"/>
      <c r="CW1460" s="143"/>
      <c r="CX1460" s="143"/>
      <c r="CY1460" s="143"/>
      <c r="CZ1460" s="143"/>
      <c r="DA1460" s="143"/>
      <c r="DB1460" s="143"/>
      <c r="DC1460" s="143"/>
      <c r="DD1460" s="143"/>
      <c r="DE1460" s="143"/>
      <c r="DF1460" s="143"/>
      <c r="DG1460" s="143"/>
      <c r="DH1460" s="143"/>
      <c r="DI1460" s="143"/>
      <c r="DJ1460" s="143"/>
      <c r="DK1460" s="143"/>
      <c r="DL1460" s="143"/>
      <c r="DM1460" s="143"/>
      <c r="DN1460" s="143"/>
      <c r="DO1460" s="143"/>
      <c r="DP1460" s="143"/>
      <c r="DQ1460" s="143"/>
      <c r="DR1460" s="143"/>
      <c r="DS1460" s="143"/>
    </row>
    <row r="1461" spans="2:123" ht="16.5">
      <c r="B1461" s="138"/>
      <c r="C1461" s="139"/>
      <c r="D1461" s="139"/>
      <c r="E1461" s="138"/>
      <c r="F1461" s="140"/>
      <c r="G1461" s="141"/>
      <c r="H1461" s="142"/>
      <c r="I1461" s="138"/>
      <c r="J1461" s="138"/>
      <c r="K1461" s="180"/>
      <c r="L1461" s="143"/>
      <c r="M1461" s="143"/>
      <c r="N1461" s="143"/>
      <c r="O1461" s="143"/>
      <c r="P1461" s="143"/>
      <c r="Q1461" s="143"/>
      <c r="R1461" s="143"/>
      <c r="S1461" s="143"/>
      <c r="T1461" s="143"/>
      <c r="U1461" s="143"/>
      <c r="V1461" s="143"/>
      <c r="W1461" s="143"/>
      <c r="X1461" s="143"/>
      <c r="Y1461" s="143"/>
      <c r="Z1461" s="143"/>
      <c r="AA1461" s="143"/>
      <c r="AB1461" s="143"/>
      <c r="AC1461" s="143"/>
      <c r="AD1461" s="143"/>
      <c r="AE1461" s="143"/>
      <c r="AF1461" s="143"/>
      <c r="AG1461" s="143"/>
      <c r="AH1461" s="143"/>
      <c r="AI1461" s="143"/>
      <c r="AJ1461" s="143"/>
      <c r="AK1461" s="143"/>
      <c r="AL1461" s="143"/>
      <c r="AM1461" s="143"/>
      <c r="AN1461" s="143"/>
      <c r="AO1461" s="143"/>
      <c r="AP1461" s="143"/>
      <c r="AQ1461" s="143"/>
      <c r="AR1461" s="143"/>
      <c r="AS1461" s="143"/>
      <c r="AT1461" s="143"/>
      <c r="AU1461" s="143"/>
      <c r="AV1461" s="143"/>
      <c r="AW1461" s="143"/>
      <c r="AX1461" s="143"/>
      <c r="AY1461" s="143"/>
      <c r="AZ1461" s="143"/>
      <c r="BA1461" s="143"/>
      <c r="BB1461" s="143"/>
      <c r="BC1461" s="143"/>
      <c r="BD1461" s="143"/>
      <c r="BE1461" s="143"/>
      <c r="BF1461" s="143"/>
      <c r="BG1461" s="143"/>
      <c r="BH1461" s="143"/>
      <c r="BI1461" s="143"/>
      <c r="BJ1461" s="143"/>
      <c r="BK1461" s="143"/>
      <c r="BL1461" s="143"/>
      <c r="BM1461" s="143"/>
      <c r="BN1461" s="143"/>
      <c r="BO1461" s="143"/>
      <c r="BP1461" s="143"/>
      <c r="BQ1461" s="143"/>
      <c r="BR1461" s="143"/>
      <c r="BS1461" s="143"/>
      <c r="BT1461" s="143"/>
      <c r="BU1461" s="143"/>
      <c r="BV1461" s="143"/>
      <c r="BW1461" s="143"/>
      <c r="BX1461" s="143"/>
      <c r="BY1461" s="143"/>
      <c r="BZ1461" s="143"/>
      <c r="CA1461" s="143"/>
      <c r="CB1461" s="143"/>
      <c r="CC1461" s="143"/>
      <c r="CD1461" s="143"/>
      <c r="CE1461" s="143"/>
      <c r="CF1461" s="143"/>
      <c r="CG1461" s="143"/>
      <c r="CH1461" s="143"/>
      <c r="CI1461" s="143"/>
      <c r="CJ1461" s="143"/>
      <c r="CK1461" s="143"/>
      <c r="CL1461" s="143"/>
      <c r="CM1461" s="143"/>
      <c r="CN1461" s="143"/>
      <c r="CO1461" s="143"/>
      <c r="CP1461" s="143"/>
      <c r="CQ1461" s="143"/>
      <c r="CR1461" s="143"/>
      <c r="CS1461" s="143"/>
      <c r="CT1461" s="143"/>
      <c r="CU1461" s="143"/>
      <c r="CV1461" s="143"/>
      <c r="CW1461" s="143"/>
      <c r="CX1461" s="143"/>
      <c r="CY1461" s="143"/>
      <c r="CZ1461" s="143"/>
      <c r="DA1461" s="143"/>
      <c r="DB1461" s="143"/>
      <c r="DC1461" s="143"/>
      <c r="DD1461" s="143"/>
      <c r="DE1461" s="143"/>
      <c r="DF1461" s="143"/>
      <c r="DG1461" s="143"/>
      <c r="DH1461" s="143"/>
      <c r="DI1461" s="143"/>
      <c r="DJ1461" s="143"/>
      <c r="DK1461" s="143"/>
      <c r="DL1461" s="143"/>
      <c r="DM1461" s="143"/>
      <c r="DN1461" s="143"/>
      <c r="DO1461" s="143"/>
      <c r="DP1461" s="143"/>
      <c r="DQ1461" s="143"/>
      <c r="DR1461" s="143"/>
      <c r="DS1461" s="143"/>
    </row>
    <row r="1462" spans="2:123" ht="16.5">
      <c r="B1462" s="138"/>
      <c r="C1462" s="139"/>
      <c r="D1462" s="139"/>
      <c r="E1462" s="138"/>
      <c r="F1462" s="140"/>
      <c r="G1462" s="141"/>
      <c r="H1462" s="142"/>
      <c r="I1462" s="138"/>
      <c r="J1462" s="138"/>
      <c r="K1462" s="180"/>
      <c r="L1462" s="143"/>
      <c r="M1462" s="143"/>
      <c r="N1462" s="143"/>
      <c r="O1462" s="143"/>
      <c r="P1462" s="143"/>
      <c r="Q1462" s="143"/>
      <c r="R1462" s="143"/>
      <c r="S1462" s="143"/>
      <c r="T1462" s="143"/>
      <c r="U1462" s="143"/>
      <c r="V1462" s="143"/>
      <c r="W1462" s="143"/>
      <c r="X1462" s="143"/>
      <c r="Y1462" s="143"/>
      <c r="Z1462" s="143"/>
      <c r="AA1462" s="143"/>
      <c r="AB1462" s="143"/>
      <c r="AC1462" s="143"/>
      <c r="AD1462" s="143"/>
      <c r="AE1462" s="143"/>
      <c r="AF1462" s="143"/>
      <c r="AG1462" s="143"/>
      <c r="AH1462" s="143"/>
      <c r="AI1462" s="143"/>
      <c r="AJ1462" s="143"/>
      <c r="AK1462" s="143"/>
      <c r="AL1462" s="143"/>
      <c r="AM1462" s="143"/>
      <c r="AN1462" s="143"/>
      <c r="AO1462" s="143"/>
      <c r="AP1462" s="143"/>
      <c r="AQ1462" s="143"/>
      <c r="AR1462" s="143"/>
      <c r="AS1462" s="143"/>
      <c r="AT1462" s="143"/>
      <c r="AU1462" s="143"/>
      <c r="AV1462" s="143"/>
      <c r="AW1462" s="143"/>
      <c r="AX1462" s="143"/>
      <c r="AY1462" s="143"/>
      <c r="AZ1462" s="143"/>
      <c r="BA1462" s="143"/>
      <c r="BB1462" s="143"/>
      <c r="BC1462" s="143"/>
      <c r="BD1462" s="143"/>
      <c r="BE1462" s="143"/>
      <c r="BF1462" s="143"/>
      <c r="BG1462" s="143"/>
      <c r="BH1462" s="143"/>
      <c r="BI1462" s="143"/>
      <c r="BJ1462" s="143"/>
      <c r="BK1462" s="143"/>
      <c r="BL1462" s="143"/>
      <c r="BM1462" s="143"/>
      <c r="BN1462" s="143"/>
      <c r="BO1462" s="143"/>
      <c r="BP1462" s="143"/>
      <c r="BQ1462" s="143"/>
      <c r="BR1462" s="143"/>
      <c r="BS1462" s="143"/>
      <c r="BT1462" s="143"/>
      <c r="BU1462" s="143"/>
      <c r="BV1462" s="143"/>
      <c r="BW1462" s="143"/>
      <c r="BX1462" s="143"/>
      <c r="BY1462" s="143"/>
      <c r="BZ1462" s="143"/>
      <c r="CA1462" s="143"/>
      <c r="CB1462" s="143"/>
      <c r="CC1462" s="143"/>
      <c r="CD1462" s="143"/>
      <c r="CE1462" s="143"/>
      <c r="CF1462" s="143"/>
      <c r="CG1462" s="143"/>
      <c r="CH1462" s="143"/>
      <c r="CI1462" s="143"/>
      <c r="CJ1462" s="143"/>
      <c r="CK1462" s="143"/>
      <c r="CL1462" s="143"/>
      <c r="CM1462" s="143"/>
      <c r="CN1462" s="143"/>
      <c r="CO1462" s="143"/>
      <c r="CP1462" s="143"/>
      <c r="CQ1462" s="143"/>
      <c r="CR1462" s="143"/>
      <c r="CS1462" s="143"/>
      <c r="CT1462" s="143"/>
      <c r="CU1462" s="143"/>
      <c r="CV1462" s="143"/>
      <c r="CW1462" s="143"/>
      <c r="CX1462" s="143"/>
      <c r="CY1462" s="143"/>
      <c r="CZ1462" s="143"/>
      <c r="DA1462" s="143"/>
      <c r="DB1462" s="143"/>
      <c r="DC1462" s="143"/>
      <c r="DD1462" s="143"/>
      <c r="DE1462" s="143"/>
      <c r="DF1462" s="143"/>
      <c r="DG1462" s="143"/>
      <c r="DH1462" s="143"/>
      <c r="DI1462" s="143"/>
      <c r="DJ1462" s="143"/>
      <c r="DK1462" s="143"/>
      <c r="DL1462" s="143"/>
      <c r="DM1462" s="143"/>
      <c r="DN1462" s="143"/>
      <c r="DO1462" s="143"/>
      <c r="DP1462" s="143"/>
      <c r="DQ1462" s="143"/>
      <c r="DR1462" s="143"/>
      <c r="DS1462" s="143"/>
    </row>
    <row r="1463" spans="2:123" ht="16.5">
      <c r="B1463" s="138"/>
      <c r="C1463" s="139"/>
      <c r="D1463" s="139"/>
      <c r="E1463" s="138"/>
      <c r="F1463" s="140"/>
      <c r="G1463" s="141"/>
      <c r="H1463" s="142"/>
      <c r="I1463" s="138"/>
      <c r="J1463" s="138"/>
      <c r="K1463" s="180"/>
      <c r="L1463" s="143"/>
      <c r="M1463" s="143"/>
      <c r="N1463" s="143"/>
      <c r="O1463" s="143"/>
      <c r="P1463" s="143"/>
      <c r="Q1463" s="143"/>
      <c r="R1463" s="143"/>
      <c r="S1463" s="143"/>
      <c r="T1463" s="143"/>
      <c r="U1463" s="143"/>
      <c r="V1463" s="143"/>
      <c r="W1463" s="143"/>
      <c r="X1463" s="143"/>
      <c r="Y1463" s="143"/>
      <c r="Z1463" s="143"/>
      <c r="AA1463" s="143"/>
      <c r="AB1463" s="143"/>
      <c r="AC1463" s="143"/>
      <c r="AD1463" s="143"/>
      <c r="AE1463" s="143"/>
      <c r="AF1463" s="143"/>
      <c r="AG1463" s="143"/>
      <c r="AH1463" s="143"/>
      <c r="AI1463" s="143"/>
      <c r="AJ1463" s="143"/>
      <c r="AK1463" s="143"/>
      <c r="AL1463" s="143"/>
      <c r="AM1463" s="143"/>
      <c r="AN1463" s="143"/>
      <c r="AO1463" s="143"/>
      <c r="AP1463" s="143"/>
      <c r="AQ1463" s="143"/>
      <c r="AR1463" s="143"/>
      <c r="AS1463" s="143"/>
      <c r="AT1463" s="143"/>
      <c r="AU1463" s="143"/>
      <c r="AV1463" s="143"/>
      <c r="AW1463" s="143"/>
      <c r="AX1463" s="143"/>
      <c r="AY1463" s="143"/>
      <c r="AZ1463" s="143"/>
      <c r="BA1463" s="143"/>
      <c r="BB1463" s="143"/>
      <c r="BC1463" s="143"/>
      <c r="BD1463" s="143"/>
      <c r="BE1463" s="143"/>
      <c r="BF1463" s="143"/>
      <c r="BG1463" s="143"/>
      <c r="BH1463" s="143"/>
      <c r="BI1463" s="143"/>
      <c r="BJ1463" s="143"/>
      <c r="BK1463" s="143"/>
      <c r="BL1463" s="143"/>
      <c r="BM1463" s="143"/>
      <c r="BN1463" s="143"/>
      <c r="BO1463" s="143"/>
      <c r="BP1463" s="143"/>
      <c r="BQ1463" s="143"/>
      <c r="BR1463" s="143"/>
      <c r="BS1463" s="143"/>
      <c r="BT1463" s="143"/>
      <c r="BU1463" s="143"/>
      <c r="BV1463" s="143"/>
      <c r="BW1463" s="143"/>
      <c r="BX1463" s="143"/>
      <c r="BY1463" s="143"/>
      <c r="BZ1463" s="143"/>
      <c r="CA1463" s="143"/>
      <c r="CB1463" s="143"/>
      <c r="CC1463" s="143"/>
      <c r="CD1463" s="143"/>
      <c r="CE1463" s="143"/>
      <c r="CF1463" s="143"/>
      <c r="CG1463" s="143"/>
      <c r="CH1463" s="143"/>
      <c r="CI1463" s="143"/>
      <c r="CJ1463" s="143"/>
      <c r="CK1463" s="143"/>
      <c r="CL1463" s="143"/>
      <c r="CM1463" s="143"/>
      <c r="CN1463" s="143"/>
      <c r="CO1463" s="143"/>
      <c r="CP1463" s="143"/>
      <c r="CQ1463" s="143"/>
      <c r="CR1463" s="143"/>
      <c r="CS1463" s="143"/>
      <c r="CT1463" s="143"/>
      <c r="CU1463" s="143"/>
      <c r="CV1463" s="143"/>
      <c r="CW1463" s="143"/>
      <c r="CX1463" s="143"/>
      <c r="CY1463" s="143"/>
      <c r="CZ1463" s="143"/>
      <c r="DA1463" s="143"/>
      <c r="DB1463" s="143"/>
      <c r="DC1463" s="143"/>
      <c r="DD1463" s="143"/>
      <c r="DE1463" s="143"/>
      <c r="DF1463" s="143"/>
      <c r="DG1463" s="143"/>
      <c r="DH1463" s="143"/>
      <c r="DI1463" s="143"/>
      <c r="DJ1463" s="143"/>
      <c r="DK1463" s="143"/>
      <c r="DL1463" s="143"/>
      <c r="DM1463" s="143"/>
      <c r="DN1463" s="143"/>
      <c r="DO1463" s="143"/>
      <c r="DP1463" s="143"/>
      <c r="DQ1463" s="143"/>
      <c r="DR1463" s="143"/>
      <c r="DS1463" s="143"/>
    </row>
    <row r="1464" spans="2:123" ht="16.5">
      <c r="B1464" s="138"/>
      <c r="C1464" s="139"/>
      <c r="D1464" s="139"/>
      <c r="E1464" s="138"/>
      <c r="F1464" s="140"/>
      <c r="G1464" s="141"/>
      <c r="H1464" s="142"/>
      <c r="I1464" s="138"/>
      <c r="J1464" s="138"/>
      <c r="K1464" s="180"/>
      <c r="L1464" s="143"/>
      <c r="M1464" s="143"/>
      <c r="N1464" s="143"/>
      <c r="O1464" s="143"/>
      <c r="P1464" s="143"/>
      <c r="Q1464" s="143"/>
      <c r="R1464" s="143"/>
      <c r="S1464" s="143"/>
      <c r="T1464" s="143"/>
      <c r="U1464" s="143"/>
      <c r="V1464" s="143"/>
      <c r="W1464" s="143"/>
      <c r="X1464" s="143"/>
      <c r="Y1464" s="143"/>
      <c r="Z1464" s="143"/>
      <c r="AA1464" s="143"/>
      <c r="AB1464" s="143"/>
      <c r="AC1464" s="143"/>
      <c r="AD1464" s="143"/>
      <c r="AE1464" s="143"/>
      <c r="AF1464" s="143"/>
      <c r="AG1464" s="143"/>
      <c r="AH1464" s="143"/>
      <c r="AI1464" s="143"/>
      <c r="AJ1464" s="143"/>
      <c r="AK1464" s="143"/>
      <c r="AL1464" s="143"/>
      <c r="AM1464" s="143"/>
      <c r="AN1464" s="143"/>
      <c r="AO1464" s="143"/>
      <c r="AP1464" s="143"/>
      <c r="AQ1464" s="143"/>
      <c r="AR1464" s="143"/>
      <c r="AS1464" s="143"/>
      <c r="AT1464" s="143"/>
      <c r="AU1464" s="143"/>
      <c r="AV1464" s="143"/>
      <c r="AW1464" s="143"/>
      <c r="AX1464" s="143"/>
      <c r="AY1464" s="143"/>
      <c r="AZ1464" s="143"/>
      <c r="BA1464" s="143"/>
      <c r="BB1464" s="143"/>
      <c r="BC1464" s="143"/>
      <c r="BD1464" s="143"/>
      <c r="BE1464" s="143"/>
      <c r="BF1464" s="143"/>
      <c r="BG1464" s="143"/>
      <c r="BH1464" s="143"/>
      <c r="BI1464" s="143"/>
      <c r="BJ1464" s="143"/>
      <c r="BK1464" s="143"/>
      <c r="BL1464" s="143"/>
      <c r="BM1464" s="143"/>
      <c r="BN1464" s="143"/>
      <c r="BO1464" s="143"/>
      <c r="BP1464" s="143"/>
      <c r="BQ1464" s="143"/>
      <c r="BR1464" s="143"/>
      <c r="BS1464" s="143"/>
      <c r="BT1464" s="143"/>
      <c r="BU1464" s="143"/>
      <c r="BV1464" s="143"/>
      <c r="BW1464" s="143"/>
      <c r="BX1464" s="143"/>
      <c r="BY1464" s="143"/>
      <c r="BZ1464" s="143"/>
      <c r="CA1464" s="143"/>
      <c r="CB1464" s="143"/>
      <c r="CC1464" s="143"/>
      <c r="CD1464" s="143"/>
      <c r="CE1464" s="143"/>
      <c r="CF1464" s="143"/>
      <c r="CG1464" s="143"/>
      <c r="CH1464" s="143"/>
      <c r="CI1464" s="143"/>
      <c r="CJ1464" s="143"/>
      <c r="CK1464" s="143"/>
      <c r="CL1464" s="143"/>
      <c r="CM1464" s="143"/>
      <c r="CN1464" s="143"/>
      <c r="CO1464" s="143"/>
      <c r="CP1464" s="143"/>
      <c r="CQ1464" s="143"/>
      <c r="CR1464" s="143"/>
      <c r="CS1464" s="143"/>
      <c r="CT1464" s="143"/>
      <c r="CU1464" s="143"/>
      <c r="CV1464" s="143"/>
      <c r="CW1464" s="143"/>
      <c r="CX1464" s="143"/>
      <c r="CY1464" s="143"/>
      <c r="CZ1464" s="143"/>
      <c r="DA1464" s="143"/>
      <c r="DB1464" s="143"/>
      <c r="DC1464" s="143"/>
      <c r="DD1464" s="143"/>
      <c r="DE1464" s="143"/>
      <c r="DF1464" s="143"/>
      <c r="DG1464" s="143"/>
      <c r="DH1464" s="143"/>
      <c r="DI1464" s="143"/>
      <c r="DJ1464" s="143"/>
      <c r="DK1464" s="143"/>
      <c r="DL1464" s="143"/>
      <c r="DM1464" s="143"/>
      <c r="DN1464" s="143"/>
      <c r="DO1464" s="143"/>
      <c r="DP1464" s="143"/>
      <c r="DQ1464" s="143"/>
      <c r="DR1464" s="143"/>
      <c r="DS1464" s="143"/>
    </row>
    <row r="1465" spans="2:123" ht="16.5">
      <c r="B1465" s="138"/>
      <c r="C1465" s="139"/>
      <c r="D1465" s="139"/>
      <c r="E1465" s="138"/>
      <c r="F1465" s="140"/>
      <c r="G1465" s="141"/>
      <c r="H1465" s="142"/>
      <c r="I1465" s="138"/>
      <c r="J1465" s="138"/>
      <c r="K1465" s="180"/>
      <c r="L1465" s="143"/>
      <c r="M1465" s="143"/>
      <c r="N1465" s="143"/>
      <c r="O1465" s="143"/>
      <c r="P1465" s="143"/>
      <c r="Q1465" s="143"/>
      <c r="R1465" s="143"/>
      <c r="S1465" s="143"/>
      <c r="T1465" s="143"/>
      <c r="U1465" s="143"/>
      <c r="V1465" s="143"/>
      <c r="W1465" s="143"/>
      <c r="X1465" s="143"/>
      <c r="Y1465" s="143"/>
      <c r="Z1465" s="143"/>
      <c r="AA1465" s="143"/>
      <c r="AB1465" s="143"/>
      <c r="AC1465" s="143"/>
      <c r="AD1465" s="143"/>
      <c r="AE1465" s="143"/>
      <c r="AF1465" s="143"/>
      <c r="AG1465" s="143"/>
      <c r="AH1465" s="143"/>
      <c r="AI1465" s="143"/>
      <c r="AJ1465" s="143"/>
      <c r="AK1465" s="143"/>
      <c r="AL1465" s="143"/>
      <c r="AM1465" s="143"/>
      <c r="AN1465" s="143"/>
      <c r="AO1465" s="143"/>
      <c r="AP1465" s="143"/>
      <c r="AQ1465" s="143"/>
      <c r="AR1465" s="143"/>
      <c r="AS1465" s="143"/>
      <c r="AT1465" s="143"/>
      <c r="AU1465" s="143"/>
      <c r="AV1465" s="143"/>
      <c r="AW1465" s="143"/>
      <c r="AX1465" s="143"/>
      <c r="AY1465" s="143"/>
      <c r="AZ1465" s="143"/>
      <c r="BA1465" s="143"/>
      <c r="BB1465" s="143"/>
      <c r="BC1465" s="143"/>
      <c r="BD1465" s="143"/>
      <c r="BE1465" s="143"/>
      <c r="BF1465" s="143"/>
      <c r="BG1465" s="143"/>
      <c r="BH1465" s="143"/>
      <c r="BI1465" s="143"/>
      <c r="BJ1465" s="143"/>
      <c r="BK1465" s="143"/>
      <c r="BL1465" s="143"/>
      <c r="BM1465" s="143"/>
      <c r="BN1465" s="143"/>
      <c r="BO1465" s="143"/>
      <c r="BP1465" s="143"/>
      <c r="BQ1465" s="143"/>
      <c r="BR1465" s="143"/>
      <c r="BS1465" s="143"/>
      <c r="BT1465" s="143"/>
      <c r="BU1465" s="143"/>
      <c r="BV1465" s="143"/>
      <c r="BW1465" s="143"/>
      <c r="BX1465" s="143"/>
      <c r="BY1465" s="143"/>
      <c r="BZ1465" s="143"/>
      <c r="CA1465" s="143"/>
      <c r="CB1465" s="143"/>
      <c r="CC1465" s="143"/>
      <c r="CD1465" s="143"/>
      <c r="CE1465" s="143"/>
      <c r="CF1465" s="143"/>
      <c r="CG1465" s="143"/>
      <c r="CH1465" s="143"/>
      <c r="CI1465" s="143"/>
      <c r="CJ1465" s="143"/>
      <c r="CK1465" s="143"/>
      <c r="CL1465" s="143"/>
      <c r="CM1465" s="143"/>
      <c r="CN1465" s="143"/>
      <c r="CO1465" s="143"/>
      <c r="CP1465" s="143"/>
      <c r="CQ1465" s="143"/>
      <c r="CR1465" s="143"/>
      <c r="CS1465" s="143"/>
      <c r="CT1465" s="143"/>
      <c r="CU1465" s="143"/>
      <c r="CV1465" s="143"/>
      <c r="CW1465" s="143"/>
      <c r="CX1465" s="143"/>
      <c r="CY1465" s="143"/>
      <c r="CZ1465" s="143"/>
      <c r="DA1465" s="143"/>
      <c r="DB1465" s="143"/>
      <c r="DC1465" s="143"/>
      <c r="DD1465" s="143"/>
      <c r="DE1465" s="143"/>
      <c r="DF1465" s="143"/>
      <c r="DG1465" s="143"/>
      <c r="DH1465" s="143"/>
      <c r="DI1465" s="143"/>
      <c r="DJ1465" s="143"/>
      <c r="DK1465" s="143"/>
      <c r="DL1465" s="143"/>
      <c r="DM1465" s="143"/>
      <c r="DN1465" s="143"/>
      <c r="DO1465" s="143"/>
      <c r="DP1465" s="143"/>
      <c r="DQ1465" s="143"/>
      <c r="DR1465" s="143"/>
      <c r="DS1465" s="143"/>
    </row>
    <row r="1466" spans="2:123" ht="16.5">
      <c r="B1466" s="138"/>
      <c r="C1466" s="139"/>
      <c r="D1466" s="139"/>
      <c r="E1466" s="138"/>
      <c r="F1466" s="140"/>
      <c r="G1466" s="141"/>
      <c r="H1466" s="142"/>
      <c r="I1466" s="138"/>
      <c r="J1466" s="138"/>
      <c r="K1466" s="180"/>
      <c r="L1466" s="143"/>
      <c r="M1466" s="143"/>
      <c r="N1466" s="143"/>
      <c r="O1466" s="143"/>
      <c r="P1466" s="143"/>
      <c r="Q1466" s="143"/>
      <c r="R1466" s="143"/>
      <c r="S1466" s="143"/>
      <c r="T1466" s="143"/>
      <c r="U1466" s="143"/>
      <c r="V1466" s="143"/>
      <c r="W1466" s="143"/>
      <c r="X1466" s="143"/>
      <c r="Y1466" s="143"/>
      <c r="Z1466" s="143"/>
      <c r="AA1466" s="143"/>
      <c r="AB1466" s="143"/>
      <c r="AC1466" s="143"/>
      <c r="AD1466" s="143"/>
      <c r="AE1466" s="143"/>
      <c r="AF1466" s="143"/>
      <c r="AG1466" s="143"/>
      <c r="AH1466" s="143"/>
      <c r="AI1466" s="143"/>
      <c r="AJ1466" s="143"/>
      <c r="AK1466" s="143"/>
      <c r="AL1466" s="143"/>
      <c r="AM1466" s="143"/>
      <c r="AN1466" s="143"/>
      <c r="AO1466" s="143"/>
      <c r="AP1466" s="143"/>
      <c r="AQ1466" s="143"/>
      <c r="AR1466" s="143"/>
      <c r="AS1466" s="143"/>
      <c r="AT1466" s="143"/>
      <c r="AU1466" s="143"/>
      <c r="AV1466" s="143"/>
      <c r="AW1466" s="143"/>
      <c r="AX1466" s="143"/>
      <c r="AY1466" s="143"/>
      <c r="AZ1466" s="143"/>
      <c r="BA1466" s="143"/>
      <c r="BB1466" s="143"/>
      <c r="BC1466" s="143"/>
      <c r="BD1466" s="143"/>
      <c r="BE1466" s="143"/>
      <c r="BF1466" s="143"/>
      <c r="BG1466" s="143"/>
      <c r="BH1466" s="143"/>
      <c r="BI1466" s="143"/>
      <c r="BJ1466" s="143"/>
      <c r="BK1466" s="143"/>
      <c r="BL1466" s="143"/>
      <c r="BM1466" s="143"/>
      <c r="BN1466" s="143"/>
      <c r="BO1466" s="143"/>
      <c r="BP1466" s="143"/>
      <c r="BQ1466" s="143"/>
      <c r="BR1466" s="143"/>
      <c r="BS1466" s="143"/>
      <c r="BT1466" s="143"/>
      <c r="BU1466" s="143"/>
      <c r="BV1466" s="143"/>
      <c r="BW1466" s="143"/>
      <c r="BX1466" s="143"/>
      <c r="BY1466" s="143"/>
      <c r="BZ1466" s="143"/>
      <c r="CA1466" s="143"/>
      <c r="CB1466" s="143"/>
      <c r="CC1466" s="143"/>
      <c r="CD1466" s="143"/>
      <c r="CE1466" s="143"/>
      <c r="CF1466" s="143"/>
      <c r="CG1466" s="143"/>
      <c r="CH1466" s="143"/>
      <c r="CI1466" s="143"/>
      <c r="CJ1466" s="143"/>
      <c r="CK1466" s="143"/>
      <c r="CL1466" s="143"/>
      <c r="CM1466" s="143"/>
      <c r="CN1466" s="143"/>
      <c r="CO1466" s="143"/>
      <c r="CP1466" s="143"/>
      <c r="CQ1466" s="143"/>
      <c r="CR1466" s="143"/>
      <c r="CS1466" s="143"/>
      <c r="CT1466" s="143"/>
      <c r="CU1466" s="143"/>
      <c r="CV1466" s="143"/>
      <c r="CW1466" s="143"/>
      <c r="CX1466" s="143"/>
      <c r="CY1466" s="143"/>
      <c r="CZ1466" s="143"/>
      <c r="DA1466" s="143"/>
      <c r="DB1466" s="143"/>
      <c r="DC1466" s="143"/>
      <c r="DD1466" s="143"/>
      <c r="DE1466" s="143"/>
      <c r="DF1466" s="143"/>
      <c r="DG1466" s="143"/>
      <c r="DH1466" s="143"/>
      <c r="DI1466" s="143"/>
      <c r="DJ1466" s="143"/>
      <c r="DK1466" s="143"/>
      <c r="DL1466" s="143"/>
      <c r="DM1466" s="143"/>
      <c r="DN1466" s="143"/>
      <c r="DO1466" s="143"/>
      <c r="DP1466" s="143"/>
      <c r="DQ1466" s="143"/>
      <c r="DR1466" s="143"/>
      <c r="DS1466" s="143"/>
    </row>
    <row r="1467" spans="2:123" ht="16.5">
      <c r="B1467" s="138"/>
      <c r="C1467" s="139"/>
      <c r="D1467" s="139"/>
      <c r="E1467" s="138"/>
      <c r="F1467" s="140"/>
      <c r="G1467" s="141"/>
      <c r="H1467" s="142"/>
      <c r="I1467" s="138"/>
      <c r="J1467" s="138"/>
      <c r="K1467" s="180"/>
      <c r="L1467" s="143"/>
      <c r="M1467" s="143"/>
      <c r="N1467" s="143"/>
      <c r="O1467" s="143"/>
      <c r="P1467" s="143"/>
      <c r="Q1467" s="143"/>
      <c r="R1467" s="143"/>
      <c r="S1467" s="143"/>
      <c r="T1467" s="143"/>
      <c r="U1467" s="143"/>
      <c r="V1467" s="143"/>
      <c r="W1467" s="143"/>
      <c r="X1467" s="143"/>
      <c r="Y1467" s="143"/>
      <c r="Z1467" s="143"/>
      <c r="AA1467" s="143"/>
      <c r="AB1467" s="143"/>
      <c r="AC1467" s="143"/>
      <c r="AD1467" s="143"/>
      <c r="AE1467" s="143"/>
      <c r="AF1467" s="143"/>
      <c r="AG1467" s="143"/>
      <c r="AH1467" s="143"/>
      <c r="AI1467" s="143"/>
      <c r="AJ1467" s="143"/>
      <c r="AK1467" s="143"/>
      <c r="AL1467" s="143"/>
      <c r="AM1467" s="143"/>
      <c r="AN1467" s="143"/>
      <c r="AO1467" s="143"/>
      <c r="AP1467" s="143"/>
      <c r="AQ1467" s="143"/>
      <c r="AR1467" s="143"/>
      <c r="AS1467" s="143"/>
      <c r="AT1467" s="143"/>
      <c r="AU1467" s="143"/>
      <c r="AV1467" s="143"/>
      <c r="AW1467" s="143"/>
      <c r="AX1467" s="143"/>
      <c r="AY1467" s="143"/>
      <c r="AZ1467" s="143"/>
      <c r="BA1467" s="143"/>
      <c r="BB1467" s="143"/>
      <c r="BC1467" s="143"/>
      <c r="BD1467" s="143"/>
      <c r="BE1467" s="143"/>
      <c r="BF1467" s="143"/>
      <c r="BG1467" s="143"/>
      <c r="BH1467" s="143"/>
      <c r="BI1467" s="143"/>
      <c r="BJ1467" s="143"/>
      <c r="BK1467" s="143"/>
      <c r="BL1467" s="143"/>
      <c r="BM1467" s="143"/>
      <c r="BN1467" s="143"/>
      <c r="BO1467" s="143"/>
      <c r="BP1467" s="143"/>
      <c r="BQ1467" s="143"/>
      <c r="BR1467" s="143"/>
      <c r="BS1467" s="143"/>
      <c r="BT1467" s="143"/>
      <c r="BU1467" s="143"/>
      <c r="BV1467" s="143"/>
      <c r="BW1467" s="143"/>
      <c r="BX1467" s="143"/>
      <c r="BY1467" s="143"/>
      <c r="BZ1467" s="143"/>
      <c r="CA1467" s="143"/>
      <c r="CB1467" s="143"/>
      <c r="CC1467" s="143"/>
      <c r="CD1467" s="143"/>
      <c r="CE1467" s="143"/>
      <c r="CF1467" s="143"/>
      <c r="CG1467" s="143"/>
      <c r="CH1467" s="143"/>
      <c r="CI1467" s="143"/>
      <c r="CJ1467" s="143"/>
      <c r="CK1467" s="143"/>
      <c r="CL1467" s="143"/>
      <c r="CM1467" s="143"/>
      <c r="CN1467" s="143"/>
      <c r="CO1467" s="143"/>
      <c r="CP1467" s="143"/>
      <c r="CQ1467" s="143"/>
      <c r="CR1467" s="143"/>
      <c r="CS1467" s="143"/>
      <c r="CT1467" s="143"/>
      <c r="CU1467" s="143"/>
      <c r="CV1467" s="143"/>
      <c r="CW1467" s="143"/>
      <c r="CX1467" s="143"/>
      <c r="CY1467" s="143"/>
      <c r="CZ1467" s="143"/>
      <c r="DA1467" s="143"/>
      <c r="DB1467" s="143"/>
      <c r="DC1467" s="143"/>
      <c r="DD1467" s="143"/>
      <c r="DE1467" s="143"/>
      <c r="DF1467" s="143"/>
      <c r="DG1467" s="143"/>
      <c r="DH1467" s="143"/>
      <c r="DI1467" s="143"/>
      <c r="DJ1467" s="143"/>
      <c r="DK1467" s="143"/>
      <c r="DL1467" s="143"/>
      <c r="DM1467" s="143"/>
      <c r="DN1467" s="143"/>
      <c r="DO1467" s="143"/>
      <c r="DP1467" s="143"/>
      <c r="DQ1467" s="143"/>
      <c r="DR1467" s="143"/>
      <c r="DS1467" s="143"/>
    </row>
    <row r="1468" spans="2:123" ht="16.5">
      <c r="B1468" s="138"/>
      <c r="C1468" s="139"/>
      <c r="D1468" s="139"/>
      <c r="E1468" s="138"/>
      <c r="F1468" s="140"/>
      <c r="G1468" s="141"/>
      <c r="H1468" s="142"/>
      <c r="I1468" s="138"/>
      <c r="J1468" s="138"/>
      <c r="K1468" s="180"/>
      <c r="L1468" s="143"/>
      <c r="M1468" s="143"/>
      <c r="N1468" s="143"/>
      <c r="O1468" s="143"/>
      <c r="P1468" s="143"/>
      <c r="Q1468" s="143"/>
      <c r="R1468" s="143"/>
      <c r="S1468" s="143"/>
      <c r="T1468" s="143"/>
      <c r="U1468" s="143"/>
      <c r="V1468" s="143"/>
      <c r="W1468" s="143"/>
      <c r="X1468" s="143"/>
      <c r="Y1468" s="143"/>
      <c r="Z1468" s="143"/>
      <c r="AA1468" s="143"/>
      <c r="AB1468" s="143"/>
      <c r="AC1468" s="143"/>
      <c r="AD1468" s="143"/>
      <c r="AE1468" s="143"/>
      <c r="AF1468" s="143"/>
      <c r="AG1468" s="143"/>
      <c r="AH1468" s="143"/>
      <c r="AI1468" s="143"/>
      <c r="AJ1468" s="143"/>
      <c r="AK1468" s="143"/>
      <c r="AL1468" s="143"/>
      <c r="AM1468" s="143"/>
      <c r="AN1468" s="143"/>
      <c r="AO1468" s="143"/>
      <c r="AP1468" s="143"/>
      <c r="AQ1468" s="143"/>
      <c r="AR1468" s="143"/>
      <c r="AS1468" s="143"/>
      <c r="AT1468" s="143"/>
      <c r="AU1468" s="143"/>
      <c r="AV1468" s="143"/>
      <c r="AW1468" s="143"/>
      <c r="AX1468" s="143"/>
      <c r="AY1468" s="143"/>
      <c r="AZ1468" s="143"/>
      <c r="BA1468" s="143"/>
      <c r="BB1468" s="143"/>
      <c r="BC1468" s="143"/>
      <c r="BD1468" s="143"/>
      <c r="BE1468" s="143"/>
      <c r="BF1468" s="143"/>
      <c r="BG1468" s="143"/>
      <c r="BH1468" s="143"/>
      <c r="BI1468" s="143"/>
      <c r="BJ1468" s="143"/>
      <c r="BK1468" s="143"/>
      <c r="BL1468" s="143"/>
      <c r="BM1468" s="143"/>
      <c r="BN1468" s="143"/>
      <c r="BO1468" s="143"/>
      <c r="BP1468" s="143"/>
      <c r="BQ1468" s="143"/>
      <c r="BR1468" s="143"/>
      <c r="BS1468" s="143"/>
      <c r="BT1468" s="143"/>
      <c r="BU1468" s="143"/>
      <c r="BV1468" s="143"/>
      <c r="BW1468" s="143"/>
      <c r="BX1468" s="143"/>
      <c r="BY1468" s="143"/>
      <c r="BZ1468" s="143"/>
      <c r="CA1468" s="143"/>
      <c r="CB1468" s="143"/>
      <c r="CC1468" s="143"/>
      <c r="CD1468" s="143"/>
      <c r="CE1468" s="143"/>
      <c r="CF1468" s="143"/>
      <c r="CG1468" s="143"/>
      <c r="CH1468" s="143"/>
      <c r="CI1468" s="143"/>
      <c r="CJ1468" s="143"/>
      <c r="CK1468" s="143"/>
      <c r="CL1468" s="143"/>
      <c r="CM1468" s="143"/>
      <c r="CN1468" s="143"/>
      <c r="CO1468" s="143"/>
      <c r="CP1468" s="143"/>
      <c r="CQ1468" s="143"/>
      <c r="CR1468" s="143"/>
      <c r="CS1468" s="143"/>
      <c r="CT1468" s="143"/>
      <c r="CU1468" s="143"/>
      <c r="CV1468" s="143"/>
      <c r="CW1468" s="143"/>
      <c r="CX1468" s="143"/>
      <c r="CY1468" s="143"/>
      <c r="CZ1468" s="143"/>
      <c r="DA1468" s="143"/>
      <c r="DB1468" s="143"/>
      <c r="DC1468" s="143"/>
      <c r="DD1468" s="143"/>
      <c r="DE1468" s="143"/>
      <c r="DF1468" s="143"/>
      <c r="DG1468" s="143"/>
      <c r="DH1468" s="143"/>
      <c r="DI1468" s="143"/>
      <c r="DJ1468" s="143"/>
      <c r="DK1468" s="143"/>
      <c r="DL1468" s="143"/>
      <c r="DM1468" s="143"/>
      <c r="DN1468" s="143"/>
      <c r="DO1468" s="143"/>
      <c r="DP1468" s="143"/>
      <c r="DQ1468" s="143"/>
      <c r="DR1468" s="143"/>
      <c r="DS1468" s="143"/>
    </row>
    <row r="1469" spans="2:123" ht="16.5">
      <c r="B1469" s="138"/>
      <c r="C1469" s="139"/>
      <c r="D1469" s="139"/>
      <c r="E1469" s="138"/>
      <c r="F1469" s="140"/>
      <c r="G1469" s="141"/>
      <c r="H1469" s="142"/>
      <c r="I1469" s="138"/>
      <c r="J1469" s="138"/>
      <c r="K1469" s="180"/>
      <c r="L1469" s="143"/>
      <c r="M1469" s="143"/>
      <c r="N1469" s="143"/>
      <c r="O1469" s="143"/>
      <c r="P1469" s="143"/>
      <c r="Q1469" s="143"/>
      <c r="R1469" s="143"/>
      <c r="S1469" s="143"/>
      <c r="T1469" s="143"/>
      <c r="U1469" s="143"/>
      <c r="V1469" s="143"/>
      <c r="W1469" s="143"/>
      <c r="X1469" s="143"/>
      <c r="Y1469" s="143"/>
      <c r="Z1469" s="143"/>
      <c r="AA1469" s="143"/>
      <c r="AB1469" s="143"/>
      <c r="AC1469" s="143"/>
      <c r="AD1469" s="143"/>
      <c r="AE1469" s="143"/>
      <c r="AF1469" s="143"/>
      <c r="AG1469" s="143"/>
      <c r="AH1469" s="143"/>
      <c r="AI1469" s="143"/>
      <c r="AJ1469" s="143"/>
      <c r="AK1469" s="143"/>
      <c r="AL1469" s="143"/>
      <c r="AM1469" s="143"/>
      <c r="AN1469" s="143"/>
      <c r="AO1469" s="143"/>
      <c r="AP1469" s="143"/>
      <c r="AQ1469" s="143"/>
      <c r="AR1469" s="143"/>
      <c r="AS1469" s="143"/>
      <c r="AT1469" s="143"/>
      <c r="AU1469" s="143"/>
      <c r="AV1469" s="143"/>
      <c r="AW1469" s="143"/>
      <c r="AX1469" s="143"/>
      <c r="AY1469" s="143"/>
      <c r="AZ1469" s="143"/>
      <c r="BA1469" s="143"/>
      <c r="BB1469" s="143"/>
      <c r="BC1469" s="143"/>
      <c r="BD1469" s="143"/>
      <c r="BE1469" s="143"/>
      <c r="BF1469" s="143"/>
      <c r="BG1469" s="143"/>
      <c r="BH1469" s="143"/>
      <c r="BI1469" s="143"/>
      <c r="BJ1469" s="143"/>
      <c r="BK1469" s="143"/>
      <c r="BL1469" s="143"/>
      <c r="BM1469" s="143"/>
      <c r="BN1469" s="143"/>
      <c r="BO1469" s="143"/>
      <c r="BP1469" s="143"/>
      <c r="BQ1469" s="143"/>
      <c r="BR1469" s="143"/>
      <c r="BS1469" s="143"/>
      <c r="BT1469" s="143"/>
      <c r="BU1469" s="143"/>
      <c r="BV1469" s="143"/>
      <c r="BW1469" s="143"/>
      <c r="BX1469" s="143"/>
      <c r="BY1469" s="143"/>
      <c r="BZ1469" s="143"/>
      <c r="CA1469" s="143"/>
      <c r="CB1469" s="143"/>
      <c r="CC1469" s="143"/>
      <c r="CD1469" s="143"/>
      <c r="CE1469" s="143"/>
      <c r="CF1469" s="143"/>
      <c r="CG1469" s="143"/>
      <c r="CH1469" s="143"/>
      <c r="CI1469" s="143"/>
      <c r="CJ1469" s="143"/>
      <c r="CK1469" s="143"/>
      <c r="CL1469" s="143"/>
      <c r="CM1469" s="143"/>
      <c r="CN1469" s="143"/>
      <c r="CO1469" s="143"/>
      <c r="CP1469" s="143"/>
      <c r="CQ1469" s="143"/>
      <c r="CR1469" s="143"/>
      <c r="CS1469" s="143"/>
      <c r="CT1469" s="143"/>
      <c r="CU1469" s="143"/>
      <c r="CV1469" s="143"/>
      <c r="CW1469" s="143"/>
      <c r="CX1469" s="143"/>
      <c r="CY1469" s="143"/>
      <c r="CZ1469" s="143"/>
      <c r="DA1469" s="143"/>
      <c r="DB1469" s="143"/>
      <c r="DC1469" s="143"/>
      <c r="DD1469" s="143"/>
      <c r="DE1469" s="143"/>
      <c r="DF1469" s="143"/>
      <c r="DG1469" s="143"/>
      <c r="DH1469" s="143"/>
      <c r="DI1469" s="143"/>
      <c r="DJ1469" s="143"/>
      <c r="DK1469" s="143"/>
      <c r="DL1469" s="143"/>
      <c r="DM1469" s="143"/>
      <c r="DN1469" s="143"/>
      <c r="DO1469" s="143"/>
      <c r="DP1469" s="143"/>
      <c r="DQ1469" s="143"/>
      <c r="DR1469" s="143"/>
      <c r="DS1469" s="143"/>
    </row>
    <row r="1470" spans="2:123" ht="16.5">
      <c r="B1470" s="138"/>
      <c r="C1470" s="139"/>
      <c r="D1470" s="139"/>
      <c r="E1470" s="138"/>
      <c r="F1470" s="140"/>
      <c r="G1470" s="141"/>
      <c r="H1470" s="142"/>
      <c r="I1470" s="138"/>
      <c r="J1470" s="138"/>
      <c r="K1470" s="180"/>
      <c r="L1470" s="143"/>
      <c r="M1470" s="143"/>
      <c r="N1470" s="143"/>
      <c r="O1470" s="143"/>
      <c r="P1470" s="143"/>
      <c r="Q1470" s="143"/>
      <c r="R1470" s="143"/>
      <c r="S1470" s="143"/>
      <c r="T1470" s="143"/>
      <c r="U1470" s="143"/>
      <c r="V1470" s="143"/>
      <c r="W1470" s="143"/>
      <c r="X1470" s="143"/>
      <c r="Y1470" s="143"/>
      <c r="Z1470" s="143"/>
      <c r="AA1470" s="143"/>
      <c r="AB1470" s="143"/>
      <c r="AC1470" s="143"/>
      <c r="AD1470" s="143"/>
      <c r="AE1470" s="143"/>
      <c r="AF1470" s="143"/>
      <c r="AG1470" s="143"/>
      <c r="AH1470" s="143"/>
      <c r="AI1470" s="143"/>
      <c r="AJ1470" s="143"/>
      <c r="AK1470" s="143"/>
      <c r="AL1470" s="143"/>
      <c r="AM1470" s="143"/>
      <c r="AN1470" s="143"/>
      <c r="AO1470" s="143"/>
      <c r="AP1470" s="143"/>
      <c r="AQ1470" s="143"/>
      <c r="AR1470" s="143"/>
      <c r="AS1470" s="143"/>
      <c r="AT1470" s="143"/>
      <c r="AU1470" s="143"/>
      <c r="AV1470" s="143"/>
      <c r="AW1470" s="143"/>
      <c r="AX1470" s="143"/>
      <c r="AY1470" s="143"/>
      <c r="AZ1470" s="143"/>
      <c r="BA1470" s="143"/>
      <c r="BB1470" s="143"/>
      <c r="BC1470" s="143"/>
      <c r="BD1470" s="143"/>
      <c r="BE1470" s="143"/>
      <c r="BF1470" s="143"/>
      <c r="BG1470" s="143"/>
      <c r="BH1470" s="143"/>
      <c r="BI1470" s="143"/>
      <c r="BJ1470" s="143"/>
      <c r="BK1470" s="143"/>
      <c r="BL1470" s="143"/>
      <c r="BM1470" s="143"/>
      <c r="BN1470" s="143"/>
      <c r="BO1470" s="143"/>
      <c r="BP1470" s="143"/>
      <c r="BQ1470" s="143"/>
      <c r="BR1470" s="143"/>
      <c r="BS1470" s="143"/>
      <c r="BT1470" s="143"/>
      <c r="BU1470" s="143"/>
      <c r="BV1470" s="143"/>
      <c r="BW1470" s="143"/>
      <c r="BX1470" s="143"/>
      <c r="BY1470" s="143"/>
      <c r="BZ1470" s="143"/>
      <c r="CA1470" s="143"/>
      <c r="CB1470" s="143"/>
      <c r="CC1470" s="143"/>
      <c r="CD1470" s="143"/>
      <c r="CE1470" s="143"/>
      <c r="CF1470" s="143"/>
      <c r="CG1470" s="143"/>
      <c r="CH1470" s="143"/>
      <c r="CI1470" s="143"/>
      <c r="CJ1470" s="143"/>
      <c r="CK1470" s="143"/>
      <c r="CL1470" s="143"/>
      <c r="CM1470" s="143"/>
      <c r="CN1470" s="143"/>
      <c r="CO1470" s="143"/>
      <c r="CP1470" s="143"/>
      <c r="CQ1470" s="143"/>
      <c r="CR1470" s="143"/>
      <c r="CS1470" s="143"/>
      <c r="CT1470" s="143"/>
      <c r="CU1470" s="143"/>
      <c r="CV1470" s="143"/>
      <c r="CW1470" s="143"/>
      <c r="CX1470" s="143"/>
      <c r="CY1470" s="143"/>
      <c r="CZ1470" s="143"/>
      <c r="DA1470" s="143"/>
      <c r="DB1470" s="143"/>
      <c r="DC1470" s="143"/>
      <c r="DD1470" s="143"/>
      <c r="DE1470" s="143"/>
      <c r="DF1470" s="143"/>
      <c r="DG1470" s="143"/>
      <c r="DH1470" s="143"/>
      <c r="DI1470" s="143"/>
      <c r="DJ1470" s="143"/>
      <c r="DK1470" s="143"/>
      <c r="DL1470" s="143"/>
      <c r="DM1470" s="143"/>
      <c r="DN1470" s="143"/>
      <c r="DO1470" s="143"/>
      <c r="DP1470" s="143"/>
      <c r="DQ1470" s="143"/>
      <c r="DR1470" s="143"/>
      <c r="DS1470" s="143"/>
    </row>
    <row r="1471" spans="2:123" ht="16.5">
      <c r="B1471" s="138"/>
      <c r="C1471" s="139"/>
      <c r="D1471" s="139"/>
      <c r="E1471" s="138"/>
      <c r="F1471" s="140"/>
      <c r="G1471" s="141"/>
      <c r="H1471" s="142"/>
      <c r="I1471" s="138"/>
      <c r="J1471" s="138"/>
      <c r="K1471" s="180"/>
      <c r="L1471" s="143"/>
      <c r="M1471" s="143"/>
      <c r="N1471" s="143"/>
      <c r="O1471" s="143"/>
      <c r="P1471" s="143"/>
      <c r="Q1471" s="143"/>
      <c r="R1471" s="143"/>
      <c r="S1471" s="143"/>
      <c r="T1471" s="143"/>
      <c r="U1471" s="143"/>
      <c r="V1471" s="143"/>
      <c r="W1471" s="143"/>
      <c r="X1471" s="143"/>
      <c r="Y1471" s="143"/>
      <c r="Z1471" s="143"/>
      <c r="AA1471" s="143"/>
      <c r="AB1471" s="143"/>
      <c r="AC1471" s="143"/>
      <c r="AD1471" s="143"/>
      <c r="AE1471" s="143"/>
      <c r="AF1471" s="143"/>
      <c r="AG1471" s="143"/>
      <c r="AH1471" s="143"/>
      <c r="AI1471" s="143"/>
      <c r="AJ1471" s="143"/>
      <c r="AK1471" s="143"/>
      <c r="AL1471" s="143"/>
      <c r="AM1471" s="143"/>
      <c r="AN1471" s="143"/>
      <c r="AO1471" s="143"/>
      <c r="AP1471" s="143"/>
      <c r="AQ1471" s="143"/>
      <c r="AR1471" s="143"/>
      <c r="AS1471" s="143"/>
      <c r="AT1471" s="143"/>
      <c r="AU1471" s="143"/>
      <c r="AV1471" s="143"/>
      <c r="AW1471" s="143"/>
      <c r="AX1471" s="143"/>
      <c r="AY1471" s="143"/>
      <c r="AZ1471" s="143"/>
      <c r="BA1471" s="143"/>
      <c r="BB1471" s="143"/>
      <c r="BC1471" s="143"/>
      <c r="BD1471" s="143"/>
      <c r="BE1471" s="143"/>
      <c r="BF1471" s="143"/>
      <c r="BG1471" s="143"/>
      <c r="BH1471" s="143"/>
      <c r="BI1471" s="143"/>
      <c r="BJ1471" s="143"/>
      <c r="BK1471" s="143"/>
      <c r="BL1471" s="143"/>
      <c r="BM1471" s="143"/>
      <c r="BN1471" s="143"/>
      <c r="BO1471" s="143"/>
      <c r="BP1471" s="143"/>
      <c r="BQ1471" s="143"/>
      <c r="BR1471" s="143"/>
      <c r="BS1471" s="143"/>
      <c r="BT1471" s="143"/>
      <c r="BU1471" s="143"/>
      <c r="BV1471" s="143"/>
      <c r="BW1471" s="143"/>
      <c r="BX1471" s="143"/>
      <c r="BY1471" s="143"/>
      <c r="BZ1471" s="143"/>
      <c r="CA1471" s="143"/>
      <c r="CB1471" s="143"/>
      <c r="CC1471" s="143"/>
      <c r="CD1471" s="143"/>
      <c r="CE1471" s="143"/>
      <c r="CF1471" s="143"/>
      <c r="CG1471" s="143"/>
      <c r="CH1471" s="143"/>
      <c r="CI1471" s="143"/>
      <c r="CJ1471" s="143"/>
      <c r="CK1471" s="143"/>
      <c r="CL1471" s="143"/>
      <c r="CM1471" s="143"/>
      <c r="CN1471" s="143"/>
      <c r="CO1471" s="143"/>
      <c r="CP1471" s="143"/>
      <c r="CQ1471" s="143"/>
      <c r="CR1471" s="143"/>
      <c r="CS1471" s="143"/>
      <c r="CT1471" s="143"/>
      <c r="CU1471" s="143"/>
      <c r="CV1471" s="143"/>
      <c r="CW1471" s="143"/>
      <c r="CX1471" s="143"/>
      <c r="CY1471" s="143"/>
      <c r="CZ1471" s="143"/>
      <c r="DA1471" s="143"/>
      <c r="DB1471" s="143"/>
      <c r="DC1471" s="143"/>
      <c r="DD1471" s="143"/>
      <c r="DE1471" s="143"/>
      <c r="DF1471" s="143"/>
      <c r="DG1471" s="143"/>
      <c r="DH1471" s="143"/>
      <c r="DI1471" s="143"/>
      <c r="DJ1471" s="143"/>
      <c r="DK1471" s="143"/>
      <c r="DL1471" s="143"/>
      <c r="DM1471" s="143"/>
      <c r="DN1471" s="143"/>
      <c r="DO1471" s="143"/>
      <c r="DP1471" s="143"/>
      <c r="DQ1471" s="143"/>
      <c r="DR1471" s="143"/>
      <c r="DS1471" s="143"/>
    </row>
    <row r="1472" spans="2:123" ht="16.5">
      <c r="B1472" s="138"/>
      <c r="C1472" s="139"/>
      <c r="D1472" s="139"/>
      <c r="E1472" s="138"/>
      <c r="F1472" s="140"/>
      <c r="G1472" s="141"/>
      <c r="H1472" s="142"/>
      <c r="I1472" s="138"/>
      <c r="J1472" s="138"/>
      <c r="K1472" s="180"/>
      <c r="L1472" s="143"/>
      <c r="M1472" s="143"/>
      <c r="N1472" s="143"/>
      <c r="O1472" s="143"/>
      <c r="P1472" s="143"/>
      <c r="Q1472" s="143"/>
      <c r="R1472" s="143"/>
      <c r="S1472" s="143"/>
      <c r="T1472" s="143"/>
      <c r="U1472" s="143"/>
      <c r="V1472" s="143"/>
      <c r="W1472" s="143"/>
      <c r="X1472" s="143"/>
      <c r="Y1472" s="143"/>
      <c r="Z1472" s="143"/>
      <c r="AA1472" s="143"/>
      <c r="AB1472" s="143"/>
      <c r="AC1472" s="143"/>
      <c r="AD1472" s="143"/>
      <c r="AE1472" s="143"/>
      <c r="AF1472" s="143"/>
      <c r="AG1472" s="143"/>
      <c r="AH1472" s="143"/>
      <c r="AI1472" s="143"/>
      <c r="AJ1472" s="143"/>
      <c r="AK1472" s="143"/>
      <c r="AL1472" s="143"/>
      <c r="AM1472" s="143"/>
      <c r="AN1472" s="143"/>
      <c r="AO1472" s="143"/>
      <c r="AP1472" s="143"/>
      <c r="AQ1472" s="143"/>
      <c r="AR1472" s="143"/>
      <c r="AS1472" s="143"/>
      <c r="AT1472" s="143"/>
      <c r="AU1472" s="143"/>
      <c r="AV1472" s="143"/>
      <c r="AW1472" s="143"/>
      <c r="AX1472" s="143"/>
      <c r="AY1472" s="143"/>
      <c r="AZ1472" s="143"/>
      <c r="BA1472" s="143"/>
      <c r="BB1472" s="143"/>
      <c r="BC1472" s="143"/>
      <c r="BD1472" s="143"/>
      <c r="BE1472" s="143"/>
      <c r="BF1472" s="143"/>
      <c r="BG1472" s="143"/>
      <c r="BH1472" s="143"/>
      <c r="BI1472" s="143"/>
      <c r="BJ1472" s="143"/>
      <c r="BK1472" s="143"/>
      <c r="BL1472" s="143"/>
      <c r="BM1472" s="143"/>
      <c r="BN1472" s="143"/>
      <c r="BO1472" s="143"/>
      <c r="BP1472" s="143"/>
      <c r="BQ1472" s="143"/>
      <c r="BR1472" s="143"/>
      <c r="BS1472" s="143"/>
      <c r="BT1472" s="143"/>
      <c r="BU1472" s="143"/>
      <c r="BV1472" s="143"/>
      <c r="BW1472" s="143"/>
      <c r="BX1472" s="143"/>
      <c r="BY1472" s="143"/>
      <c r="BZ1472" s="143"/>
      <c r="CA1472" s="143"/>
      <c r="CB1472" s="143"/>
      <c r="CC1472" s="143"/>
      <c r="CD1472" s="143"/>
      <c r="CE1472" s="143"/>
      <c r="CF1472" s="143"/>
      <c r="CG1472" s="143"/>
      <c r="CH1472" s="143"/>
      <c r="CI1472" s="143"/>
      <c r="CJ1472" s="143"/>
      <c r="CK1472" s="143"/>
      <c r="CL1472" s="143"/>
      <c r="CM1472" s="143"/>
      <c r="CN1472" s="143"/>
      <c r="CO1472" s="143"/>
      <c r="CP1472" s="143"/>
      <c r="CQ1472" s="143"/>
      <c r="CR1472" s="143"/>
      <c r="CS1472" s="143"/>
      <c r="CT1472" s="143"/>
      <c r="CU1472" s="143"/>
      <c r="CV1472" s="143"/>
      <c r="CW1472" s="143"/>
      <c r="CX1472" s="143"/>
      <c r="CY1472" s="143"/>
      <c r="CZ1472" s="143"/>
      <c r="DA1472" s="143"/>
      <c r="DB1472" s="143"/>
      <c r="DC1472" s="143"/>
      <c r="DD1472" s="143"/>
      <c r="DE1472" s="143"/>
      <c r="DF1472" s="143"/>
      <c r="DG1472" s="143"/>
      <c r="DH1472" s="143"/>
      <c r="DI1472" s="143"/>
      <c r="DJ1472" s="143"/>
      <c r="DK1472" s="143"/>
      <c r="DL1472" s="143"/>
      <c r="DM1472" s="143"/>
      <c r="DN1472" s="143"/>
      <c r="DO1472" s="143"/>
      <c r="DP1472" s="143"/>
      <c r="DQ1472" s="143"/>
      <c r="DR1472" s="143"/>
      <c r="DS1472" s="143"/>
    </row>
    <row r="1473" spans="2:123" ht="16.5">
      <c r="B1473" s="138"/>
      <c r="C1473" s="139"/>
      <c r="D1473" s="139"/>
      <c r="E1473" s="138"/>
      <c r="F1473" s="140"/>
      <c r="G1473" s="141"/>
      <c r="H1473" s="142"/>
      <c r="I1473" s="138"/>
      <c r="J1473" s="138"/>
      <c r="K1473" s="180"/>
      <c r="L1473" s="143"/>
      <c r="M1473" s="143"/>
      <c r="N1473" s="143"/>
      <c r="O1473" s="143"/>
      <c r="P1473" s="143"/>
      <c r="Q1473" s="143"/>
      <c r="R1473" s="143"/>
      <c r="S1473" s="143"/>
      <c r="T1473" s="143"/>
      <c r="U1473" s="143"/>
      <c r="V1473" s="143"/>
      <c r="W1473" s="143"/>
      <c r="X1473" s="143"/>
      <c r="Y1473" s="143"/>
      <c r="Z1473" s="143"/>
      <c r="AA1473" s="143"/>
      <c r="AB1473" s="143"/>
      <c r="AC1473" s="143"/>
      <c r="AD1473" s="143"/>
      <c r="AE1473" s="143"/>
      <c r="AF1473" s="143"/>
      <c r="AG1473" s="143"/>
      <c r="AH1473" s="143"/>
      <c r="AI1473" s="143"/>
      <c r="AJ1473" s="143"/>
      <c r="AK1473" s="143"/>
      <c r="AL1473" s="143"/>
      <c r="AM1473" s="143"/>
      <c r="AN1473" s="143"/>
      <c r="AO1473" s="143"/>
      <c r="AP1473" s="143"/>
      <c r="AQ1473" s="143"/>
      <c r="AR1473" s="143"/>
      <c r="AS1473" s="143"/>
      <c r="AT1473" s="143"/>
      <c r="AU1473" s="143"/>
      <c r="AV1473" s="143"/>
      <c r="AW1473" s="143"/>
      <c r="AX1473" s="143"/>
      <c r="AY1473" s="143"/>
      <c r="AZ1473" s="143"/>
      <c r="BA1473" s="143"/>
      <c r="BB1473" s="143"/>
      <c r="BC1473" s="143"/>
      <c r="BD1473" s="143"/>
      <c r="BE1473" s="143"/>
      <c r="BF1473" s="143"/>
      <c r="BG1473" s="143"/>
      <c r="BH1473" s="143"/>
      <c r="BI1473" s="143"/>
      <c r="BJ1473" s="143"/>
      <c r="BK1473" s="143"/>
      <c r="BL1473" s="143"/>
      <c r="BM1473" s="143"/>
      <c r="BN1473" s="143"/>
      <c r="BO1473" s="143"/>
      <c r="BP1473" s="143"/>
      <c r="BQ1473" s="143"/>
      <c r="BR1473" s="143"/>
      <c r="BS1473" s="143"/>
      <c r="BT1473" s="143"/>
      <c r="BU1473" s="143"/>
      <c r="BV1473" s="143"/>
      <c r="BW1473" s="143"/>
      <c r="BX1473" s="143"/>
      <c r="BY1473" s="143"/>
      <c r="BZ1473" s="143"/>
      <c r="CA1473" s="143"/>
      <c r="CB1473" s="143"/>
      <c r="CC1473" s="143"/>
      <c r="CD1473" s="143"/>
      <c r="CE1473" s="143"/>
      <c r="CF1473" s="143"/>
      <c r="CG1473" s="143"/>
      <c r="CH1473" s="143"/>
      <c r="CI1473" s="143"/>
      <c r="CJ1473" s="143"/>
      <c r="CK1473" s="143"/>
      <c r="CL1473" s="143"/>
      <c r="CM1473" s="143"/>
      <c r="CN1473" s="143"/>
      <c r="CO1473" s="143"/>
      <c r="CP1473" s="143"/>
      <c r="CQ1473" s="143"/>
      <c r="CR1473" s="143"/>
      <c r="CS1473" s="143"/>
      <c r="CT1473" s="143"/>
      <c r="CU1473" s="143"/>
      <c r="CV1473" s="143"/>
      <c r="CW1473" s="143"/>
      <c r="CX1473" s="143"/>
      <c r="CY1473" s="143"/>
      <c r="CZ1473" s="143"/>
      <c r="DA1473" s="143"/>
      <c r="DB1473" s="143"/>
      <c r="DC1473" s="143"/>
      <c r="DD1473" s="143"/>
      <c r="DE1473" s="143"/>
      <c r="DF1473" s="143"/>
      <c r="DG1473" s="143"/>
      <c r="DH1473" s="143"/>
      <c r="DI1473" s="143"/>
      <c r="DJ1473" s="143"/>
      <c r="DK1473" s="143"/>
      <c r="DL1473" s="143"/>
      <c r="DM1473" s="143"/>
      <c r="DN1473" s="143"/>
      <c r="DO1473" s="143"/>
      <c r="DP1473" s="143"/>
      <c r="DQ1473" s="143"/>
      <c r="DR1473" s="143"/>
      <c r="DS1473" s="143"/>
    </row>
    <row r="1474" spans="2:123" ht="16.5">
      <c r="B1474" s="138"/>
      <c r="C1474" s="139"/>
      <c r="D1474" s="139"/>
      <c r="E1474" s="138"/>
      <c r="F1474" s="140"/>
      <c r="G1474" s="141"/>
      <c r="H1474" s="142"/>
      <c r="I1474" s="138"/>
      <c r="J1474" s="138"/>
      <c r="K1474" s="180"/>
      <c r="L1474" s="143"/>
      <c r="M1474" s="143"/>
      <c r="N1474" s="143"/>
      <c r="O1474" s="143"/>
      <c r="P1474" s="143"/>
      <c r="Q1474" s="143"/>
      <c r="R1474" s="143"/>
      <c r="S1474" s="143"/>
      <c r="T1474" s="143"/>
      <c r="U1474" s="143"/>
      <c r="V1474" s="143"/>
      <c r="W1474" s="143"/>
      <c r="X1474" s="143"/>
      <c r="Y1474" s="143"/>
      <c r="Z1474" s="143"/>
      <c r="AA1474" s="143"/>
      <c r="AB1474" s="143"/>
      <c r="AC1474" s="143"/>
      <c r="AD1474" s="143"/>
      <c r="AE1474" s="143"/>
      <c r="AF1474" s="143"/>
      <c r="AG1474" s="143"/>
      <c r="AH1474" s="143"/>
      <c r="AI1474" s="143"/>
      <c r="AJ1474" s="143"/>
      <c r="AK1474" s="143"/>
      <c r="AL1474" s="143"/>
      <c r="AM1474" s="143"/>
      <c r="AN1474" s="143"/>
      <c r="AO1474" s="143"/>
      <c r="AP1474" s="143"/>
      <c r="AQ1474" s="143"/>
      <c r="AR1474" s="143"/>
      <c r="AS1474" s="143"/>
      <c r="AT1474" s="143"/>
      <c r="AU1474" s="143"/>
      <c r="AV1474" s="143"/>
      <c r="AW1474" s="143"/>
      <c r="AX1474" s="143"/>
      <c r="AY1474" s="143"/>
      <c r="AZ1474" s="143"/>
      <c r="BA1474" s="143"/>
      <c r="BB1474" s="143"/>
      <c r="BC1474" s="143"/>
      <c r="BD1474" s="143"/>
      <c r="BE1474" s="143"/>
      <c r="BF1474" s="143"/>
      <c r="BG1474" s="143"/>
      <c r="BH1474" s="143"/>
      <c r="BI1474" s="143"/>
      <c r="BJ1474" s="143"/>
      <c r="BK1474" s="143"/>
      <c r="BL1474" s="143"/>
      <c r="BM1474" s="143"/>
      <c r="BN1474" s="143"/>
      <c r="BO1474" s="143"/>
      <c r="BP1474" s="143"/>
      <c r="BQ1474" s="143"/>
      <c r="BR1474" s="143"/>
      <c r="BS1474" s="143"/>
      <c r="BT1474" s="143"/>
      <c r="BU1474" s="143"/>
      <c r="BV1474" s="143"/>
      <c r="BW1474" s="143"/>
      <c r="BX1474" s="143"/>
      <c r="BY1474" s="143"/>
      <c r="BZ1474" s="143"/>
      <c r="CA1474" s="143"/>
      <c r="CB1474" s="143"/>
      <c r="CC1474" s="143"/>
      <c r="CD1474" s="143"/>
      <c r="CE1474" s="143"/>
      <c r="CF1474" s="143"/>
      <c r="CG1474" s="143"/>
      <c r="CH1474" s="143"/>
      <c r="CI1474" s="143"/>
      <c r="CJ1474" s="143"/>
      <c r="CK1474" s="143"/>
      <c r="CL1474" s="143"/>
      <c r="CM1474" s="143"/>
      <c r="CN1474" s="143"/>
      <c r="CO1474" s="143"/>
      <c r="CP1474" s="143"/>
      <c r="CQ1474" s="143"/>
      <c r="CR1474" s="143"/>
      <c r="CS1474" s="143"/>
      <c r="CT1474" s="143"/>
      <c r="CU1474" s="143"/>
      <c r="CV1474" s="143"/>
      <c r="CW1474" s="143"/>
      <c r="CX1474" s="143"/>
      <c r="CY1474" s="143"/>
      <c r="CZ1474" s="143"/>
      <c r="DA1474" s="143"/>
      <c r="DB1474" s="143"/>
      <c r="DC1474" s="143"/>
      <c r="DD1474" s="143"/>
      <c r="DE1474" s="143"/>
      <c r="DF1474" s="143"/>
      <c r="DG1474" s="143"/>
      <c r="DH1474" s="143"/>
      <c r="DI1474" s="143"/>
      <c r="DJ1474" s="143"/>
      <c r="DK1474" s="143"/>
      <c r="DL1474" s="143"/>
      <c r="DM1474" s="143"/>
      <c r="DN1474" s="143"/>
      <c r="DO1474" s="143"/>
      <c r="DP1474" s="143"/>
      <c r="DQ1474" s="143"/>
      <c r="DR1474" s="143"/>
      <c r="DS1474" s="143"/>
    </row>
    <row r="1475" spans="2:123" ht="16.5">
      <c r="B1475" s="138"/>
      <c r="C1475" s="139"/>
      <c r="D1475" s="139"/>
      <c r="E1475" s="138"/>
      <c r="F1475" s="140"/>
      <c r="G1475" s="141"/>
      <c r="H1475" s="142"/>
      <c r="I1475" s="138"/>
      <c r="J1475" s="138"/>
      <c r="K1475" s="180"/>
      <c r="L1475" s="143"/>
      <c r="M1475" s="143"/>
      <c r="N1475" s="143"/>
      <c r="O1475" s="143"/>
      <c r="P1475" s="143"/>
      <c r="Q1475" s="143"/>
      <c r="R1475" s="143"/>
      <c r="S1475" s="143"/>
      <c r="T1475" s="143"/>
      <c r="U1475" s="143"/>
      <c r="V1475" s="143"/>
      <c r="W1475" s="143"/>
      <c r="X1475" s="143"/>
      <c r="Y1475" s="143"/>
      <c r="Z1475" s="143"/>
      <c r="AA1475" s="143"/>
      <c r="AB1475" s="143"/>
      <c r="AC1475" s="143"/>
      <c r="AD1475" s="143"/>
      <c r="AE1475" s="143"/>
      <c r="AF1475" s="143"/>
      <c r="AG1475" s="143"/>
      <c r="AH1475" s="143"/>
      <c r="AI1475" s="143"/>
      <c r="AJ1475" s="143"/>
      <c r="AK1475" s="143"/>
      <c r="AL1475" s="143"/>
      <c r="AM1475" s="143"/>
      <c r="AN1475" s="143"/>
      <c r="AO1475" s="143"/>
      <c r="AP1475" s="143"/>
      <c r="AQ1475" s="143"/>
      <c r="AR1475" s="143"/>
      <c r="AS1475" s="143"/>
      <c r="AT1475" s="143"/>
      <c r="AU1475" s="143"/>
      <c r="AV1475" s="143"/>
      <c r="AW1475" s="143"/>
      <c r="AX1475" s="143"/>
      <c r="AY1475" s="143"/>
      <c r="AZ1475" s="143"/>
      <c r="BA1475" s="143"/>
      <c r="BB1475" s="143"/>
      <c r="BC1475" s="143"/>
      <c r="BD1475" s="143"/>
      <c r="BE1475" s="143"/>
      <c r="BF1475" s="143"/>
      <c r="BG1475" s="143"/>
      <c r="BH1475" s="143"/>
      <c r="BI1475" s="143"/>
      <c r="BJ1475" s="143"/>
      <c r="BK1475" s="143"/>
      <c r="BL1475" s="143"/>
      <c r="BM1475" s="143"/>
      <c r="BN1475" s="143"/>
      <c r="BO1475" s="143"/>
      <c r="BP1475" s="143"/>
      <c r="BQ1475" s="143"/>
      <c r="BR1475" s="143"/>
      <c r="BS1475" s="143"/>
      <c r="BT1475" s="143"/>
      <c r="BU1475" s="143"/>
      <c r="BV1475" s="143"/>
      <c r="BW1475" s="143"/>
      <c r="BX1475" s="143"/>
      <c r="BY1475" s="143"/>
      <c r="BZ1475" s="143"/>
      <c r="CA1475" s="143"/>
      <c r="CB1475" s="143"/>
      <c r="CC1475" s="143"/>
      <c r="CD1475" s="143"/>
      <c r="CE1475" s="143"/>
      <c r="CF1475" s="143"/>
      <c r="CG1475" s="143"/>
      <c r="CH1475" s="143"/>
      <c r="CI1475" s="143"/>
      <c r="CJ1475" s="143"/>
      <c r="CK1475" s="143"/>
      <c r="CL1475" s="143"/>
      <c r="CM1475" s="143"/>
      <c r="CN1475" s="143"/>
      <c r="CO1475" s="143"/>
      <c r="CP1475" s="143"/>
      <c r="CQ1475" s="143"/>
      <c r="CR1475" s="143"/>
      <c r="CS1475" s="143"/>
      <c r="CT1475" s="143"/>
      <c r="CU1475" s="143"/>
      <c r="CV1475" s="143"/>
      <c r="CW1475" s="143"/>
      <c r="CX1475" s="143"/>
      <c r="CY1475" s="143"/>
      <c r="CZ1475" s="143"/>
      <c r="DA1475" s="143"/>
      <c r="DB1475" s="143"/>
      <c r="DC1475" s="143"/>
      <c r="DD1475" s="143"/>
      <c r="DE1475" s="143"/>
      <c r="DF1475" s="143"/>
      <c r="DG1475" s="143"/>
      <c r="DH1475" s="143"/>
      <c r="DI1475" s="143"/>
      <c r="DJ1475" s="143"/>
      <c r="DK1475" s="143"/>
      <c r="DL1475" s="143"/>
      <c r="DM1475" s="143"/>
      <c r="DN1475" s="143"/>
      <c r="DO1475" s="143"/>
      <c r="DP1475" s="143"/>
      <c r="DQ1475" s="143"/>
      <c r="DR1475" s="143"/>
      <c r="DS1475" s="143"/>
    </row>
    <row r="1476" spans="2:123" ht="16.5">
      <c r="B1476" s="138"/>
      <c r="C1476" s="139"/>
      <c r="D1476" s="139"/>
      <c r="E1476" s="138"/>
      <c r="F1476" s="140"/>
      <c r="G1476" s="141"/>
      <c r="H1476" s="142"/>
      <c r="I1476" s="138"/>
      <c r="J1476" s="138"/>
      <c r="K1476" s="180"/>
      <c r="L1476" s="143"/>
      <c r="M1476" s="143"/>
      <c r="N1476" s="143"/>
      <c r="O1476" s="143"/>
      <c r="P1476" s="143"/>
      <c r="Q1476" s="143"/>
      <c r="R1476" s="143"/>
      <c r="S1476" s="143"/>
      <c r="T1476" s="143"/>
      <c r="U1476" s="143"/>
      <c r="V1476" s="143"/>
      <c r="W1476" s="143"/>
      <c r="X1476" s="143"/>
      <c r="Y1476" s="143"/>
      <c r="Z1476" s="143"/>
      <c r="AA1476" s="143"/>
      <c r="AB1476" s="143"/>
      <c r="AC1476" s="143"/>
      <c r="AD1476" s="143"/>
      <c r="AE1476" s="143"/>
      <c r="AF1476" s="143"/>
      <c r="AG1476" s="143"/>
      <c r="AH1476" s="143"/>
      <c r="AI1476" s="143"/>
      <c r="AJ1476" s="143"/>
      <c r="AK1476" s="143"/>
      <c r="AL1476" s="143"/>
      <c r="AM1476" s="143"/>
      <c r="AN1476" s="143"/>
      <c r="AO1476" s="143"/>
      <c r="AP1476" s="143"/>
      <c r="AQ1476" s="143"/>
      <c r="AR1476" s="143"/>
      <c r="AS1476" s="143"/>
      <c r="AT1476" s="143"/>
      <c r="AU1476" s="143"/>
      <c r="AV1476" s="143"/>
      <c r="AW1476" s="143"/>
      <c r="AX1476" s="143"/>
      <c r="AY1476" s="143"/>
      <c r="AZ1476" s="143"/>
      <c r="BA1476" s="143"/>
      <c r="BB1476" s="143"/>
      <c r="BC1476" s="143"/>
      <c r="BD1476" s="143"/>
      <c r="BE1476" s="143"/>
      <c r="BF1476" s="143"/>
      <c r="BG1476" s="143"/>
      <c r="BH1476" s="143"/>
      <c r="BI1476" s="143"/>
      <c r="BJ1476" s="143"/>
      <c r="BK1476" s="143"/>
      <c r="BL1476" s="143"/>
      <c r="BM1476" s="143"/>
      <c r="BN1476" s="143"/>
      <c r="BO1476" s="143"/>
      <c r="BP1476" s="143"/>
      <c r="BQ1476" s="143"/>
      <c r="BR1476" s="143"/>
      <c r="BS1476" s="143"/>
      <c r="BT1476" s="143"/>
      <c r="BU1476" s="143"/>
      <c r="BV1476" s="143"/>
      <c r="BW1476" s="143"/>
      <c r="BX1476" s="143"/>
      <c r="BY1476" s="143"/>
      <c r="BZ1476" s="143"/>
      <c r="CA1476" s="143"/>
      <c r="CB1476" s="143"/>
      <c r="CC1476" s="143"/>
      <c r="CD1476" s="143"/>
      <c r="CE1476" s="143"/>
      <c r="CF1476" s="143"/>
      <c r="CG1476" s="143"/>
      <c r="CH1476" s="143"/>
      <c r="CI1476" s="143"/>
      <c r="CJ1476" s="143"/>
      <c r="CK1476" s="143"/>
      <c r="CL1476" s="143"/>
      <c r="CM1476" s="143"/>
      <c r="CN1476" s="143"/>
      <c r="CO1476" s="143"/>
      <c r="CP1476" s="143"/>
      <c r="CQ1476" s="143"/>
      <c r="CR1476" s="143"/>
      <c r="CS1476" s="143"/>
      <c r="CT1476" s="143"/>
      <c r="CU1476" s="143"/>
      <c r="CV1476" s="143"/>
      <c r="CW1476" s="143"/>
      <c r="CX1476" s="143"/>
      <c r="CY1476" s="143"/>
      <c r="CZ1476" s="143"/>
      <c r="DA1476" s="143"/>
      <c r="DB1476" s="143"/>
      <c r="DC1476" s="143"/>
      <c r="DD1476" s="143"/>
      <c r="DE1476" s="143"/>
      <c r="DF1476" s="143"/>
      <c r="DG1476" s="143"/>
      <c r="DH1476" s="143"/>
      <c r="DI1476" s="143"/>
      <c r="DJ1476" s="143"/>
      <c r="DK1476" s="143"/>
      <c r="DL1476" s="143"/>
      <c r="DM1476" s="143"/>
      <c r="DN1476" s="143"/>
      <c r="DO1476" s="143"/>
      <c r="DP1476" s="143"/>
      <c r="DQ1476" s="143"/>
      <c r="DR1476" s="143"/>
      <c r="DS1476" s="143"/>
    </row>
    <row r="1477" spans="2:123" ht="16.5">
      <c r="B1477" s="138"/>
      <c r="C1477" s="139"/>
      <c r="D1477" s="139"/>
      <c r="E1477" s="138"/>
      <c r="F1477" s="140"/>
      <c r="G1477" s="141"/>
      <c r="H1477" s="142"/>
      <c r="I1477" s="138"/>
      <c r="J1477" s="138"/>
      <c r="K1477" s="180"/>
      <c r="L1477" s="143"/>
      <c r="M1477" s="143"/>
      <c r="N1477" s="143"/>
      <c r="O1477" s="143"/>
      <c r="P1477" s="143"/>
      <c r="Q1477" s="143"/>
      <c r="R1477" s="143"/>
      <c r="S1477" s="143"/>
      <c r="T1477" s="143"/>
      <c r="U1477" s="143"/>
      <c r="V1477" s="143"/>
      <c r="W1477" s="143"/>
      <c r="X1477" s="143"/>
      <c r="Y1477" s="143"/>
      <c r="Z1477" s="143"/>
      <c r="AA1477" s="143"/>
      <c r="AB1477" s="143"/>
      <c r="AC1477" s="143"/>
      <c r="AD1477" s="143"/>
      <c r="AE1477" s="143"/>
      <c r="AF1477" s="143"/>
      <c r="AG1477" s="143"/>
      <c r="AH1477" s="143"/>
      <c r="AI1477" s="143"/>
      <c r="AJ1477" s="143"/>
      <c r="AK1477" s="143"/>
      <c r="AL1477" s="143"/>
      <c r="AM1477" s="143"/>
      <c r="AN1477" s="143"/>
      <c r="AO1477" s="143"/>
      <c r="AP1477" s="143"/>
      <c r="AQ1477" s="143"/>
      <c r="AR1477" s="143"/>
      <c r="AS1477" s="143"/>
      <c r="AT1477" s="143"/>
      <c r="AU1477" s="143"/>
      <c r="AV1477" s="143"/>
      <c r="AW1477" s="143"/>
      <c r="AX1477" s="143"/>
      <c r="AY1477" s="143"/>
      <c r="AZ1477" s="143"/>
      <c r="BA1477" s="143"/>
      <c r="BB1477" s="143"/>
      <c r="BC1477" s="143"/>
      <c r="BD1477" s="143"/>
      <c r="BE1477" s="143"/>
      <c r="BF1477" s="143"/>
      <c r="BG1477" s="143"/>
      <c r="BH1477" s="143"/>
      <c r="BI1477" s="143"/>
      <c r="BJ1477" s="143"/>
      <c r="BK1477" s="143"/>
      <c r="BL1477" s="143"/>
      <c r="BM1477" s="143"/>
      <c r="BN1477" s="143"/>
      <c r="BO1477" s="143"/>
      <c r="BP1477" s="143"/>
      <c r="BQ1477" s="143"/>
      <c r="BR1477" s="143"/>
      <c r="BS1477" s="143"/>
      <c r="BT1477" s="143"/>
      <c r="BU1477" s="143"/>
      <c r="BV1477" s="143"/>
      <c r="BW1477" s="143"/>
      <c r="BX1477" s="143"/>
      <c r="BY1477" s="143"/>
      <c r="BZ1477" s="143"/>
      <c r="CA1477" s="143"/>
      <c r="CB1477" s="143"/>
      <c r="CC1477" s="143"/>
      <c r="CD1477" s="143"/>
      <c r="CE1477" s="143"/>
      <c r="CF1477" s="143"/>
      <c r="CG1477" s="143"/>
      <c r="CH1477" s="143"/>
      <c r="CI1477" s="143"/>
      <c r="CJ1477" s="143"/>
      <c r="CK1477" s="143"/>
      <c r="CL1477" s="143"/>
      <c r="CM1477" s="143"/>
      <c r="CN1477" s="143"/>
      <c r="CO1477" s="143"/>
      <c r="CP1477" s="143"/>
      <c r="CQ1477" s="143"/>
      <c r="CR1477" s="143"/>
      <c r="CS1477" s="143"/>
      <c r="CT1477" s="143"/>
      <c r="CU1477" s="143"/>
      <c r="CV1477" s="143"/>
      <c r="CW1477" s="143"/>
      <c r="CX1477" s="143"/>
      <c r="CY1477" s="143"/>
      <c r="CZ1477" s="143"/>
      <c r="DA1477" s="143"/>
      <c r="DB1477" s="143"/>
      <c r="DC1477" s="143"/>
      <c r="DD1477" s="143"/>
      <c r="DE1477" s="143"/>
      <c r="DF1477" s="143"/>
      <c r="DG1477" s="143"/>
      <c r="DH1477" s="143"/>
      <c r="DI1477" s="143"/>
      <c r="DJ1477" s="143"/>
      <c r="DK1477" s="143"/>
      <c r="DL1477" s="143"/>
      <c r="DM1477" s="143"/>
      <c r="DN1477" s="143"/>
      <c r="DO1477" s="143"/>
      <c r="DP1477" s="143"/>
      <c r="DQ1477" s="143"/>
      <c r="DR1477" s="143"/>
      <c r="DS1477" s="143"/>
    </row>
    <row r="1478" spans="2:123" ht="16.5">
      <c r="B1478" s="138"/>
      <c r="C1478" s="139"/>
      <c r="D1478" s="139"/>
      <c r="E1478" s="138"/>
      <c r="F1478" s="140"/>
      <c r="G1478" s="141"/>
      <c r="H1478" s="142"/>
      <c r="I1478" s="138"/>
      <c r="J1478" s="138"/>
      <c r="K1478" s="180"/>
      <c r="L1478" s="143"/>
      <c r="M1478" s="143"/>
      <c r="N1478" s="143"/>
      <c r="O1478" s="143"/>
      <c r="P1478" s="143"/>
      <c r="Q1478" s="143"/>
      <c r="R1478" s="143"/>
      <c r="S1478" s="143"/>
      <c r="T1478" s="143"/>
      <c r="U1478" s="143"/>
      <c r="V1478" s="143"/>
      <c r="W1478" s="143"/>
      <c r="X1478" s="143"/>
      <c r="Y1478" s="143"/>
      <c r="Z1478" s="143"/>
      <c r="AA1478" s="143"/>
      <c r="AB1478" s="143"/>
      <c r="AC1478" s="143"/>
      <c r="AD1478" s="143"/>
      <c r="AE1478" s="143"/>
      <c r="AF1478" s="143"/>
      <c r="AG1478" s="143"/>
      <c r="AH1478" s="143"/>
      <c r="AI1478" s="143"/>
      <c r="AJ1478" s="143"/>
      <c r="AK1478" s="143"/>
      <c r="AL1478" s="143"/>
      <c r="AM1478" s="143"/>
      <c r="AN1478" s="143"/>
      <c r="AO1478" s="143"/>
      <c r="AP1478" s="143"/>
      <c r="AQ1478" s="143"/>
      <c r="AR1478" s="143"/>
      <c r="AS1478" s="143"/>
      <c r="AT1478" s="143"/>
      <c r="AU1478" s="143"/>
      <c r="AV1478" s="143"/>
      <c r="AW1478" s="143"/>
      <c r="AX1478" s="143"/>
      <c r="AY1478" s="143"/>
      <c r="AZ1478" s="143"/>
      <c r="BA1478" s="143"/>
      <c r="BB1478" s="143"/>
      <c r="BC1478" s="143"/>
      <c r="BD1478" s="143"/>
      <c r="BE1478" s="143"/>
      <c r="BF1478" s="143"/>
      <c r="BG1478" s="143"/>
      <c r="BH1478" s="143"/>
      <c r="BI1478" s="143"/>
      <c r="BJ1478" s="143"/>
      <c r="BK1478" s="143"/>
      <c r="BL1478" s="143"/>
      <c r="BM1478" s="143"/>
      <c r="BN1478" s="143"/>
      <c r="BO1478" s="143"/>
      <c r="BP1478" s="143"/>
      <c r="BQ1478" s="143"/>
      <c r="BR1478" s="143"/>
      <c r="BS1478" s="143"/>
      <c r="BT1478" s="143"/>
      <c r="BU1478" s="143"/>
      <c r="BV1478" s="143"/>
      <c r="BW1478" s="143"/>
      <c r="BX1478" s="143"/>
      <c r="BY1478" s="143"/>
      <c r="BZ1478" s="143"/>
      <c r="CA1478" s="143"/>
      <c r="CB1478" s="143"/>
      <c r="CC1478" s="143"/>
      <c r="CD1478" s="143"/>
      <c r="CE1478" s="143"/>
      <c r="CF1478" s="143"/>
      <c r="CG1478" s="143"/>
      <c r="CH1478" s="143"/>
      <c r="CI1478" s="143"/>
      <c r="CJ1478" s="143"/>
      <c r="CK1478" s="143"/>
      <c r="CL1478" s="143"/>
      <c r="CM1478" s="143"/>
      <c r="CN1478" s="143"/>
      <c r="CO1478" s="143"/>
      <c r="CP1478" s="143"/>
      <c r="CQ1478" s="143"/>
      <c r="CR1478" s="143"/>
      <c r="CS1478" s="143"/>
      <c r="CT1478" s="143"/>
      <c r="CU1478" s="143"/>
      <c r="CV1478" s="143"/>
      <c r="CW1478" s="143"/>
      <c r="CX1478" s="143"/>
      <c r="CY1478" s="143"/>
      <c r="CZ1478" s="143"/>
      <c r="DA1478" s="143"/>
      <c r="DB1478" s="143"/>
      <c r="DC1478" s="143"/>
      <c r="DD1478" s="143"/>
      <c r="DE1478" s="143"/>
      <c r="DF1478" s="143"/>
      <c r="DG1478" s="143"/>
      <c r="DH1478" s="143"/>
      <c r="DI1478" s="143"/>
      <c r="DJ1478" s="143"/>
      <c r="DK1478" s="143"/>
      <c r="DL1478" s="143"/>
      <c r="DM1478" s="143"/>
      <c r="DN1478" s="143"/>
      <c r="DO1478" s="143"/>
      <c r="DP1478" s="143"/>
      <c r="DQ1478" s="143"/>
      <c r="DR1478" s="143"/>
      <c r="DS1478" s="143"/>
    </row>
    <row r="1479" spans="2:123" ht="16.5">
      <c r="B1479" s="138"/>
      <c r="C1479" s="139"/>
      <c r="D1479" s="139"/>
      <c r="E1479" s="138"/>
      <c r="F1479" s="140"/>
      <c r="G1479" s="141"/>
      <c r="H1479" s="142"/>
      <c r="I1479" s="138"/>
      <c r="J1479" s="138"/>
      <c r="K1479" s="180"/>
      <c r="L1479" s="143"/>
      <c r="M1479" s="143"/>
      <c r="N1479" s="143"/>
      <c r="O1479" s="143"/>
      <c r="P1479" s="143"/>
      <c r="Q1479" s="143"/>
      <c r="R1479" s="143"/>
      <c r="S1479" s="143"/>
      <c r="T1479" s="143"/>
      <c r="U1479" s="143"/>
      <c r="V1479" s="143"/>
      <c r="W1479" s="143"/>
      <c r="X1479" s="143"/>
      <c r="Y1479" s="143"/>
      <c r="Z1479" s="143"/>
      <c r="AA1479" s="143"/>
      <c r="AB1479" s="143"/>
      <c r="AC1479" s="143"/>
      <c r="AD1479" s="143"/>
      <c r="AE1479" s="143"/>
      <c r="AF1479" s="143"/>
      <c r="AG1479" s="143"/>
      <c r="AH1479" s="143"/>
      <c r="AI1479" s="143"/>
      <c r="AJ1479" s="143"/>
      <c r="AK1479" s="143"/>
      <c r="AL1479" s="143"/>
      <c r="AM1479" s="143"/>
      <c r="AN1479" s="143"/>
      <c r="AO1479" s="143"/>
      <c r="AP1479" s="143"/>
      <c r="AQ1479" s="143"/>
      <c r="AR1479" s="143"/>
      <c r="AS1479" s="143"/>
      <c r="AT1479" s="143"/>
      <c r="AU1479" s="143"/>
      <c r="AV1479" s="143"/>
      <c r="AW1479" s="143"/>
      <c r="AX1479" s="143"/>
      <c r="AY1479" s="143"/>
      <c r="AZ1479" s="143"/>
      <c r="BA1479" s="143"/>
      <c r="BB1479" s="143"/>
      <c r="BC1479" s="143"/>
      <c r="BD1479" s="143"/>
      <c r="BE1479" s="143"/>
      <c r="BF1479" s="143"/>
      <c r="BG1479" s="143"/>
      <c r="BH1479" s="143"/>
      <c r="BI1479" s="143"/>
      <c r="BJ1479" s="143"/>
      <c r="BK1479" s="143"/>
      <c r="BL1479" s="143"/>
      <c r="BM1479" s="143"/>
      <c r="BN1479" s="143"/>
      <c r="BO1479" s="143"/>
      <c r="BP1479" s="143"/>
      <c r="BQ1479" s="143"/>
      <c r="BR1479" s="143"/>
      <c r="BS1479" s="143"/>
      <c r="BT1479" s="143"/>
      <c r="BU1479" s="143"/>
      <c r="BV1479" s="143"/>
      <c r="BW1479" s="143"/>
      <c r="BX1479" s="143"/>
      <c r="BY1479" s="143"/>
      <c r="BZ1479" s="143"/>
      <c r="CA1479" s="143"/>
      <c r="CB1479" s="143"/>
      <c r="CC1479" s="143"/>
      <c r="CD1479" s="143"/>
      <c r="CE1479" s="143"/>
      <c r="CF1479" s="143"/>
      <c r="CG1479" s="143"/>
      <c r="CH1479" s="143"/>
      <c r="CI1479" s="143"/>
      <c r="CJ1479" s="143"/>
      <c r="CK1479" s="143"/>
      <c r="CL1479" s="143"/>
      <c r="CM1479" s="143"/>
      <c r="CN1479" s="143"/>
      <c r="CO1479" s="143"/>
      <c r="CP1479" s="143"/>
      <c r="CQ1479" s="143"/>
      <c r="CR1479" s="143"/>
      <c r="CS1479" s="143"/>
      <c r="CT1479" s="143"/>
      <c r="CU1479" s="143"/>
      <c r="CV1479" s="143"/>
      <c r="CW1479" s="143"/>
      <c r="CX1479" s="143"/>
      <c r="CY1479" s="143"/>
      <c r="CZ1479" s="143"/>
      <c r="DA1479" s="143"/>
      <c r="DB1479" s="143"/>
      <c r="DC1479" s="143"/>
      <c r="DD1479" s="143"/>
      <c r="DE1479" s="143"/>
      <c r="DF1479" s="143"/>
      <c r="DG1479" s="143"/>
      <c r="DH1479" s="143"/>
      <c r="DI1479" s="143"/>
      <c r="DJ1479" s="143"/>
      <c r="DK1479" s="143"/>
      <c r="DL1479" s="143"/>
      <c r="DM1479" s="143"/>
      <c r="DN1479" s="143"/>
      <c r="DO1479" s="143"/>
      <c r="DP1479" s="143"/>
      <c r="DQ1479" s="143"/>
      <c r="DR1479" s="143"/>
      <c r="DS1479" s="143"/>
    </row>
    <row r="1480" spans="2:123" ht="16.5">
      <c r="B1480" s="138"/>
      <c r="C1480" s="139"/>
      <c r="D1480" s="139"/>
      <c r="E1480" s="138"/>
      <c r="F1480" s="140"/>
      <c r="G1480" s="141"/>
      <c r="H1480" s="142"/>
      <c r="I1480" s="138"/>
      <c r="J1480" s="138"/>
      <c r="K1480" s="180"/>
      <c r="L1480" s="143"/>
      <c r="M1480" s="143"/>
      <c r="N1480" s="143"/>
      <c r="O1480" s="143"/>
      <c r="P1480" s="143"/>
      <c r="Q1480" s="143"/>
      <c r="R1480" s="143"/>
      <c r="S1480" s="143"/>
      <c r="T1480" s="143"/>
      <c r="U1480" s="143"/>
      <c r="V1480" s="143"/>
      <c r="W1480" s="143"/>
      <c r="X1480" s="143"/>
      <c r="Y1480" s="143"/>
      <c r="Z1480" s="143"/>
      <c r="AA1480" s="143"/>
      <c r="AB1480" s="143"/>
      <c r="AC1480" s="143"/>
      <c r="AD1480" s="143"/>
      <c r="AE1480" s="143"/>
      <c r="AF1480" s="143"/>
      <c r="AG1480" s="143"/>
      <c r="AH1480" s="143"/>
      <c r="AI1480" s="143"/>
      <c r="AJ1480" s="143"/>
      <c r="AK1480" s="143"/>
      <c r="AL1480" s="143"/>
      <c r="AM1480" s="143"/>
      <c r="AN1480" s="143"/>
      <c r="AO1480" s="143"/>
      <c r="AP1480" s="143"/>
      <c r="AQ1480" s="143"/>
      <c r="AR1480" s="143"/>
      <c r="AS1480" s="143"/>
      <c r="AT1480" s="143"/>
      <c r="AU1480" s="143"/>
      <c r="AV1480" s="143"/>
      <c r="AW1480" s="143"/>
      <c r="AX1480" s="143"/>
      <c r="AY1480" s="143"/>
      <c r="AZ1480" s="143"/>
      <c r="BA1480" s="143"/>
      <c r="BB1480" s="143"/>
      <c r="BC1480" s="143"/>
      <c r="BD1480" s="143"/>
      <c r="BE1480" s="143"/>
      <c r="BF1480" s="143"/>
      <c r="BG1480" s="143"/>
      <c r="BH1480" s="143"/>
      <c r="BI1480" s="143"/>
      <c r="BJ1480" s="143"/>
      <c r="BK1480" s="143"/>
      <c r="BL1480" s="143"/>
      <c r="BM1480" s="143"/>
      <c r="BN1480" s="143"/>
      <c r="BO1480" s="143"/>
      <c r="BP1480" s="143"/>
      <c r="BQ1480" s="143"/>
      <c r="BR1480" s="143"/>
      <c r="BS1480" s="143"/>
      <c r="BT1480" s="143"/>
      <c r="BU1480" s="143"/>
      <c r="BV1480" s="143"/>
      <c r="BW1480" s="143"/>
      <c r="BX1480" s="143"/>
      <c r="BY1480" s="143"/>
      <c r="BZ1480" s="143"/>
      <c r="CA1480" s="143"/>
      <c r="CB1480" s="143"/>
      <c r="CC1480" s="143"/>
      <c r="CD1480" s="143"/>
      <c r="CE1480" s="143"/>
      <c r="CF1480" s="143"/>
      <c r="CG1480" s="143"/>
      <c r="CH1480" s="143"/>
      <c r="CI1480" s="143"/>
      <c r="CJ1480" s="143"/>
      <c r="CK1480" s="143"/>
      <c r="CL1480" s="143"/>
      <c r="CM1480" s="143"/>
      <c r="CN1480" s="143"/>
      <c r="CO1480" s="143"/>
      <c r="CP1480" s="143"/>
      <c r="CQ1480" s="143"/>
      <c r="CR1480" s="143"/>
      <c r="CS1480" s="143"/>
      <c r="CT1480" s="143"/>
      <c r="CU1480" s="143"/>
      <c r="CV1480" s="143"/>
      <c r="CW1480" s="143"/>
      <c r="CX1480" s="143"/>
      <c r="CY1480" s="143"/>
      <c r="CZ1480" s="143"/>
      <c r="DA1480" s="143"/>
      <c r="DB1480" s="143"/>
      <c r="DC1480" s="143"/>
      <c r="DD1480" s="143"/>
      <c r="DE1480" s="143"/>
      <c r="DF1480" s="143"/>
      <c r="DG1480" s="143"/>
      <c r="DH1480" s="143"/>
      <c r="DI1480" s="143"/>
      <c r="DJ1480" s="143"/>
      <c r="DK1480" s="143"/>
      <c r="DL1480" s="143"/>
      <c r="DM1480" s="143"/>
      <c r="DN1480" s="143"/>
      <c r="DO1480" s="143"/>
      <c r="DP1480" s="143"/>
      <c r="DQ1480" s="143"/>
      <c r="DR1480" s="143"/>
      <c r="DS1480" s="143"/>
    </row>
    <row r="1481" spans="2:123" ht="16.5">
      <c r="B1481" s="138"/>
      <c r="C1481" s="139"/>
      <c r="D1481" s="139"/>
      <c r="E1481" s="138"/>
      <c r="F1481" s="140"/>
      <c r="G1481" s="141"/>
      <c r="H1481" s="142"/>
      <c r="I1481" s="138"/>
      <c r="J1481" s="138"/>
      <c r="K1481" s="180"/>
      <c r="L1481" s="143"/>
      <c r="M1481" s="143"/>
      <c r="N1481" s="143"/>
      <c r="O1481" s="143"/>
      <c r="P1481" s="143"/>
      <c r="Q1481" s="143"/>
      <c r="R1481" s="143"/>
      <c r="S1481" s="143"/>
      <c r="T1481" s="143"/>
      <c r="U1481" s="143"/>
      <c r="V1481" s="143"/>
      <c r="W1481" s="143"/>
      <c r="X1481" s="143"/>
      <c r="Y1481" s="143"/>
      <c r="Z1481" s="143"/>
      <c r="AA1481" s="143"/>
      <c r="AB1481" s="143"/>
      <c r="AC1481" s="143"/>
      <c r="AD1481" s="143"/>
      <c r="AE1481" s="143"/>
      <c r="AF1481" s="143"/>
      <c r="AG1481" s="143"/>
      <c r="AH1481" s="143"/>
      <c r="AI1481" s="143"/>
      <c r="AJ1481" s="143"/>
      <c r="AK1481" s="143"/>
      <c r="AL1481" s="143"/>
      <c r="AM1481" s="143"/>
      <c r="AN1481" s="143"/>
      <c r="AO1481" s="143"/>
      <c r="AP1481" s="143"/>
      <c r="AQ1481" s="143"/>
      <c r="AR1481" s="143"/>
      <c r="AS1481" s="143"/>
      <c r="AT1481" s="143"/>
      <c r="AU1481" s="143"/>
      <c r="AV1481" s="143"/>
      <c r="AW1481" s="143"/>
      <c r="AX1481" s="143"/>
      <c r="AY1481" s="143"/>
      <c r="AZ1481" s="143"/>
      <c r="BA1481" s="143"/>
      <c r="BB1481" s="143"/>
      <c r="BC1481" s="143"/>
      <c r="BD1481" s="143"/>
      <c r="BE1481" s="143"/>
      <c r="BF1481" s="143"/>
      <c r="BG1481" s="143"/>
      <c r="BH1481" s="143"/>
      <c r="BI1481" s="143"/>
      <c r="BJ1481" s="143"/>
      <c r="BK1481" s="143"/>
      <c r="BL1481" s="143"/>
      <c r="BM1481" s="143"/>
      <c r="BN1481" s="143"/>
      <c r="BO1481" s="143"/>
      <c r="BP1481" s="143"/>
      <c r="BQ1481" s="143"/>
      <c r="BR1481" s="143"/>
      <c r="BS1481" s="143"/>
      <c r="BT1481" s="143"/>
      <c r="BU1481" s="143"/>
      <c r="BV1481" s="143"/>
      <c r="BW1481" s="143"/>
      <c r="BX1481" s="143"/>
      <c r="BY1481" s="143"/>
      <c r="BZ1481" s="143"/>
      <c r="CA1481" s="143"/>
      <c r="CB1481" s="143"/>
      <c r="CC1481" s="143"/>
      <c r="CD1481" s="143"/>
      <c r="CE1481" s="143"/>
      <c r="CF1481" s="143"/>
      <c r="CG1481" s="143"/>
      <c r="CH1481" s="143"/>
      <c r="CI1481" s="143"/>
      <c r="CJ1481" s="143"/>
      <c r="CK1481" s="143"/>
      <c r="CL1481" s="143"/>
      <c r="CM1481" s="143"/>
      <c r="CN1481" s="143"/>
      <c r="CO1481" s="143"/>
      <c r="CP1481" s="143"/>
      <c r="CQ1481" s="143"/>
      <c r="CR1481" s="143"/>
      <c r="CS1481" s="143"/>
      <c r="CT1481" s="143"/>
      <c r="CU1481" s="143"/>
      <c r="CV1481" s="143"/>
      <c r="CW1481" s="143"/>
      <c r="CX1481" s="143"/>
      <c r="CY1481" s="143"/>
      <c r="CZ1481" s="143"/>
      <c r="DA1481" s="143"/>
      <c r="DB1481" s="143"/>
      <c r="DC1481" s="143"/>
      <c r="DD1481" s="143"/>
      <c r="DE1481" s="143"/>
      <c r="DF1481" s="143"/>
      <c r="DG1481" s="143"/>
      <c r="DH1481" s="143"/>
      <c r="DI1481" s="143"/>
      <c r="DJ1481" s="143"/>
      <c r="DK1481" s="143"/>
      <c r="DL1481" s="143"/>
      <c r="DM1481" s="143"/>
      <c r="DN1481" s="143"/>
      <c r="DO1481" s="143"/>
      <c r="DP1481" s="143"/>
      <c r="DQ1481" s="143"/>
      <c r="DR1481" s="143"/>
      <c r="DS1481" s="143"/>
    </row>
    <row r="1482" spans="2:123" ht="16.5">
      <c r="B1482" s="138"/>
      <c r="C1482" s="139"/>
      <c r="D1482" s="139"/>
      <c r="E1482" s="138"/>
      <c r="F1482" s="140"/>
      <c r="G1482" s="141"/>
      <c r="H1482" s="142"/>
      <c r="I1482" s="138"/>
      <c r="J1482" s="138"/>
      <c r="K1482" s="180"/>
      <c r="L1482" s="143"/>
      <c r="M1482" s="143"/>
      <c r="N1482" s="143"/>
      <c r="O1482" s="143"/>
      <c r="P1482" s="143"/>
      <c r="Q1482" s="143"/>
      <c r="R1482" s="143"/>
      <c r="S1482" s="143"/>
      <c r="T1482" s="143"/>
      <c r="U1482" s="143"/>
      <c r="V1482" s="143"/>
      <c r="W1482" s="143"/>
      <c r="X1482" s="143"/>
      <c r="Y1482" s="143"/>
      <c r="Z1482" s="143"/>
      <c r="AA1482" s="143"/>
      <c r="AB1482" s="143"/>
      <c r="AC1482" s="143"/>
      <c r="AD1482" s="143"/>
      <c r="AE1482" s="143"/>
      <c r="AF1482" s="143"/>
      <c r="AG1482" s="143"/>
      <c r="AH1482" s="143"/>
      <c r="AI1482" s="143"/>
      <c r="AJ1482" s="143"/>
      <c r="AK1482" s="143"/>
      <c r="AL1482" s="143"/>
      <c r="AM1482" s="143"/>
      <c r="AN1482" s="143"/>
      <c r="AO1482" s="143"/>
      <c r="AP1482" s="143"/>
      <c r="AQ1482" s="143"/>
      <c r="AR1482" s="143"/>
      <c r="AS1482" s="143"/>
      <c r="AT1482" s="143"/>
      <c r="AU1482" s="143"/>
      <c r="AV1482" s="143"/>
      <c r="AW1482" s="143"/>
      <c r="AX1482" s="143"/>
      <c r="AY1482" s="143"/>
      <c r="AZ1482" s="143"/>
      <c r="BA1482" s="143"/>
      <c r="BB1482" s="143"/>
      <c r="BC1482" s="143"/>
      <c r="BD1482" s="143"/>
      <c r="BE1482" s="143"/>
      <c r="BF1482" s="143"/>
      <c r="BG1482" s="143"/>
      <c r="BH1482" s="143"/>
      <c r="BI1482" s="143"/>
      <c r="BJ1482" s="143"/>
      <c r="BK1482" s="143"/>
      <c r="BL1482" s="143"/>
      <c r="BM1482" s="143"/>
      <c r="BN1482" s="143"/>
      <c r="BO1482" s="143"/>
      <c r="BP1482" s="143"/>
      <c r="BQ1482" s="143"/>
      <c r="BR1482" s="143"/>
      <c r="BS1482" s="143"/>
      <c r="BT1482" s="143"/>
      <c r="BU1482" s="143"/>
      <c r="BV1482" s="143"/>
      <c r="BW1482" s="143"/>
      <c r="BX1482" s="143"/>
      <c r="BY1482" s="143"/>
      <c r="BZ1482" s="143"/>
      <c r="CA1482" s="143"/>
      <c r="CB1482" s="143"/>
      <c r="CC1482" s="143"/>
      <c r="CD1482" s="143"/>
      <c r="CE1482" s="143"/>
      <c r="CF1482" s="143"/>
      <c r="CG1482" s="143"/>
      <c r="CH1482" s="143"/>
      <c r="CI1482" s="143"/>
      <c r="CJ1482" s="143"/>
      <c r="CK1482" s="143"/>
      <c r="CL1482" s="143"/>
      <c r="CM1482" s="143"/>
      <c r="CN1482" s="143"/>
      <c r="CO1482" s="143"/>
      <c r="CP1482" s="143"/>
      <c r="CQ1482" s="143"/>
      <c r="CR1482" s="143"/>
      <c r="CS1482" s="143"/>
      <c r="CT1482" s="143"/>
      <c r="CU1482" s="143"/>
      <c r="CV1482" s="143"/>
      <c r="CW1482" s="143"/>
      <c r="CX1482" s="143"/>
      <c r="CY1482" s="143"/>
      <c r="CZ1482" s="143"/>
      <c r="DA1482" s="143"/>
      <c r="DB1482" s="143"/>
      <c r="DC1482" s="143"/>
      <c r="DD1482" s="143"/>
      <c r="DE1482" s="143"/>
      <c r="DF1482" s="143"/>
      <c r="DG1482" s="143"/>
      <c r="DH1482" s="143"/>
      <c r="DI1482" s="143"/>
      <c r="DJ1482" s="143"/>
      <c r="DK1482" s="143"/>
      <c r="DL1482" s="143"/>
      <c r="DM1482" s="143"/>
      <c r="DN1482" s="143"/>
      <c r="DO1482" s="143"/>
      <c r="DP1482" s="143"/>
      <c r="DQ1482" s="143"/>
      <c r="DR1482" s="143"/>
      <c r="DS1482" s="143"/>
    </row>
    <row r="1483" spans="2:123" ht="16.5">
      <c r="B1483" s="138"/>
      <c r="C1483" s="139"/>
      <c r="D1483" s="139"/>
      <c r="E1483" s="138"/>
      <c r="F1483" s="140"/>
      <c r="G1483" s="141"/>
      <c r="H1483" s="142"/>
      <c r="I1483" s="138"/>
      <c r="J1483" s="138"/>
      <c r="K1483" s="180"/>
      <c r="L1483" s="143"/>
      <c r="M1483" s="143"/>
      <c r="N1483" s="143"/>
      <c r="O1483" s="143"/>
      <c r="P1483" s="143"/>
      <c r="Q1483" s="143"/>
      <c r="R1483" s="143"/>
      <c r="S1483" s="143"/>
      <c r="T1483" s="143"/>
      <c r="U1483" s="143"/>
      <c r="V1483" s="143"/>
      <c r="W1483" s="143"/>
      <c r="X1483" s="143"/>
      <c r="Y1483" s="143"/>
      <c r="Z1483" s="143"/>
      <c r="AA1483" s="143"/>
      <c r="AB1483" s="143"/>
      <c r="AC1483" s="143"/>
      <c r="AD1483" s="143"/>
      <c r="AE1483" s="143"/>
      <c r="AF1483" s="143"/>
      <c r="AG1483" s="143"/>
      <c r="AH1483" s="143"/>
      <c r="AI1483" s="143"/>
      <c r="AJ1483" s="143"/>
      <c r="AK1483" s="143"/>
      <c r="AL1483" s="143"/>
      <c r="AM1483" s="143"/>
      <c r="AN1483" s="143"/>
      <c r="AO1483" s="143"/>
      <c r="AP1483" s="143"/>
      <c r="AQ1483" s="143"/>
      <c r="AR1483" s="143"/>
      <c r="AS1483" s="143"/>
      <c r="AT1483" s="143"/>
      <c r="AU1483" s="143"/>
      <c r="AV1483" s="143"/>
      <c r="AW1483" s="143"/>
      <c r="AX1483" s="143"/>
      <c r="AY1483" s="143"/>
      <c r="AZ1483" s="143"/>
      <c r="BA1483" s="143"/>
      <c r="BB1483" s="143"/>
      <c r="BC1483" s="143"/>
      <c r="BD1483" s="143"/>
      <c r="BE1483" s="143"/>
      <c r="BF1483" s="143"/>
      <c r="BG1483" s="143"/>
      <c r="BH1483" s="143"/>
      <c r="BI1483" s="143"/>
      <c r="BJ1483" s="143"/>
      <c r="BK1483" s="143"/>
      <c r="BL1483" s="143"/>
      <c r="BM1483" s="143"/>
      <c r="BN1483" s="143"/>
      <c r="BO1483" s="143"/>
      <c r="BP1483" s="143"/>
      <c r="BQ1483" s="143"/>
      <c r="BR1483" s="143"/>
      <c r="BS1483" s="143"/>
      <c r="BT1483" s="143"/>
      <c r="BU1483" s="143"/>
      <c r="BV1483" s="143"/>
      <c r="BW1483" s="143"/>
      <c r="BX1483" s="143"/>
      <c r="BY1483" s="143"/>
      <c r="BZ1483" s="143"/>
      <c r="CA1483" s="143"/>
      <c r="CB1483" s="143"/>
      <c r="CC1483" s="143"/>
      <c r="CD1483" s="143"/>
      <c r="CE1483" s="143"/>
      <c r="CF1483" s="143"/>
      <c r="CG1483" s="143"/>
      <c r="CH1483" s="143"/>
      <c r="CI1483" s="143"/>
      <c r="CJ1483" s="143"/>
      <c r="CK1483" s="143"/>
      <c r="CL1483" s="143"/>
      <c r="CM1483" s="143"/>
      <c r="CN1483" s="143"/>
      <c r="CO1483" s="143"/>
      <c r="CP1483" s="143"/>
      <c r="CQ1483" s="143"/>
      <c r="CR1483" s="143"/>
      <c r="CS1483" s="143"/>
      <c r="CT1483" s="143"/>
      <c r="CU1483" s="143"/>
      <c r="CV1483" s="143"/>
      <c r="CW1483" s="143"/>
      <c r="CX1483" s="143"/>
      <c r="CY1483" s="143"/>
      <c r="CZ1483" s="143"/>
      <c r="DA1483" s="143"/>
      <c r="DB1483" s="143"/>
      <c r="DC1483" s="143"/>
      <c r="DD1483" s="143"/>
      <c r="DE1483" s="143"/>
      <c r="DF1483" s="143"/>
      <c r="DG1483" s="143"/>
      <c r="DH1483" s="143"/>
      <c r="DI1483" s="143"/>
      <c r="DJ1483" s="143"/>
      <c r="DK1483" s="143"/>
      <c r="DL1483" s="143"/>
      <c r="DM1483" s="143"/>
      <c r="DN1483" s="143"/>
      <c r="DO1483" s="143"/>
      <c r="DP1483" s="143"/>
      <c r="DQ1483" s="143"/>
      <c r="DR1483" s="143"/>
      <c r="DS1483" s="143"/>
    </row>
    <row r="1484" spans="2:123" ht="16.5">
      <c r="B1484" s="138"/>
      <c r="C1484" s="139"/>
      <c r="D1484" s="139"/>
      <c r="E1484" s="138"/>
      <c r="F1484" s="140"/>
      <c r="G1484" s="141"/>
      <c r="H1484" s="142"/>
      <c r="I1484" s="138"/>
      <c r="J1484" s="138"/>
      <c r="K1484" s="180"/>
      <c r="L1484" s="143"/>
      <c r="M1484" s="143"/>
      <c r="N1484" s="143"/>
      <c r="O1484" s="143"/>
      <c r="P1484" s="143"/>
      <c r="Q1484" s="143"/>
      <c r="R1484" s="143"/>
      <c r="S1484" s="143"/>
      <c r="T1484" s="143"/>
      <c r="U1484" s="143"/>
      <c r="V1484" s="143"/>
      <c r="W1484" s="143"/>
      <c r="X1484" s="143"/>
      <c r="Y1484" s="143"/>
      <c r="Z1484" s="143"/>
      <c r="AA1484" s="143"/>
      <c r="AB1484" s="143"/>
      <c r="AC1484" s="143"/>
      <c r="AD1484" s="143"/>
      <c r="AE1484" s="143"/>
      <c r="AF1484" s="143"/>
      <c r="AG1484" s="143"/>
      <c r="AH1484" s="143"/>
      <c r="AI1484" s="143"/>
      <c r="AJ1484" s="143"/>
      <c r="AK1484" s="143"/>
      <c r="AL1484" s="143"/>
      <c r="AM1484" s="143"/>
      <c r="AN1484" s="143"/>
      <c r="AO1484" s="143"/>
      <c r="AP1484" s="143"/>
      <c r="AQ1484" s="143"/>
      <c r="AR1484" s="143"/>
      <c r="AS1484" s="143"/>
      <c r="AT1484" s="143"/>
      <c r="AU1484" s="143"/>
      <c r="AV1484" s="143"/>
      <c r="AW1484" s="143"/>
      <c r="AX1484" s="143"/>
      <c r="AY1484" s="143"/>
      <c r="AZ1484" s="143"/>
      <c r="BA1484" s="143"/>
      <c r="BB1484" s="143"/>
      <c r="BC1484" s="143"/>
      <c r="BD1484" s="143"/>
      <c r="BE1484" s="143"/>
      <c r="BF1484" s="143"/>
      <c r="BG1484" s="143"/>
      <c r="BH1484" s="143"/>
      <c r="BI1484" s="143"/>
      <c r="BJ1484" s="143"/>
      <c r="BK1484" s="143"/>
      <c r="BL1484" s="143"/>
      <c r="BM1484" s="143"/>
      <c r="BN1484" s="143"/>
      <c r="BO1484" s="143"/>
      <c r="BP1484" s="143"/>
      <c r="BQ1484" s="143"/>
      <c r="BR1484" s="143"/>
      <c r="BS1484" s="143"/>
      <c r="BT1484" s="143"/>
      <c r="BU1484" s="143"/>
      <c r="BV1484" s="143"/>
      <c r="BW1484" s="143"/>
      <c r="BX1484" s="143"/>
      <c r="BY1484" s="143"/>
      <c r="BZ1484" s="143"/>
      <c r="CA1484" s="143"/>
      <c r="CB1484" s="143"/>
      <c r="CC1484" s="143"/>
      <c r="CD1484" s="143"/>
      <c r="CE1484" s="143"/>
      <c r="CF1484" s="143"/>
      <c r="CG1484" s="143"/>
      <c r="CH1484" s="143"/>
      <c r="CI1484" s="143"/>
      <c r="CJ1484" s="143"/>
      <c r="CK1484" s="143"/>
      <c r="CL1484" s="143"/>
      <c r="CM1484" s="143"/>
      <c r="CN1484" s="143"/>
      <c r="CO1484" s="143"/>
      <c r="CP1484" s="143"/>
      <c r="CQ1484" s="143"/>
      <c r="CR1484" s="143"/>
      <c r="CS1484" s="143"/>
      <c r="CT1484" s="143"/>
      <c r="CU1484" s="143"/>
      <c r="CV1484" s="143"/>
      <c r="CW1484" s="143"/>
      <c r="CX1484" s="143"/>
      <c r="CY1484" s="143"/>
      <c r="CZ1484" s="143"/>
      <c r="DA1484" s="143"/>
      <c r="DB1484" s="143"/>
      <c r="DC1484" s="143"/>
      <c r="DD1484" s="143"/>
      <c r="DE1484" s="143"/>
      <c r="DF1484" s="143"/>
      <c r="DG1484" s="143"/>
      <c r="DH1484" s="143"/>
      <c r="DI1484" s="143"/>
      <c r="DJ1484" s="143"/>
      <c r="DK1484" s="143"/>
      <c r="DL1484" s="143"/>
      <c r="DM1484" s="143"/>
      <c r="DN1484" s="143"/>
      <c r="DO1484" s="143"/>
      <c r="DP1484" s="143"/>
      <c r="DQ1484" s="143"/>
      <c r="DR1484" s="143"/>
      <c r="DS1484" s="143"/>
    </row>
    <row r="1485" spans="2:123" ht="16.5">
      <c r="B1485" s="138"/>
      <c r="C1485" s="139"/>
      <c r="D1485" s="139"/>
      <c r="E1485" s="138"/>
      <c r="F1485" s="140"/>
      <c r="G1485" s="141"/>
      <c r="H1485" s="142"/>
      <c r="I1485" s="138"/>
      <c r="J1485" s="138"/>
      <c r="K1485" s="180"/>
      <c r="L1485" s="143"/>
      <c r="M1485" s="143"/>
      <c r="N1485" s="143"/>
      <c r="O1485" s="143"/>
      <c r="P1485" s="143"/>
      <c r="Q1485" s="143"/>
      <c r="R1485" s="143"/>
      <c r="S1485" s="143"/>
      <c r="T1485" s="143"/>
      <c r="U1485" s="143"/>
      <c r="V1485" s="143"/>
      <c r="W1485" s="143"/>
      <c r="X1485" s="143"/>
      <c r="Y1485" s="143"/>
      <c r="Z1485" s="143"/>
      <c r="AA1485" s="143"/>
      <c r="AB1485" s="143"/>
      <c r="AC1485" s="143"/>
      <c r="AD1485" s="143"/>
      <c r="AE1485" s="143"/>
      <c r="AF1485" s="143"/>
      <c r="AG1485" s="143"/>
      <c r="AH1485" s="143"/>
      <c r="AI1485" s="143"/>
      <c r="AJ1485" s="143"/>
      <c r="AK1485" s="143"/>
      <c r="AL1485" s="143"/>
      <c r="AM1485" s="143"/>
      <c r="AN1485" s="143"/>
      <c r="AO1485" s="143"/>
      <c r="AP1485" s="143"/>
      <c r="AQ1485" s="143"/>
      <c r="AR1485" s="143"/>
      <c r="AS1485" s="143"/>
      <c r="AT1485" s="143"/>
      <c r="AU1485" s="143"/>
      <c r="AV1485" s="143"/>
      <c r="AW1485" s="143"/>
      <c r="AX1485" s="143"/>
      <c r="AY1485" s="143"/>
      <c r="AZ1485" s="143"/>
      <c r="BA1485" s="143"/>
      <c r="BB1485" s="143"/>
      <c r="BC1485" s="143"/>
      <c r="BD1485" s="143"/>
      <c r="BE1485" s="143"/>
      <c r="BF1485" s="143"/>
      <c r="BG1485" s="143"/>
      <c r="BH1485" s="143"/>
      <c r="BI1485" s="143"/>
      <c r="BJ1485" s="143"/>
      <c r="BK1485" s="143"/>
      <c r="BL1485" s="143"/>
      <c r="BM1485" s="143"/>
      <c r="BN1485" s="143"/>
      <c r="BO1485" s="143"/>
      <c r="BP1485" s="143"/>
      <c r="BQ1485" s="143"/>
      <c r="BR1485" s="143"/>
      <c r="BS1485" s="143"/>
      <c r="BT1485" s="143"/>
      <c r="BU1485" s="143"/>
      <c r="BV1485" s="143"/>
      <c r="BW1485" s="143"/>
      <c r="BX1485" s="143"/>
      <c r="BY1485" s="143"/>
      <c r="BZ1485" s="143"/>
      <c r="CA1485" s="143"/>
      <c r="CB1485" s="143"/>
      <c r="CC1485" s="143"/>
      <c r="CD1485" s="143"/>
      <c r="CE1485" s="143"/>
      <c r="CF1485" s="143"/>
      <c r="CG1485" s="143"/>
      <c r="CH1485" s="143"/>
      <c r="CI1485" s="143"/>
      <c r="CJ1485" s="143"/>
      <c r="CK1485" s="143"/>
      <c r="CL1485" s="143"/>
      <c r="CM1485" s="143"/>
      <c r="CN1485" s="143"/>
      <c r="CO1485" s="143"/>
      <c r="CP1485" s="143"/>
      <c r="CQ1485" s="143"/>
      <c r="CR1485" s="143"/>
      <c r="CS1485" s="143"/>
      <c r="CT1485" s="143"/>
      <c r="CU1485" s="143"/>
      <c r="CV1485" s="143"/>
      <c r="CW1485" s="143"/>
      <c r="CX1485" s="143"/>
      <c r="CY1485" s="143"/>
      <c r="CZ1485" s="143"/>
      <c r="DA1485" s="143"/>
      <c r="DB1485" s="143"/>
      <c r="DC1485" s="143"/>
      <c r="DD1485" s="143"/>
      <c r="DE1485" s="143"/>
      <c r="DF1485" s="143"/>
      <c r="DG1485" s="143"/>
      <c r="DH1485" s="143"/>
      <c r="DI1485" s="143"/>
      <c r="DJ1485" s="143"/>
      <c r="DK1485" s="143"/>
      <c r="DL1485" s="143"/>
      <c r="DM1485" s="143"/>
      <c r="DN1485" s="143"/>
      <c r="DO1485" s="143"/>
      <c r="DP1485" s="143"/>
      <c r="DQ1485" s="143"/>
      <c r="DR1485" s="143"/>
      <c r="DS1485" s="143"/>
    </row>
    <row r="1486" spans="2:123" ht="16.5">
      <c r="B1486" s="138"/>
      <c r="C1486" s="139"/>
      <c r="D1486" s="139"/>
      <c r="E1486" s="138"/>
      <c r="F1486" s="140"/>
      <c r="G1486" s="141"/>
      <c r="H1486" s="142"/>
      <c r="I1486" s="138"/>
      <c r="J1486" s="138"/>
      <c r="K1486" s="180"/>
      <c r="L1486" s="143"/>
      <c r="M1486" s="143"/>
      <c r="N1486" s="143"/>
      <c r="O1486" s="143"/>
      <c r="P1486" s="143"/>
      <c r="Q1486" s="143"/>
      <c r="R1486" s="143"/>
      <c r="S1486" s="143"/>
      <c r="T1486" s="143"/>
      <c r="U1486" s="143"/>
      <c r="V1486" s="143"/>
      <c r="W1486" s="143"/>
      <c r="X1486" s="143"/>
      <c r="Y1486" s="143"/>
      <c r="Z1486" s="143"/>
      <c r="AA1486" s="143"/>
      <c r="AB1486" s="143"/>
      <c r="AC1486" s="143"/>
      <c r="AD1486" s="143"/>
      <c r="AE1486" s="143"/>
      <c r="AF1486" s="143"/>
      <c r="AG1486" s="143"/>
      <c r="AH1486" s="143"/>
      <c r="AI1486" s="143"/>
      <c r="AJ1486" s="143"/>
      <c r="AK1486" s="143"/>
      <c r="AL1486" s="143"/>
      <c r="AM1486" s="143"/>
      <c r="AN1486" s="143"/>
      <c r="AO1486" s="143"/>
      <c r="AP1486" s="143"/>
      <c r="AQ1486" s="143"/>
      <c r="AR1486" s="143"/>
      <c r="AS1486" s="143"/>
      <c r="AT1486" s="143"/>
      <c r="AU1486" s="143"/>
      <c r="AV1486" s="143"/>
      <c r="AW1486" s="143"/>
      <c r="AX1486" s="143"/>
      <c r="AY1486" s="143"/>
      <c r="AZ1486" s="143"/>
      <c r="BA1486" s="143"/>
      <c r="BB1486" s="143"/>
      <c r="BC1486" s="143"/>
      <c r="BD1486" s="143"/>
      <c r="BE1486" s="143"/>
      <c r="BF1486" s="143"/>
      <c r="BG1486" s="143"/>
      <c r="BH1486" s="143"/>
      <c r="BI1486" s="143"/>
      <c r="BJ1486" s="143"/>
      <c r="BK1486" s="143"/>
      <c r="BL1486" s="143"/>
      <c r="BM1486" s="143"/>
      <c r="BN1486" s="143"/>
      <c r="BO1486" s="143"/>
      <c r="BP1486" s="143"/>
      <c r="BQ1486" s="143"/>
      <c r="BR1486" s="143"/>
      <c r="BS1486" s="143"/>
      <c r="BT1486" s="143"/>
      <c r="BU1486" s="143"/>
      <c r="BV1486" s="143"/>
      <c r="BW1486" s="143"/>
      <c r="BX1486" s="143"/>
      <c r="BY1486" s="143"/>
      <c r="BZ1486" s="143"/>
      <c r="CA1486" s="143"/>
      <c r="CB1486" s="143"/>
      <c r="CC1486" s="143"/>
      <c r="CD1486" s="143"/>
      <c r="CE1486" s="143"/>
      <c r="CF1486" s="143"/>
      <c r="CG1486" s="143"/>
      <c r="CH1486" s="143"/>
      <c r="CI1486" s="143"/>
      <c r="CJ1486" s="143"/>
      <c r="CK1486" s="143"/>
      <c r="CL1486" s="143"/>
      <c r="CM1486" s="143"/>
      <c r="CN1486" s="143"/>
      <c r="CO1486" s="143"/>
      <c r="CP1486" s="143"/>
      <c r="CQ1486" s="143"/>
      <c r="CR1486" s="143"/>
      <c r="CS1486" s="143"/>
      <c r="CT1486" s="143"/>
      <c r="CU1486" s="143"/>
      <c r="CV1486" s="143"/>
      <c r="CW1486" s="143"/>
      <c r="CX1486" s="143"/>
      <c r="CY1486" s="143"/>
      <c r="CZ1486" s="143"/>
      <c r="DA1486" s="143"/>
      <c r="DB1486" s="143"/>
      <c r="DC1486" s="143"/>
      <c r="DD1486" s="143"/>
      <c r="DE1486" s="143"/>
      <c r="DF1486" s="143"/>
      <c r="DG1486" s="143"/>
      <c r="DH1486" s="143"/>
      <c r="DI1486" s="143"/>
      <c r="DJ1486" s="143"/>
      <c r="DK1486" s="143"/>
      <c r="DL1486" s="143"/>
      <c r="DM1486" s="143"/>
      <c r="DN1486" s="143"/>
      <c r="DO1486" s="143"/>
      <c r="DP1486" s="143"/>
      <c r="DQ1486" s="143"/>
      <c r="DR1486" s="143"/>
      <c r="DS1486" s="143"/>
    </row>
    <row r="1487" spans="2:123" ht="16.5">
      <c r="B1487" s="138"/>
      <c r="C1487" s="139"/>
      <c r="D1487" s="139"/>
      <c r="E1487" s="138"/>
      <c r="F1487" s="140"/>
      <c r="G1487" s="141"/>
      <c r="H1487" s="142"/>
      <c r="I1487" s="138"/>
      <c r="J1487" s="138"/>
      <c r="K1487" s="180"/>
      <c r="L1487" s="143"/>
      <c r="M1487" s="143"/>
      <c r="N1487" s="143"/>
      <c r="O1487" s="143"/>
      <c r="P1487" s="143"/>
      <c r="Q1487" s="143"/>
      <c r="R1487" s="143"/>
      <c r="S1487" s="143"/>
      <c r="T1487" s="143"/>
      <c r="U1487" s="143"/>
      <c r="V1487" s="143"/>
      <c r="W1487" s="143"/>
      <c r="X1487" s="143"/>
      <c r="Y1487" s="143"/>
      <c r="Z1487" s="143"/>
      <c r="AA1487" s="143"/>
      <c r="AB1487" s="143"/>
      <c r="AC1487" s="143"/>
      <c r="AD1487" s="143"/>
      <c r="AE1487" s="143"/>
      <c r="AF1487" s="143"/>
      <c r="AG1487" s="143"/>
      <c r="AH1487" s="143"/>
      <c r="AI1487" s="143"/>
      <c r="AJ1487" s="143"/>
      <c r="AK1487" s="143"/>
      <c r="AL1487" s="143"/>
      <c r="AM1487" s="143"/>
      <c r="AN1487" s="143"/>
      <c r="AO1487" s="143"/>
      <c r="AP1487" s="143"/>
      <c r="AQ1487" s="143"/>
      <c r="AR1487" s="143"/>
      <c r="AS1487" s="143"/>
      <c r="AT1487" s="143"/>
      <c r="AU1487" s="143"/>
      <c r="AV1487" s="143"/>
      <c r="AW1487" s="143"/>
      <c r="AX1487" s="143"/>
      <c r="AY1487" s="143"/>
      <c r="AZ1487" s="143"/>
      <c r="BA1487" s="143"/>
      <c r="BB1487" s="143"/>
      <c r="BC1487" s="143"/>
      <c r="BD1487" s="143"/>
      <c r="BE1487" s="143"/>
      <c r="BF1487" s="143"/>
      <c r="BG1487" s="143"/>
      <c r="BH1487" s="143"/>
      <c r="BI1487" s="143"/>
      <c r="BJ1487" s="143"/>
      <c r="BK1487" s="143"/>
      <c r="BL1487" s="143"/>
      <c r="BM1487" s="143"/>
      <c r="BN1487" s="143"/>
      <c r="BO1487" s="143"/>
      <c r="BP1487" s="143"/>
      <c r="BQ1487" s="143"/>
      <c r="BR1487" s="143"/>
      <c r="BS1487" s="143"/>
      <c r="BT1487" s="143"/>
      <c r="BU1487" s="143"/>
      <c r="BV1487" s="143"/>
      <c r="BW1487" s="143"/>
      <c r="BX1487" s="143"/>
      <c r="BY1487" s="143"/>
      <c r="BZ1487" s="143"/>
      <c r="CA1487" s="143"/>
      <c r="CB1487" s="143"/>
      <c r="CC1487" s="143"/>
      <c r="CD1487" s="143"/>
      <c r="CE1487" s="143"/>
      <c r="CF1487" s="143"/>
      <c r="CG1487" s="143"/>
      <c r="CH1487" s="143"/>
      <c r="CI1487" s="143"/>
      <c r="CJ1487" s="143"/>
      <c r="CK1487" s="143"/>
      <c r="CL1487" s="143"/>
      <c r="CM1487" s="143"/>
      <c r="CN1487" s="143"/>
      <c r="CO1487" s="143"/>
      <c r="CP1487" s="143"/>
      <c r="CQ1487" s="143"/>
      <c r="CR1487" s="143"/>
      <c r="CS1487" s="143"/>
      <c r="CT1487" s="143"/>
      <c r="CU1487" s="143"/>
      <c r="CV1487" s="143"/>
      <c r="CW1487" s="143"/>
      <c r="CX1487" s="143"/>
      <c r="CY1487" s="143"/>
      <c r="CZ1487" s="143"/>
      <c r="DA1487" s="143"/>
      <c r="DB1487" s="143"/>
      <c r="DC1487" s="143"/>
      <c r="DD1487" s="143"/>
      <c r="DE1487" s="143"/>
      <c r="DF1487" s="143"/>
      <c r="DG1487" s="143"/>
      <c r="DH1487" s="143"/>
      <c r="DI1487" s="143"/>
      <c r="DJ1487" s="143"/>
      <c r="DK1487" s="143"/>
      <c r="DL1487" s="143"/>
      <c r="DM1487" s="143"/>
      <c r="DN1487" s="143"/>
      <c r="DO1487" s="143"/>
      <c r="DP1487" s="143"/>
      <c r="DQ1487" s="143"/>
      <c r="DR1487" s="143"/>
      <c r="DS1487" s="143"/>
    </row>
    <row r="1488" spans="2:123" ht="16.5">
      <c r="B1488" s="138"/>
      <c r="C1488" s="139"/>
      <c r="D1488" s="139"/>
      <c r="E1488" s="138"/>
      <c r="F1488" s="140"/>
      <c r="G1488" s="141"/>
      <c r="H1488" s="142"/>
      <c r="I1488" s="138"/>
      <c r="J1488" s="138"/>
      <c r="K1488" s="180"/>
      <c r="L1488" s="143"/>
      <c r="M1488" s="143"/>
      <c r="N1488" s="143"/>
      <c r="O1488" s="143"/>
      <c r="P1488" s="143"/>
      <c r="Q1488" s="143"/>
      <c r="R1488" s="143"/>
      <c r="S1488" s="143"/>
      <c r="T1488" s="143"/>
      <c r="U1488" s="143"/>
      <c r="V1488" s="143"/>
      <c r="W1488" s="143"/>
      <c r="X1488" s="143"/>
      <c r="Y1488" s="143"/>
      <c r="Z1488" s="143"/>
      <c r="AA1488" s="143"/>
      <c r="AB1488" s="143"/>
      <c r="AC1488" s="143"/>
      <c r="AD1488" s="143"/>
      <c r="AE1488" s="143"/>
      <c r="AF1488" s="143"/>
      <c r="AG1488" s="143"/>
      <c r="AH1488" s="143"/>
      <c r="AI1488" s="143"/>
      <c r="AJ1488" s="143"/>
      <c r="AK1488" s="143"/>
      <c r="AL1488" s="143"/>
      <c r="AM1488" s="143"/>
      <c r="AN1488" s="143"/>
      <c r="AO1488" s="143"/>
      <c r="AP1488" s="143"/>
      <c r="AQ1488" s="143"/>
      <c r="AR1488" s="143"/>
      <c r="AS1488" s="143"/>
      <c r="AT1488" s="143"/>
      <c r="AU1488" s="143"/>
      <c r="AV1488" s="143"/>
      <c r="AW1488" s="143"/>
      <c r="AX1488" s="143"/>
      <c r="AY1488" s="143"/>
      <c r="AZ1488" s="143"/>
      <c r="BA1488" s="143"/>
      <c r="BB1488" s="143"/>
      <c r="BC1488" s="143"/>
      <c r="BD1488" s="143"/>
      <c r="BE1488" s="143"/>
      <c r="BF1488" s="143"/>
      <c r="BG1488" s="143"/>
      <c r="BH1488" s="143"/>
      <c r="BI1488" s="143"/>
      <c r="BJ1488" s="143"/>
      <c r="BK1488" s="143"/>
      <c r="BL1488" s="143"/>
      <c r="BM1488" s="143"/>
      <c r="BN1488" s="143"/>
      <c r="BO1488" s="143"/>
      <c r="BP1488" s="143"/>
      <c r="BQ1488" s="143"/>
      <c r="BR1488" s="143"/>
      <c r="BS1488" s="143"/>
      <c r="BT1488" s="143"/>
      <c r="BU1488" s="143"/>
      <c r="BV1488" s="143"/>
      <c r="BW1488" s="143"/>
      <c r="BX1488" s="143"/>
      <c r="BY1488" s="143"/>
      <c r="BZ1488" s="143"/>
      <c r="CA1488" s="143"/>
      <c r="CB1488" s="143"/>
      <c r="CC1488" s="143"/>
      <c r="CD1488" s="143"/>
      <c r="CE1488" s="143"/>
      <c r="CF1488" s="143"/>
      <c r="CG1488" s="143"/>
      <c r="CH1488" s="143"/>
      <c r="CI1488" s="143"/>
      <c r="CJ1488" s="143"/>
      <c r="CK1488" s="143"/>
      <c r="CL1488" s="143"/>
      <c r="CM1488" s="143"/>
      <c r="CN1488" s="143"/>
      <c r="CO1488" s="143"/>
      <c r="CP1488" s="143"/>
      <c r="CQ1488" s="143"/>
      <c r="CR1488" s="143"/>
      <c r="CS1488" s="143"/>
      <c r="CT1488" s="143"/>
      <c r="CU1488" s="143"/>
      <c r="CV1488" s="143"/>
      <c r="CW1488" s="143"/>
      <c r="CX1488" s="143"/>
      <c r="CY1488" s="143"/>
      <c r="CZ1488" s="143"/>
      <c r="DA1488" s="143"/>
      <c r="DB1488" s="143"/>
      <c r="DC1488" s="143"/>
      <c r="DD1488" s="143"/>
      <c r="DE1488" s="143"/>
      <c r="DF1488" s="143"/>
      <c r="DG1488" s="143"/>
      <c r="DH1488" s="143"/>
      <c r="DI1488" s="143"/>
      <c r="DJ1488" s="143"/>
      <c r="DK1488" s="143"/>
      <c r="DL1488" s="143"/>
      <c r="DM1488" s="143"/>
      <c r="DN1488" s="143"/>
      <c r="DO1488" s="143"/>
      <c r="DP1488" s="143"/>
      <c r="DQ1488" s="143"/>
      <c r="DR1488" s="143"/>
      <c r="DS1488" s="143"/>
    </row>
    <row r="1489" spans="2:123" ht="16.5">
      <c r="B1489" s="138"/>
      <c r="C1489" s="139"/>
      <c r="D1489" s="139"/>
      <c r="E1489" s="138"/>
      <c r="F1489" s="140"/>
      <c r="G1489" s="141"/>
      <c r="H1489" s="142"/>
      <c r="I1489" s="138"/>
      <c r="J1489" s="138"/>
      <c r="K1489" s="180"/>
      <c r="L1489" s="143"/>
      <c r="M1489" s="143"/>
      <c r="N1489" s="143"/>
      <c r="O1489" s="143"/>
      <c r="P1489" s="143"/>
      <c r="Q1489" s="143"/>
      <c r="R1489" s="143"/>
      <c r="S1489" s="143"/>
      <c r="T1489" s="143"/>
      <c r="U1489" s="143"/>
      <c r="V1489" s="143"/>
      <c r="W1489" s="143"/>
      <c r="X1489" s="143"/>
      <c r="Y1489" s="143"/>
      <c r="Z1489" s="143"/>
      <c r="AA1489" s="143"/>
      <c r="AB1489" s="143"/>
      <c r="AC1489" s="143"/>
      <c r="AD1489" s="143"/>
      <c r="AE1489" s="143"/>
      <c r="AF1489" s="143"/>
      <c r="AG1489" s="143"/>
      <c r="AH1489" s="143"/>
      <c r="AI1489" s="143"/>
      <c r="AJ1489" s="143"/>
      <c r="AK1489" s="143"/>
      <c r="AL1489" s="143"/>
      <c r="AM1489" s="143"/>
      <c r="AN1489" s="143"/>
      <c r="AO1489" s="143"/>
      <c r="AP1489" s="143"/>
      <c r="AQ1489" s="143"/>
      <c r="AR1489" s="143"/>
      <c r="AS1489" s="143"/>
      <c r="AT1489" s="143"/>
      <c r="AU1489" s="143"/>
      <c r="AV1489" s="143"/>
      <c r="AW1489" s="143"/>
      <c r="AX1489" s="143"/>
      <c r="AY1489" s="143"/>
      <c r="AZ1489" s="143"/>
      <c r="BA1489" s="143"/>
      <c r="BB1489" s="143"/>
      <c r="BC1489" s="143"/>
      <c r="BD1489" s="143"/>
      <c r="BE1489" s="143"/>
      <c r="BF1489" s="143"/>
      <c r="BG1489" s="143"/>
      <c r="BH1489" s="143"/>
      <c r="BI1489" s="143"/>
      <c r="BJ1489" s="143"/>
      <c r="BK1489" s="143"/>
      <c r="BL1489" s="143"/>
      <c r="BM1489" s="143"/>
      <c r="BN1489" s="143"/>
      <c r="BO1489" s="143"/>
      <c r="BP1489" s="143"/>
      <c r="BQ1489" s="143"/>
      <c r="BR1489" s="143"/>
      <c r="BS1489" s="143"/>
      <c r="BT1489" s="143"/>
      <c r="BU1489" s="143"/>
      <c r="BV1489" s="143"/>
      <c r="BW1489" s="143"/>
      <c r="BX1489" s="143"/>
      <c r="BY1489" s="143"/>
      <c r="BZ1489" s="143"/>
      <c r="CA1489" s="143"/>
      <c r="CB1489" s="143"/>
      <c r="CC1489" s="143"/>
      <c r="CD1489" s="143"/>
      <c r="CE1489" s="143"/>
      <c r="CF1489" s="143"/>
      <c r="CG1489" s="143"/>
      <c r="CH1489" s="143"/>
      <c r="CI1489" s="143"/>
      <c r="CJ1489" s="143"/>
      <c r="CK1489" s="143"/>
      <c r="CL1489" s="143"/>
      <c r="CM1489" s="143"/>
      <c r="CN1489" s="143"/>
      <c r="CO1489" s="143"/>
      <c r="CP1489" s="143"/>
      <c r="CQ1489" s="143"/>
      <c r="CR1489" s="143"/>
      <c r="CS1489" s="143"/>
      <c r="CT1489" s="143"/>
      <c r="CU1489" s="143"/>
      <c r="CV1489" s="143"/>
      <c r="CW1489" s="143"/>
      <c r="CX1489" s="143"/>
      <c r="CY1489" s="143"/>
      <c r="CZ1489" s="143"/>
      <c r="DA1489" s="143"/>
      <c r="DB1489" s="143"/>
      <c r="DC1489" s="143"/>
      <c r="DD1489" s="143"/>
      <c r="DE1489" s="143"/>
      <c r="DF1489" s="143"/>
      <c r="DG1489" s="143"/>
      <c r="DH1489" s="143"/>
      <c r="DI1489" s="143"/>
      <c r="DJ1489" s="143"/>
      <c r="DK1489" s="143"/>
      <c r="DL1489" s="143"/>
      <c r="DM1489" s="143"/>
      <c r="DN1489" s="143"/>
      <c r="DO1489" s="143"/>
      <c r="DP1489" s="143"/>
      <c r="DQ1489" s="143"/>
      <c r="DR1489" s="143"/>
      <c r="DS1489" s="143"/>
    </row>
    <row r="1490" spans="2:123" ht="16.5">
      <c r="B1490" s="138"/>
      <c r="C1490" s="139"/>
      <c r="D1490" s="139"/>
      <c r="E1490" s="138"/>
      <c r="F1490" s="140"/>
      <c r="G1490" s="141"/>
      <c r="H1490" s="142"/>
      <c r="I1490" s="138"/>
      <c r="J1490" s="138"/>
      <c r="K1490" s="180"/>
      <c r="L1490" s="143"/>
      <c r="M1490" s="143"/>
      <c r="N1490" s="143"/>
      <c r="O1490" s="143"/>
      <c r="P1490" s="143"/>
      <c r="Q1490" s="143"/>
      <c r="R1490" s="143"/>
      <c r="S1490" s="143"/>
      <c r="T1490" s="143"/>
      <c r="U1490" s="143"/>
      <c r="V1490" s="143"/>
      <c r="W1490" s="143"/>
      <c r="X1490" s="143"/>
      <c r="Y1490" s="143"/>
      <c r="Z1490" s="143"/>
      <c r="AA1490" s="143"/>
      <c r="AB1490" s="143"/>
      <c r="AC1490" s="143"/>
      <c r="AD1490" s="143"/>
      <c r="AE1490" s="143"/>
      <c r="AF1490" s="143"/>
      <c r="AG1490" s="143"/>
      <c r="AH1490" s="143"/>
      <c r="AI1490" s="143"/>
      <c r="AJ1490" s="143"/>
      <c r="AK1490" s="143"/>
      <c r="AL1490" s="143"/>
      <c r="AM1490" s="143"/>
      <c r="AN1490" s="143"/>
      <c r="AO1490" s="143"/>
      <c r="AP1490" s="143"/>
      <c r="AQ1490" s="143"/>
      <c r="AR1490" s="143"/>
      <c r="AS1490" s="143"/>
      <c r="AT1490" s="143"/>
      <c r="AU1490" s="143"/>
      <c r="AV1490" s="143"/>
      <c r="AW1490" s="143"/>
      <c r="AX1490" s="143"/>
      <c r="AY1490" s="143"/>
      <c r="AZ1490" s="143"/>
      <c r="BA1490" s="143"/>
      <c r="BB1490" s="143"/>
      <c r="BC1490" s="143"/>
      <c r="BD1490" s="143"/>
      <c r="BE1490" s="143"/>
      <c r="BF1490" s="143"/>
      <c r="BG1490" s="143"/>
      <c r="BH1490" s="143"/>
      <c r="BI1490" s="143"/>
      <c r="BJ1490" s="143"/>
      <c r="BK1490" s="143"/>
      <c r="BL1490" s="143"/>
      <c r="BM1490" s="143"/>
      <c r="BN1490" s="143"/>
      <c r="BO1490" s="143"/>
      <c r="BP1490" s="143"/>
      <c r="BQ1490" s="143"/>
      <c r="BR1490" s="143"/>
      <c r="BS1490" s="143"/>
      <c r="BT1490" s="143"/>
      <c r="BU1490" s="143"/>
      <c r="BV1490" s="143"/>
      <c r="BW1490" s="143"/>
      <c r="BX1490" s="143"/>
      <c r="BY1490" s="143"/>
      <c r="BZ1490" s="143"/>
      <c r="CA1490" s="143"/>
      <c r="CB1490" s="143"/>
      <c r="CC1490" s="143"/>
      <c r="CD1490" s="143"/>
      <c r="CE1490" s="143"/>
      <c r="CF1490" s="143"/>
      <c r="CG1490" s="143"/>
      <c r="CH1490" s="143"/>
      <c r="CI1490" s="143"/>
      <c r="CJ1490" s="143"/>
      <c r="CK1490" s="143"/>
      <c r="CL1490" s="143"/>
      <c r="CM1490" s="143"/>
      <c r="CN1490" s="143"/>
      <c r="CO1490" s="143"/>
      <c r="CP1490" s="143"/>
      <c r="CQ1490" s="143"/>
      <c r="CR1490" s="143"/>
      <c r="CS1490" s="143"/>
      <c r="CT1490" s="143"/>
      <c r="CU1490" s="143"/>
      <c r="CV1490" s="143"/>
      <c r="CW1490" s="143"/>
      <c r="CX1490" s="143"/>
      <c r="CY1490" s="143"/>
      <c r="CZ1490" s="143"/>
      <c r="DA1490" s="143"/>
      <c r="DB1490" s="143"/>
      <c r="DC1490" s="143"/>
      <c r="DD1490" s="143"/>
      <c r="DE1490" s="143"/>
      <c r="DF1490" s="143"/>
      <c r="DG1490" s="143"/>
      <c r="DH1490" s="143"/>
      <c r="DI1490" s="143"/>
      <c r="DJ1490" s="143"/>
      <c r="DK1490" s="143"/>
      <c r="DL1490" s="143"/>
      <c r="DM1490" s="143"/>
      <c r="DN1490" s="143"/>
      <c r="DO1490" s="143"/>
      <c r="DP1490" s="143"/>
      <c r="DQ1490" s="143"/>
      <c r="DR1490" s="143"/>
      <c r="DS1490" s="143"/>
    </row>
    <row r="1491" spans="2:123" ht="16.5">
      <c r="B1491" s="138"/>
      <c r="C1491" s="139"/>
      <c r="D1491" s="139"/>
      <c r="E1491" s="138"/>
      <c r="F1491" s="140"/>
      <c r="G1491" s="141"/>
      <c r="H1491" s="142"/>
      <c r="I1491" s="138"/>
      <c r="J1491" s="138"/>
      <c r="K1491" s="180"/>
      <c r="L1491" s="143"/>
      <c r="M1491" s="143"/>
      <c r="N1491" s="143"/>
      <c r="O1491" s="143"/>
      <c r="P1491" s="143"/>
      <c r="Q1491" s="143"/>
      <c r="R1491" s="143"/>
      <c r="S1491" s="143"/>
      <c r="T1491" s="143"/>
      <c r="U1491" s="143"/>
      <c r="V1491" s="143"/>
      <c r="W1491" s="143"/>
      <c r="X1491" s="143"/>
      <c r="Y1491" s="143"/>
      <c r="Z1491" s="143"/>
      <c r="AA1491" s="143"/>
      <c r="AB1491" s="143"/>
      <c r="AC1491" s="143"/>
      <c r="AD1491" s="143"/>
      <c r="AE1491" s="143"/>
      <c r="AF1491" s="143"/>
      <c r="AG1491" s="143"/>
      <c r="AH1491" s="143"/>
      <c r="AI1491" s="143"/>
      <c r="AJ1491" s="143"/>
      <c r="AK1491" s="143"/>
      <c r="AL1491" s="143"/>
      <c r="AM1491" s="143"/>
      <c r="AN1491" s="143"/>
      <c r="AO1491" s="143"/>
      <c r="AP1491" s="143"/>
      <c r="AQ1491" s="143"/>
      <c r="AR1491" s="143"/>
      <c r="AS1491" s="143"/>
      <c r="AT1491" s="143"/>
      <c r="AU1491" s="143"/>
      <c r="AV1491" s="143"/>
      <c r="AW1491" s="143"/>
      <c r="AX1491" s="143"/>
      <c r="AY1491" s="143"/>
      <c r="AZ1491" s="143"/>
      <c r="BA1491" s="143"/>
      <c r="BB1491" s="143"/>
      <c r="BC1491" s="143"/>
      <c r="BD1491" s="143"/>
      <c r="BE1491" s="143"/>
      <c r="BF1491" s="143"/>
      <c r="BG1491" s="143"/>
      <c r="BH1491" s="143"/>
      <c r="BI1491" s="143"/>
      <c r="BJ1491" s="143"/>
      <c r="BK1491" s="143"/>
      <c r="BL1491" s="143"/>
      <c r="BM1491" s="143"/>
      <c r="BN1491" s="143"/>
      <c r="BO1491" s="143"/>
      <c r="BP1491" s="143"/>
      <c r="BQ1491" s="143"/>
      <c r="BR1491" s="143"/>
      <c r="BS1491" s="143"/>
      <c r="BT1491" s="143"/>
      <c r="BU1491" s="143"/>
      <c r="BV1491" s="143"/>
      <c r="BW1491" s="143"/>
      <c r="BX1491" s="143"/>
      <c r="BY1491" s="143"/>
      <c r="BZ1491" s="143"/>
      <c r="CA1491" s="143"/>
      <c r="CB1491" s="143"/>
      <c r="CC1491" s="143"/>
      <c r="CD1491" s="143"/>
      <c r="CE1491" s="143"/>
      <c r="CF1491" s="143"/>
      <c r="CG1491" s="143"/>
      <c r="CH1491" s="143"/>
      <c r="CI1491" s="143"/>
      <c r="CJ1491" s="143"/>
      <c r="CK1491" s="143"/>
      <c r="CL1491" s="143"/>
      <c r="CM1491" s="143"/>
      <c r="CN1491" s="143"/>
      <c r="CO1491" s="143"/>
      <c r="CP1491" s="143"/>
      <c r="CQ1491" s="143"/>
      <c r="CR1491" s="143"/>
      <c r="CS1491" s="143"/>
      <c r="CT1491" s="143"/>
      <c r="CU1491" s="143"/>
      <c r="CV1491" s="143"/>
      <c r="CW1491" s="143"/>
      <c r="CX1491" s="143"/>
      <c r="CY1491" s="143"/>
      <c r="CZ1491" s="143"/>
      <c r="DA1491" s="143"/>
      <c r="DB1491" s="143"/>
      <c r="DC1491" s="143"/>
      <c r="DD1491" s="143"/>
      <c r="DE1491" s="143"/>
      <c r="DF1491" s="143"/>
      <c r="DG1491" s="143"/>
      <c r="DH1491" s="143"/>
      <c r="DI1491" s="143"/>
      <c r="DJ1491" s="143"/>
      <c r="DK1491" s="143"/>
      <c r="DL1491" s="143"/>
      <c r="DM1491" s="143"/>
      <c r="DN1491" s="143"/>
      <c r="DO1491" s="143"/>
      <c r="DP1491" s="143"/>
      <c r="DQ1491" s="143"/>
      <c r="DR1491" s="143"/>
      <c r="DS1491" s="143"/>
    </row>
    <row r="1492" spans="2:123" ht="16.5">
      <c r="B1492" s="138"/>
      <c r="C1492" s="139"/>
      <c r="D1492" s="139"/>
      <c r="E1492" s="138"/>
      <c r="F1492" s="140"/>
      <c r="G1492" s="141"/>
      <c r="H1492" s="142"/>
      <c r="I1492" s="138"/>
      <c r="J1492" s="138"/>
      <c r="K1492" s="180"/>
      <c r="L1492" s="143"/>
      <c r="M1492" s="143"/>
      <c r="N1492" s="143"/>
      <c r="O1492" s="143"/>
      <c r="P1492" s="143"/>
      <c r="Q1492" s="143"/>
      <c r="R1492" s="143"/>
      <c r="S1492" s="143"/>
      <c r="T1492" s="143"/>
      <c r="U1492" s="143"/>
      <c r="V1492" s="143"/>
      <c r="W1492" s="143"/>
      <c r="X1492" s="143"/>
      <c r="Y1492" s="143"/>
      <c r="Z1492" s="143"/>
      <c r="AA1492" s="143"/>
      <c r="AB1492" s="143"/>
      <c r="AC1492" s="143"/>
      <c r="AD1492" s="143"/>
      <c r="AE1492" s="143"/>
      <c r="AF1492" s="143"/>
      <c r="AG1492" s="143"/>
      <c r="AH1492" s="143"/>
      <c r="AI1492" s="143"/>
      <c r="AJ1492" s="143"/>
      <c r="AK1492" s="143"/>
      <c r="AL1492" s="143"/>
      <c r="AM1492" s="143"/>
      <c r="AN1492" s="143"/>
      <c r="AO1492" s="143"/>
      <c r="AP1492" s="143"/>
      <c r="AQ1492" s="143"/>
      <c r="AR1492" s="143"/>
      <c r="AS1492" s="143"/>
      <c r="AT1492" s="143"/>
      <c r="AU1492" s="143"/>
      <c r="AV1492" s="143"/>
      <c r="AW1492" s="143"/>
      <c r="AX1492" s="143"/>
      <c r="AY1492" s="143"/>
      <c r="AZ1492" s="143"/>
      <c r="BA1492" s="143"/>
      <c r="BB1492" s="143"/>
      <c r="BC1492" s="143"/>
      <c r="BD1492" s="143"/>
      <c r="BE1492" s="143"/>
      <c r="BF1492" s="143"/>
      <c r="BG1492" s="143"/>
      <c r="BH1492" s="143"/>
      <c r="BI1492" s="143"/>
      <c r="BJ1492" s="143"/>
      <c r="BK1492" s="143"/>
      <c r="BL1492" s="143"/>
      <c r="BM1492" s="143"/>
      <c r="BN1492" s="143"/>
      <c r="BO1492" s="143"/>
      <c r="BP1492" s="143"/>
      <c r="BQ1492" s="143"/>
      <c r="BR1492" s="143"/>
      <c r="BS1492" s="143"/>
      <c r="BT1492" s="143"/>
      <c r="BU1492" s="143"/>
      <c r="BV1492" s="143"/>
      <c r="BW1492" s="143"/>
      <c r="BX1492" s="143"/>
      <c r="BY1492" s="143"/>
      <c r="BZ1492" s="143"/>
      <c r="CA1492" s="143"/>
      <c r="CB1492" s="143"/>
      <c r="CC1492" s="143"/>
      <c r="CD1492" s="143"/>
      <c r="CE1492" s="143"/>
      <c r="CF1492" s="143"/>
      <c r="CG1492" s="143"/>
      <c r="CH1492" s="143"/>
      <c r="CI1492" s="143"/>
      <c r="CJ1492" s="143"/>
      <c r="CK1492" s="143"/>
      <c r="CL1492" s="143"/>
      <c r="CM1492" s="143"/>
      <c r="CN1492" s="143"/>
      <c r="CO1492" s="143"/>
      <c r="CP1492" s="143"/>
      <c r="CQ1492" s="143"/>
      <c r="CR1492" s="143"/>
      <c r="CS1492" s="143"/>
      <c r="CT1492" s="143"/>
      <c r="CU1492" s="143"/>
      <c r="CV1492" s="143"/>
      <c r="CW1492" s="143"/>
      <c r="CX1492" s="143"/>
      <c r="CY1492" s="143"/>
      <c r="CZ1492" s="143"/>
      <c r="DA1492" s="143"/>
      <c r="DB1492" s="143"/>
      <c r="DC1492" s="143"/>
      <c r="DD1492" s="143"/>
      <c r="DE1492" s="143"/>
      <c r="DF1492" s="143"/>
      <c r="DG1492" s="143"/>
      <c r="DH1492" s="143"/>
      <c r="DI1492" s="143"/>
      <c r="DJ1492" s="143"/>
      <c r="DK1492" s="143"/>
      <c r="DL1492" s="143"/>
      <c r="DM1492" s="143"/>
      <c r="DN1492" s="143"/>
      <c r="DO1492" s="143"/>
      <c r="DP1492" s="143"/>
      <c r="DQ1492" s="143"/>
      <c r="DR1492" s="143"/>
      <c r="DS1492" s="143"/>
    </row>
    <row r="1493" spans="2:123" ht="16.5">
      <c r="B1493" s="138"/>
      <c r="C1493" s="139"/>
      <c r="D1493" s="139"/>
      <c r="E1493" s="138"/>
      <c r="F1493" s="140"/>
      <c r="G1493" s="141"/>
      <c r="H1493" s="142"/>
      <c r="I1493" s="138"/>
      <c r="J1493" s="138"/>
      <c r="K1493" s="180"/>
      <c r="L1493" s="143"/>
      <c r="M1493" s="143"/>
      <c r="N1493" s="143"/>
      <c r="O1493" s="143"/>
      <c r="P1493" s="143"/>
      <c r="Q1493" s="143"/>
      <c r="R1493" s="143"/>
      <c r="S1493" s="143"/>
      <c r="T1493" s="143"/>
      <c r="U1493" s="143"/>
      <c r="V1493" s="143"/>
      <c r="W1493" s="143"/>
      <c r="X1493" s="143"/>
      <c r="Y1493" s="143"/>
      <c r="Z1493" s="143"/>
      <c r="AA1493" s="143"/>
      <c r="AB1493" s="143"/>
      <c r="AC1493" s="143"/>
      <c r="AD1493" s="143"/>
      <c r="AE1493" s="143"/>
      <c r="AF1493" s="143"/>
      <c r="AG1493" s="143"/>
      <c r="AH1493" s="143"/>
      <c r="AI1493" s="143"/>
      <c r="AJ1493" s="143"/>
      <c r="AK1493" s="143"/>
      <c r="AL1493" s="143"/>
      <c r="AM1493" s="143"/>
      <c r="AN1493" s="143"/>
      <c r="AO1493" s="143"/>
      <c r="AP1493" s="143"/>
      <c r="AQ1493" s="143"/>
      <c r="AR1493" s="143"/>
      <c r="AS1493" s="143"/>
      <c r="AT1493" s="143"/>
      <c r="AU1493" s="143"/>
      <c r="AV1493" s="143"/>
      <c r="AW1493" s="143"/>
      <c r="AX1493" s="143"/>
      <c r="AY1493" s="143"/>
      <c r="AZ1493" s="143"/>
      <c r="BA1493" s="143"/>
      <c r="BB1493" s="143"/>
      <c r="BC1493" s="143"/>
      <c r="BD1493" s="143"/>
      <c r="BE1493" s="143"/>
      <c r="BF1493" s="143"/>
      <c r="BG1493" s="143"/>
      <c r="BH1493" s="143"/>
      <c r="BI1493" s="143"/>
      <c r="BJ1493" s="143"/>
      <c r="BK1493" s="143"/>
      <c r="BL1493" s="143"/>
      <c r="BM1493" s="143"/>
      <c r="BN1493" s="143"/>
      <c r="BO1493" s="143"/>
      <c r="BP1493" s="143"/>
      <c r="BQ1493" s="143"/>
      <c r="BR1493" s="143"/>
      <c r="BS1493" s="143"/>
      <c r="BT1493" s="143"/>
      <c r="BU1493" s="143"/>
      <c r="BV1493" s="143"/>
      <c r="BW1493" s="143"/>
      <c r="BX1493" s="143"/>
      <c r="BY1493" s="143"/>
      <c r="BZ1493" s="143"/>
      <c r="CA1493" s="143"/>
      <c r="CB1493" s="143"/>
      <c r="CC1493" s="143"/>
      <c r="CD1493" s="143"/>
      <c r="CE1493" s="143"/>
      <c r="CF1493" s="143"/>
      <c r="CG1493" s="143"/>
      <c r="CH1493" s="143"/>
      <c r="CI1493" s="143"/>
      <c r="CJ1493" s="143"/>
      <c r="CK1493" s="143"/>
      <c r="CL1493" s="143"/>
      <c r="CM1493" s="143"/>
      <c r="CN1493" s="143"/>
      <c r="CO1493" s="143"/>
      <c r="CP1493" s="143"/>
      <c r="CQ1493" s="143"/>
      <c r="CR1493" s="143"/>
      <c r="CS1493" s="143"/>
      <c r="CT1493" s="143"/>
      <c r="CU1493" s="143"/>
      <c r="CV1493" s="143"/>
      <c r="CW1493" s="143"/>
      <c r="CX1493" s="143"/>
      <c r="CY1493" s="143"/>
      <c r="CZ1493" s="143"/>
      <c r="DA1493" s="143"/>
      <c r="DB1493" s="143"/>
      <c r="DC1493" s="143"/>
      <c r="DD1493" s="143"/>
      <c r="DE1493" s="143"/>
      <c r="DF1493" s="143"/>
      <c r="DG1493" s="143"/>
      <c r="DH1493" s="143"/>
      <c r="DI1493" s="143"/>
      <c r="DJ1493" s="143"/>
      <c r="DK1493" s="143"/>
      <c r="DL1493" s="143"/>
      <c r="DM1493" s="143"/>
      <c r="DN1493" s="143"/>
      <c r="DO1493" s="143"/>
      <c r="DP1493" s="143"/>
      <c r="DQ1493" s="143"/>
      <c r="DR1493" s="143"/>
      <c r="DS1493" s="143"/>
    </row>
    <row r="1494" spans="2:123" ht="16.5">
      <c r="B1494" s="138"/>
      <c r="C1494" s="139"/>
      <c r="D1494" s="139"/>
      <c r="E1494" s="138"/>
      <c r="F1494" s="140"/>
      <c r="G1494" s="141"/>
      <c r="H1494" s="142"/>
      <c r="I1494" s="138"/>
      <c r="J1494" s="138"/>
      <c r="K1494" s="180"/>
      <c r="L1494" s="143"/>
      <c r="M1494" s="143"/>
      <c r="N1494" s="143"/>
      <c r="O1494" s="143"/>
      <c r="P1494" s="143"/>
      <c r="Q1494" s="143"/>
      <c r="R1494" s="143"/>
      <c r="S1494" s="143"/>
      <c r="T1494" s="143"/>
      <c r="U1494" s="143"/>
      <c r="V1494" s="143"/>
      <c r="W1494" s="143"/>
      <c r="X1494" s="143"/>
      <c r="Y1494" s="143"/>
      <c r="Z1494" s="143"/>
      <c r="AA1494" s="143"/>
      <c r="AB1494" s="143"/>
      <c r="AC1494" s="143"/>
      <c r="AD1494" s="143"/>
      <c r="AE1494" s="143"/>
      <c r="AF1494" s="143"/>
      <c r="AG1494" s="143"/>
      <c r="AH1494" s="143"/>
      <c r="AI1494" s="143"/>
      <c r="AJ1494" s="143"/>
      <c r="AK1494" s="143"/>
      <c r="AL1494" s="143"/>
      <c r="AM1494" s="143"/>
      <c r="AN1494" s="143"/>
      <c r="AO1494" s="143"/>
      <c r="AP1494" s="143"/>
      <c r="AQ1494" s="143"/>
      <c r="AR1494" s="143"/>
      <c r="AS1494" s="143"/>
      <c r="AT1494" s="143"/>
      <c r="AU1494" s="143"/>
      <c r="AV1494" s="143"/>
      <c r="AW1494" s="143"/>
      <c r="AX1494" s="143"/>
      <c r="AY1494" s="143"/>
      <c r="AZ1494" s="143"/>
      <c r="BA1494" s="143"/>
      <c r="BB1494" s="143"/>
      <c r="BC1494" s="143"/>
      <c r="BD1494" s="143"/>
      <c r="BE1494" s="143"/>
      <c r="BF1494" s="143"/>
      <c r="BG1494" s="143"/>
      <c r="BH1494" s="143"/>
      <c r="BI1494" s="143"/>
      <c r="BJ1494" s="143"/>
      <c r="BK1494" s="143"/>
      <c r="BL1494" s="143"/>
      <c r="BM1494" s="143"/>
      <c r="BN1494" s="143"/>
      <c r="BO1494" s="143"/>
      <c r="BP1494" s="143"/>
      <c r="BQ1494" s="143"/>
      <c r="BR1494" s="143"/>
      <c r="BS1494" s="143"/>
      <c r="BT1494" s="143"/>
      <c r="BU1494" s="143"/>
      <c r="BV1494" s="143"/>
      <c r="BW1494" s="143"/>
      <c r="BX1494" s="143"/>
      <c r="BY1494" s="143"/>
      <c r="BZ1494" s="143"/>
      <c r="CA1494" s="143"/>
      <c r="CB1494" s="143"/>
      <c r="CC1494" s="143"/>
      <c r="CD1494" s="143"/>
      <c r="CE1494" s="143"/>
      <c r="CF1494" s="143"/>
      <c r="CG1494" s="143"/>
      <c r="CH1494" s="143"/>
      <c r="CI1494" s="143"/>
      <c r="CJ1494" s="143"/>
      <c r="CK1494" s="143"/>
      <c r="CL1494" s="143"/>
      <c r="CM1494" s="143"/>
      <c r="CN1494" s="143"/>
      <c r="CO1494" s="143"/>
      <c r="CP1494" s="143"/>
      <c r="CQ1494" s="143"/>
      <c r="CR1494" s="143"/>
      <c r="CS1494" s="143"/>
      <c r="CT1494" s="143"/>
      <c r="CU1494" s="143"/>
      <c r="CV1494" s="143"/>
      <c r="CW1494" s="143"/>
      <c r="CX1494" s="143"/>
      <c r="CY1494" s="143"/>
      <c r="CZ1494" s="143"/>
      <c r="DA1494" s="143"/>
      <c r="DB1494" s="143"/>
      <c r="DC1494" s="143"/>
      <c r="DD1494" s="143"/>
      <c r="DE1494" s="143"/>
      <c r="DF1494" s="143"/>
      <c r="DG1494" s="143"/>
      <c r="DH1494" s="143"/>
      <c r="DI1494" s="143"/>
      <c r="DJ1494" s="143"/>
      <c r="DK1494" s="143"/>
      <c r="DL1494" s="143"/>
      <c r="DM1494" s="143"/>
      <c r="DN1494" s="143"/>
      <c r="DO1494" s="143"/>
      <c r="DP1494" s="143"/>
      <c r="DQ1494" s="143"/>
      <c r="DR1494" s="143"/>
      <c r="DS1494" s="143"/>
    </row>
    <row r="1495" spans="2:123" ht="16.5">
      <c r="B1495" s="138"/>
      <c r="C1495" s="139"/>
      <c r="D1495" s="139"/>
      <c r="E1495" s="138"/>
      <c r="F1495" s="140"/>
      <c r="G1495" s="141"/>
      <c r="H1495" s="142"/>
      <c r="I1495" s="138"/>
      <c r="J1495" s="138"/>
      <c r="K1495" s="180"/>
      <c r="L1495" s="143"/>
      <c r="M1495" s="143"/>
      <c r="N1495" s="143"/>
      <c r="O1495" s="143"/>
      <c r="P1495" s="143"/>
      <c r="Q1495" s="143"/>
      <c r="R1495" s="143"/>
      <c r="S1495" s="143"/>
      <c r="T1495" s="143"/>
      <c r="U1495" s="143"/>
      <c r="V1495" s="143"/>
      <c r="W1495" s="143"/>
      <c r="X1495" s="143"/>
      <c r="Y1495" s="143"/>
      <c r="Z1495" s="143"/>
      <c r="AA1495" s="143"/>
      <c r="AB1495" s="143"/>
      <c r="AC1495" s="143"/>
      <c r="AD1495" s="143"/>
      <c r="AE1495" s="143"/>
      <c r="AF1495" s="143"/>
      <c r="AG1495" s="143"/>
      <c r="AH1495" s="143"/>
      <c r="AI1495" s="143"/>
      <c r="AJ1495" s="143"/>
      <c r="AK1495" s="143"/>
      <c r="AL1495" s="143"/>
      <c r="AM1495" s="143"/>
      <c r="AN1495" s="143"/>
      <c r="AO1495" s="143"/>
      <c r="AP1495" s="143"/>
      <c r="AQ1495" s="143"/>
      <c r="AR1495" s="143"/>
      <c r="AS1495" s="143"/>
      <c r="AT1495" s="143"/>
      <c r="AU1495" s="143"/>
      <c r="AV1495" s="143"/>
      <c r="AW1495" s="143"/>
      <c r="AX1495" s="143"/>
      <c r="AY1495" s="143"/>
      <c r="AZ1495" s="143"/>
      <c r="BA1495" s="143"/>
      <c r="BB1495" s="143"/>
      <c r="BC1495" s="143"/>
      <c r="BD1495" s="143"/>
      <c r="BE1495" s="143"/>
      <c r="BF1495" s="143"/>
      <c r="BG1495" s="143"/>
      <c r="BH1495" s="143"/>
      <c r="BI1495" s="143"/>
      <c r="BJ1495" s="143"/>
      <c r="BK1495" s="143"/>
      <c r="BL1495" s="143"/>
      <c r="BM1495" s="143"/>
      <c r="BN1495" s="143"/>
      <c r="BO1495" s="143"/>
      <c r="BP1495" s="143"/>
      <c r="BQ1495" s="143"/>
      <c r="BR1495" s="143"/>
      <c r="BS1495" s="143"/>
      <c r="BT1495" s="143"/>
      <c r="BU1495" s="143"/>
      <c r="BV1495" s="143"/>
      <c r="BW1495" s="143"/>
      <c r="BX1495" s="143"/>
      <c r="BY1495" s="143"/>
      <c r="BZ1495" s="143"/>
      <c r="CA1495" s="143"/>
      <c r="CB1495" s="143"/>
      <c r="CC1495" s="143"/>
      <c r="CD1495" s="143"/>
      <c r="CE1495" s="143"/>
      <c r="CF1495" s="143"/>
      <c r="CG1495" s="143"/>
      <c r="CH1495" s="143"/>
      <c r="CI1495" s="143"/>
      <c r="CJ1495" s="143"/>
      <c r="CK1495" s="143"/>
      <c r="CL1495" s="143"/>
      <c r="CM1495" s="143"/>
      <c r="CN1495" s="143"/>
      <c r="CO1495" s="143"/>
      <c r="CP1495" s="143"/>
      <c r="CQ1495" s="143"/>
      <c r="CR1495" s="143"/>
      <c r="CS1495" s="143"/>
      <c r="CT1495" s="143"/>
      <c r="CU1495" s="143"/>
      <c r="CV1495" s="143"/>
      <c r="CW1495" s="143"/>
      <c r="CX1495" s="143"/>
      <c r="CY1495" s="143"/>
      <c r="CZ1495" s="143"/>
      <c r="DA1495" s="143"/>
      <c r="DB1495" s="143"/>
      <c r="DC1495" s="143"/>
      <c r="DD1495" s="143"/>
      <c r="DE1495" s="143"/>
      <c r="DF1495" s="143"/>
      <c r="DG1495" s="143"/>
      <c r="DH1495" s="143"/>
      <c r="DI1495" s="143"/>
      <c r="DJ1495" s="143"/>
      <c r="DK1495" s="143"/>
      <c r="DL1495" s="143"/>
      <c r="DM1495" s="143"/>
      <c r="DN1495" s="143"/>
      <c r="DO1495" s="143"/>
      <c r="DP1495" s="143"/>
      <c r="DQ1495" s="143"/>
      <c r="DR1495" s="143"/>
      <c r="DS1495" s="143"/>
    </row>
    <row r="1496" spans="2:123" ht="16.5">
      <c r="B1496" s="138"/>
      <c r="C1496" s="139"/>
      <c r="D1496" s="139"/>
      <c r="E1496" s="138"/>
      <c r="F1496" s="140"/>
      <c r="G1496" s="141"/>
      <c r="H1496" s="142"/>
      <c r="I1496" s="138"/>
      <c r="J1496" s="138"/>
      <c r="K1496" s="180"/>
      <c r="L1496" s="143"/>
      <c r="M1496" s="143"/>
      <c r="N1496" s="143"/>
      <c r="O1496" s="143"/>
      <c r="P1496" s="143"/>
      <c r="Q1496" s="143"/>
      <c r="R1496" s="143"/>
      <c r="S1496" s="143"/>
      <c r="T1496" s="143"/>
      <c r="U1496" s="143"/>
      <c r="V1496" s="143"/>
      <c r="W1496" s="143"/>
      <c r="X1496" s="143"/>
      <c r="Y1496" s="143"/>
      <c r="Z1496" s="143"/>
      <c r="AA1496" s="143"/>
      <c r="AB1496" s="143"/>
      <c r="AC1496" s="143"/>
      <c r="AD1496" s="143"/>
      <c r="AE1496" s="143"/>
      <c r="AF1496" s="143"/>
      <c r="AG1496" s="143"/>
      <c r="AH1496" s="143"/>
      <c r="AI1496" s="143"/>
      <c r="AJ1496" s="143"/>
      <c r="AK1496" s="143"/>
      <c r="AL1496" s="143"/>
      <c r="AM1496" s="143"/>
      <c r="AN1496" s="143"/>
      <c r="AO1496" s="143"/>
      <c r="AP1496" s="143"/>
      <c r="AQ1496" s="143"/>
      <c r="AR1496" s="143"/>
      <c r="AS1496" s="143"/>
      <c r="AT1496" s="143"/>
      <c r="AU1496" s="143"/>
      <c r="AV1496" s="143"/>
      <c r="AW1496" s="143"/>
      <c r="AX1496" s="143"/>
      <c r="AY1496" s="143"/>
      <c r="AZ1496" s="143"/>
      <c r="BA1496" s="143"/>
      <c r="BB1496" s="143"/>
      <c r="BC1496" s="143"/>
      <c r="BD1496" s="143"/>
      <c r="BE1496" s="143"/>
      <c r="BF1496" s="143"/>
      <c r="BG1496" s="143"/>
      <c r="BH1496" s="143"/>
      <c r="BI1496" s="143"/>
      <c r="BJ1496" s="143"/>
      <c r="BK1496" s="143"/>
      <c r="BL1496" s="143"/>
      <c r="BM1496" s="143"/>
      <c r="BN1496" s="143"/>
      <c r="BO1496" s="143"/>
      <c r="BP1496" s="143"/>
      <c r="BQ1496" s="143"/>
      <c r="BR1496" s="143"/>
      <c r="BS1496" s="143"/>
      <c r="BT1496" s="143"/>
      <c r="BU1496" s="143"/>
      <c r="BV1496" s="143"/>
      <c r="BW1496" s="143"/>
      <c r="BX1496" s="143"/>
      <c r="BY1496" s="143"/>
      <c r="BZ1496" s="143"/>
      <c r="CA1496" s="143"/>
      <c r="CB1496" s="143"/>
      <c r="CC1496" s="143"/>
      <c r="CD1496" s="143"/>
      <c r="CE1496" s="143"/>
      <c r="CF1496" s="143"/>
      <c r="CG1496" s="143"/>
      <c r="CH1496" s="143"/>
      <c r="CI1496" s="143"/>
      <c r="CJ1496" s="143"/>
      <c r="CK1496" s="143"/>
      <c r="CL1496" s="143"/>
      <c r="CM1496" s="143"/>
      <c r="CN1496" s="143"/>
      <c r="CO1496" s="143"/>
      <c r="CP1496" s="143"/>
      <c r="CQ1496" s="143"/>
      <c r="CR1496" s="143"/>
      <c r="CS1496" s="143"/>
      <c r="CT1496" s="143"/>
      <c r="CU1496" s="143"/>
      <c r="CV1496" s="143"/>
      <c r="CW1496" s="143"/>
      <c r="CX1496" s="143"/>
      <c r="CY1496" s="143"/>
      <c r="CZ1496" s="143"/>
      <c r="DA1496" s="143"/>
      <c r="DB1496" s="143"/>
      <c r="DC1496" s="143"/>
      <c r="DD1496" s="143"/>
      <c r="DE1496" s="143"/>
      <c r="DF1496" s="143"/>
      <c r="DG1496" s="143"/>
      <c r="DH1496" s="143"/>
      <c r="DI1496" s="143"/>
      <c r="DJ1496" s="143"/>
      <c r="DK1496" s="143"/>
      <c r="DL1496" s="143"/>
      <c r="DM1496" s="143"/>
      <c r="DN1496" s="143"/>
      <c r="DO1496" s="143"/>
      <c r="DP1496" s="143"/>
      <c r="DQ1496" s="143"/>
      <c r="DR1496" s="143"/>
      <c r="DS1496" s="143"/>
    </row>
    <row r="1497" spans="2:123" ht="16.5">
      <c r="B1497" s="138"/>
      <c r="C1497" s="139"/>
      <c r="D1497" s="139"/>
      <c r="E1497" s="138"/>
      <c r="F1497" s="140"/>
      <c r="G1497" s="141"/>
      <c r="H1497" s="142"/>
      <c r="I1497" s="138"/>
      <c r="J1497" s="138"/>
      <c r="K1497" s="180"/>
      <c r="L1497" s="143"/>
      <c r="M1497" s="143"/>
      <c r="N1497" s="143"/>
      <c r="O1497" s="143"/>
      <c r="P1497" s="143"/>
      <c r="Q1497" s="143"/>
      <c r="R1497" s="143"/>
      <c r="S1497" s="143"/>
      <c r="T1497" s="143"/>
      <c r="U1497" s="143"/>
      <c r="V1497" s="143"/>
      <c r="W1497" s="143"/>
      <c r="X1497" s="143"/>
      <c r="Y1497" s="143"/>
      <c r="Z1497" s="143"/>
      <c r="AA1497" s="143"/>
      <c r="AB1497" s="143"/>
      <c r="AC1497" s="143"/>
      <c r="AD1497" s="143"/>
      <c r="AE1497" s="143"/>
      <c r="AF1497" s="143"/>
      <c r="AG1497" s="143"/>
      <c r="AH1497" s="143"/>
      <c r="AI1497" s="143"/>
      <c r="AJ1497" s="143"/>
      <c r="AK1497" s="143"/>
      <c r="AL1497" s="143"/>
      <c r="AM1497" s="143"/>
      <c r="AN1497" s="143"/>
      <c r="AO1497" s="143"/>
      <c r="AP1497" s="143"/>
      <c r="AQ1497" s="143"/>
      <c r="AR1497" s="143"/>
      <c r="AS1497" s="143"/>
      <c r="AT1497" s="143"/>
      <c r="AU1497" s="143"/>
      <c r="AV1497" s="143"/>
      <c r="AW1497" s="143"/>
      <c r="AX1497" s="143"/>
      <c r="AY1497" s="143"/>
      <c r="AZ1497" s="143"/>
      <c r="BA1497" s="143"/>
      <c r="BB1497" s="143"/>
      <c r="BC1497" s="143"/>
      <c r="BD1497" s="143"/>
      <c r="BE1497" s="143"/>
      <c r="BF1497" s="143"/>
      <c r="BG1497" s="143"/>
      <c r="BH1497" s="143"/>
      <c r="BI1497" s="143"/>
      <c r="BJ1497" s="143"/>
      <c r="BK1497" s="143"/>
      <c r="BL1497" s="143"/>
      <c r="BM1497" s="143"/>
      <c r="BN1497" s="143"/>
      <c r="BO1497" s="143"/>
      <c r="BP1497" s="143"/>
      <c r="BQ1497" s="143"/>
      <c r="BR1497" s="143"/>
      <c r="BS1497" s="143"/>
      <c r="BT1497" s="143"/>
      <c r="BU1497" s="143"/>
      <c r="BV1497" s="143"/>
      <c r="BW1497" s="143"/>
      <c r="BX1497" s="143"/>
      <c r="BY1497" s="143"/>
      <c r="BZ1497" s="143"/>
      <c r="CA1497" s="143"/>
      <c r="CB1497" s="143"/>
      <c r="CC1497" s="143"/>
      <c r="CD1497" s="143"/>
      <c r="CE1497" s="143"/>
      <c r="CF1497" s="143"/>
      <c r="CG1497" s="143"/>
      <c r="CH1497" s="143"/>
      <c r="CI1497" s="143"/>
      <c r="CJ1497" s="143"/>
      <c r="CK1497" s="143"/>
      <c r="CL1497" s="143"/>
      <c r="CM1497" s="143"/>
      <c r="CN1497" s="143"/>
      <c r="CO1497" s="143"/>
      <c r="CP1497" s="143"/>
      <c r="CQ1497" s="143"/>
      <c r="CR1497" s="143"/>
      <c r="CS1497" s="143"/>
      <c r="CT1497" s="143"/>
      <c r="CU1497" s="143"/>
      <c r="CV1497" s="143"/>
      <c r="CW1497" s="143"/>
      <c r="CX1497" s="143"/>
      <c r="CY1497" s="143"/>
      <c r="CZ1497" s="143"/>
      <c r="DA1497" s="143"/>
      <c r="DB1497" s="143"/>
      <c r="DC1497" s="143"/>
      <c r="DD1497" s="143"/>
      <c r="DE1497" s="143"/>
      <c r="DF1497" s="143"/>
      <c r="DG1497" s="143"/>
      <c r="DH1497" s="143"/>
      <c r="DI1497" s="143"/>
      <c r="DJ1497" s="143"/>
      <c r="DK1497" s="143"/>
      <c r="DL1497" s="143"/>
      <c r="DM1497" s="143"/>
      <c r="DN1497" s="143"/>
      <c r="DO1497" s="143"/>
      <c r="DP1497" s="143"/>
      <c r="DQ1497" s="143"/>
      <c r="DR1497" s="143"/>
      <c r="DS1497" s="143"/>
    </row>
    <row r="1498" spans="2:123" ht="16.5">
      <c r="B1498" s="138"/>
      <c r="C1498" s="139"/>
      <c r="D1498" s="139"/>
      <c r="E1498" s="138"/>
      <c r="F1498" s="140"/>
      <c r="G1498" s="141"/>
      <c r="H1498" s="142"/>
      <c r="I1498" s="138"/>
      <c r="J1498" s="138"/>
      <c r="K1498" s="180"/>
      <c r="L1498" s="143"/>
      <c r="M1498" s="143"/>
      <c r="N1498" s="143"/>
      <c r="O1498" s="143"/>
      <c r="P1498" s="143"/>
      <c r="Q1498" s="143"/>
      <c r="R1498" s="143"/>
      <c r="S1498" s="143"/>
      <c r="T1498" s="143"/>
      <c r="U1498" s="143"/>
      <c r="V1498" s="143"/>
      <c r="W1498" s="143"/>
      <c r="X1498" s="143"/>
      <c r="Y1498" s="143"/>
      <c r="Z1498" s="143"/>
      <c r="AA1498" s="143"/>
      <c r="AB1498" s="143"/>
      <c r="AC1498" s="143"/>
      <c r="AD1498" s="143"/>
      <c r="AE1498" s="143"/>
      <c r="AF1498" s="143"/>
      <c r="AG1498" s="143"/>
      <c r="AH1498" s="143"/>
      <c r="AI1498" s="143"/>
      <c r="AJ1498" s="143"/>
      <c r="AK1498" s="143"/>
      <c r="AL1498" s="143"/>
      <c r="AM1498" s="143"/>
      <c r="AN1498" s="143"/>
      <c r="AO1498" s="143"/>
      <c r="AP1498" s="143"/>
      <c r="AQ1498" s="143"/>
      <c r="AR1498" s="143"/>
      <c r="AS1498" s="143"/>
      <c r="AT1498" s="143"/>
      <c r="AU1498" s="143"/>
      <c r="AV1498" s="143"/>
      <c r="AW1498" s="143"/>
      <c r="AX1498" s="143"/>
      <c r="AY1498" s="143"/>
      <c r="AZ1498" s="143"/>
      <c r="BA1498" s="143"/>
      <c r="BB1498" s="143"/>
      <c r="BC1498" s="143"/>
      <c r="BD1498" s="143"/>
      <c r="BE1498" s="143"/>
      <c r="BF1498" s="143"/>
      <c r="BG1498" s="143"/>
      <c r="BH1498" s="143"/>
      <c r="BI1498" s="143"/>
      <c r="BJ1498" s="143"/>
      <c r="BK1498" s="143"/>
      <c r="BL1498" s="143"/>
      <c r="BM1498" s="143"/>
      <c r="BN1498" s="143"/>
      <c r="BO1498" s="143"/>
      <c r="BP1498" s="143"/>
      <c r="BQ1498" s="143"/>
      <c r="BR1498" s="143"/>
      <c r="BS1498" s="143"/>
      <c r="BT1498" s="143"/>
      <c r="BU1498" s="143"/>
      <c r="BV1498" s="143"/>
      <c r="BW1498" s="143"/>
      <c r="BX1498" s="143"/>
      <c r="BY1498" s="143"/>
      <c r="BZ1498" s="143"/>
      <c r="CA1498" s="143"/>
      <c r="CB1498" s="143"/>
      <c r="CC1498" s="143"/>
      <c r="CD1498" s="143"/>
      <c r="CE1498" s="143"/>
      <c r="CF1498" s="143"/>
      <c r="CG1498" s="143"/>
      <c r="CH1498" s="143"/>
      <c r="CI1498" s="143"/>
      <c r="CJ1498" s="143"/>
      <c r="CK1498" s="143"/>
      <c r="CL1498" s="143"/>
      <c r="CM1498" s="143"/>
      <c r="CN1498" s="143"/>
      <c r="CO1498" s="143"/>
      <c r="CP1498" s="143"/>
      <c r="CQ1498" s="143"/>
      <c r="CR1498" s="143"/>
      <c r="CS1498" s="143"/>
      <c r="CT1498" s="143"/>
      <c r="CU1498" s="143"/>
      <c r="CV1498" s="143"/>
      <c r="CW1498" s="143"/>
      <c r="CX1498" s="143"/>
      <c r="CY1498" s="143"/>
      <c r="CZ1498" s="143"/>
      <c r="DA1498" s="143"/>
      <c r="DB1498" s="143"/>
      <c r="DC1498" s="143"/>
      <c r="DD1498" s="143"/>
      <c r="DE1498" s="143"/>
      <c r="DF1498" s="143"/>
      <c r="DG1498" s="143"/>
      <c r="DH1498" s="143"/>
      <c r="DI1498" s="143"/>
      <c r="DJ1498" s="143"/>
      <c r="DK1498" s="143"/>
      <c r="DL1498" s="143"/>
      <c r="DM1498" s="143"/>
      <c r="DN1498" s="143"/>
      <c r="DO1498" s="143"/>
      <c r="DP1498" s="143"/>
      <c r="DQ1498" s="143"/>
      <c r="DR1498" s="143"/>
      <c r="DS1498" s="143"/>
    </row>
    <row r="1499" spans="2:123" ht="16.5">
      <c r="B1499" s="138"/>
      <c r="C1499" s="139"/>
      <c r="D1499" s="139"/>
      <c r="E1499" s="138"/>
      <c r="F1499" s="140"/>
      <c r="G1499" s="141"/>
      <c r="H1499" s="142"/>
      <c r="I1499" s="138"/>
      <c r="J1499" s="138"/>
      <c r="K1499" s="180"/>
      <c r="L1499" s="143"/>
      <c r="M1499" s="143"/>
      <c r="N1499" s="143"/>
      <c r="O1499" s="143"/>
      <c r="P1499" s="143"/>
      <c r="Q1499" s="143"/>
      <c r="R1499" s="143"/>
      <c r="S1499" s="143"/>
      <c r="T1499" s="143"/>
      <c r="U1499" s="143"/>
      <c r="V1499" s="143"/>
      <c r="W1499" s="143"/>
      <c r="X1499" s="143"/>
      <c r="Y1499" s="143"/>
      <c r="Z1499" s="143"/>
      <c r="AA1499" s="143"/>
      <c r="AB1499" s="143"/>
      <c r="AC1499" s="143"/>
      <c r="AD1499" s="143"/>
      <c r="AE1499" s="143"/>
      <c r="AF1499" s="143"/>
      <c r="AG1499" s="143"/>
      <c r="AH1499" s="143"/>
      <c r="AI1499" s="143"/>
      <c r="AJ1499" s="143"/>
      <c r="AK1499" s="143"/>
      <c r="AL1499" s="143"/>
      <c r="AM1499" s="143"/>
      <c r="AN1499" s="143"/>
      <c r="AO1499" s="143"/>
      <c r="AP1499" s="143"/>
      <c r="AQ1499" s="143"/>
      <c r="AR1499" s="143"/>
      <c r="AS1499" s="143"/>
      <c r="AT1499" s="143"/>
      <c r="AU1499" s="143"/>
      <c r="AV1499" s="143"/>
      <c r="AW1499" s="143"/>
      <c r="AX1499" s="143"/>
      <c r="AY1499" s="143"/>
      <c r="AZ1499" s="143"/>
      <c r="BA1499" s="143"/>
      <c r="BB1499" s="143"/>
      <c r="BC1499" s="143"/>
      <c r="BD1499" s="143"/>
      <c r="BE1499" s="143"/>
      <c r="BF1499" s="143"/>
      <c r="BG1499" s="143"/>
      <c r="BH1499" s="143"/>
      <c r="BI1499" s="143"/>
      <c r="BJ1499" s="143"/>
      <c r="BK1499" s="143"/>
      <c r="BL1499" s="143"/>
      <c r="BM1499" s="143"/>
      <c r="BN1499" s="143"/>
      <c r="BO1499" s="143"/>
      <c r="BP1499" s="143"/>
      <c r="BQ1499" s="143"/>
      <c r="BR1499" s="143"/>
      <c r="BS1499" s="143"/>
      <c r="BT1499" s="143"/>
      <c r="BU1499" s="143"/>
      <c r="BV1499" s="143"/>
      <c r="BW1499" s="143"/>
      <c r="BX1499" s="143"/>
      <c r="BY1499" s="143"/>
      <c r="BZ1499" s="143"/>
      <c r="CA1499" s="143"/>
      <c r="CB1499" s="143"/>
      <c r="CC1499" s="143"/>
      <c r="CD1499" s="143"/>
      <c r="CE1499" s="143"/>
      <c r="CF1499" s="143"/>
      <c r="CG1499" s="143"/>
      <c r="CH1499" s="143"/>
      <c r="CI1499" s="143"/>
      <c r="CJ1499" s="143"/>
      <c r="CK1499" s="143"/>
      <c r="CL1499" s="143"/>
      <c r="CM1499" s="143"/>
      <c r="CN1499" s="143"/>
      <c r="CO1499" s="143"/>
      <c r="CP1499" s="143"/>
      <c r="CQ1499" s="143"/>
      <c r="CR1499" s="143"/>
      <c r="CS1499" s="143"/>
      <c r="CT1499" s="143"/>
      <c r="CU1499" s="143"/>
      <c r="CV1499" s="143"/>
      <c r="CW1499" s="143"/>
      <c r="CX1499" s="143"/>
      <c r="CY1499" s="143"/>
      <c r="CZ1499" s="143"/>
      <c r="DA1499" s="143"/>
      <c r="DB1499" s="143"/>
      <c r="DC1499" s="143"/>
      <c r="DD1499" s="143"/>
      <c r="DE1499" s="143"/>
      <c r="DF1499" s="143"/>
      <c r="DG1499" s="143"/>
      <c r="DH1499" s="143"/>
      <c r="DI1499" s="143"/>
      <c r="DJ1499" s="143"/>
      <c r="DK1499" s="143"/>
      <c r="DL1499" s="143"/>
      <c r="DM1499" s="143"/>
      <c r="DN1499" s="143"/>
      <c r="DO1499" s="143"/>
      <c r="DP1499" s="143"/>
      <c r="DQ1499" s="143"/>
      <c r="DR1499" s="143"/>
      <c r="DS1499" s="143"/>
    </row>
    <row r="1500" spans="2:123" ht="16.5">
      <c r="B1500" s="138"/>
      <c r="C1500" s="139"/>
      <c r="D1500" s="139"/>
      <c r="E1500" s="138"/>
      <c r="F1500" s="140"/>
      <c r="G1500" s="141"/>
      <c r="H1500" s="142"/>
      <c r="I1500" s="138"/>
      <c r="J1500" s="138"/>
      <c r="K1500" s="180"/>
      <c r="L1500" s="143"/>
      <c r="M1500" s="143"/>
      <c r="N1500" s="143"/>
      <c r="O1500" s="143"/>
      <c r="P1500" s="143"/>
      <c r="Q1500" s="143"/>
      <c r="R1500" s="143"/>
      <c r="S1500" s="143"/>
      <c r="T1500" s="143"/>
      <c r="U1500" s="143"/>
      <c r="V1500" s="143"/>
      <c r="W1500" s="143"/>
      <c r="X1500" s="143"/>
      <c r="Y1500" s="143"/>
      <c r="Z1500" s="143"/>
      <c r="AA1500" s="143"/>
      <c r="AB1500" s="143"/>
      <c r="AC1500" s="143"/>
      <c r="AD1500" s="143"/>
      <c r="AE1500" s="143"/>
      <c r="AF1500" s="143"/>
      <c r="AG1500" s="143"/>
      <c r="AH1500" s="143"/>
      <c r="AI1500" s="143"/>
      <c r="AJ1500" s="143"/>
      <c r="AK1500" s="143"/>
      <c r="AL1500" s="143"/>
      <c r="AM1500" s="143"/>
      <c r="AN1500" s="143"/>
      <c r="AO1500" s="143"/>
      <c r="AP1500" s="143"/>
      <c r="AQ1500" s="143"/>
      <c r="AR1500" s="143"/>
      <c r="AS1500" s="143"/>
      <c r="AT1500" s="143"/>
      <c r="AU1500" s="143"/>
      <c r="AV1500" s="143"/>
      <c r="AW1500" s="143"/>
      <c r="AX1500" s="143"/>
      <c r="AY1500" s="143"/>
      <c r="AZ1500" s="143"/>
      <c r="BA1500" s="143"/>
      <c r="BB1500" s="143"/>
      <c r="BC1500" s="143"/>
      <c r="BD1500" s="143"/>
      <c r="BE1500" s="143"/>
      <c r="BF1500" s="143"/>
      <c r="BG1500" s="143"/>
      <c r="BH1500" s="143"/>
      <c r="BI1500" s="143"/>
      <c r="BJ1500" s="143"/>
      <c r="BK1500" s="143"/>
      <c r="BL1500" s="143"/>
      <c r="BM1500" s="143"/>
      <c r="BN1500" s="143"/>
      <c r="BO1500" s="143"/>
      <c r="BP1500" s="143"/>
      <c r="BQ1500" s="143"/>
      <c r="BR1500" s="143"/>
      <c r="BS1500" s="143"/>
      <c r="BT1500" s="143"/>
      <c r="BU1500" s="143"/>
      <c r="BV1500" s="143"/>
      <c r="BW1500" s="143"/>
      <c r="BX1500" s="143"/>
      <c r="BY1500" s="143"/>
      <c r="BZ1500" s="143"/>
      <c r="CA1500" s="143"/>
      <c r="CB1500" s="143"/>
      <c r="CC1500" s="143"/>
      <c r="CD1500" s="143"/>
      <c r="CE1500" s="143"/>
      <c r="CF1500" s="143"/>
      <c r="CG1500" s="143"/>
      <c r="CH1500" s="143"/>
      <c r="CI1500" s="143"/>
      <c r="CJ1500" s="143"/>
      <c r="CK1500" s="143"/>
      <c r="CL1500" s="143"/>
      <c r="CM1500" s="143"/>
      <c r="CN1500" s="143"/>
      <c r="CO1500" s="143"/>
      <c r="CP1500" s="143"/>
      <c r="CQ1500" s="143"/>
      <c r="CR1500" s="143"/>
      <c r="CS1500" s="143"/>
      <c r="CT1500" s="143"/>
      <c r="CU1500" s="143"/>
      <c r="CV1500" s="143"/>
      <c r="CW1500" s="143"/>
      <c r="CX1500" s="143"/>
      <c r="CY1500" s="143"/>
      <c r="CZ1500" s="143"/>
      <c r="DA1500" s="143"/>
      <c r="DB1500" s="143"/>
      <c r="DC1500" s="143"/>
      <c r="DD1500" s="143"/>
      <c r="DE1500" s="143"/>
      <c r="DF1500" s="143"/>
      <c r="DG1500" s="143"/>
      <c r="DH1500" s="143"/>
      <c r="DI1500" s="143"/>
      <c r="DJ1500" s="143"/>
      <c r="DK1500" s="143"/>
      <c r="DL1500" s="143"/>
      <c r="DM1500" s="143"/>
      <c r="DN1500" s="143"/>
      <c r="DO1500" s="143"/>
      <c r="DP1500" s="143"/>
      <c r="DQ1500" s="143"/>
      <c r="DR1500" s="143"/>
      <c r="DS1500" s="143"/>
    </row>
    <row r="1501" spans="2:123" ht="16.5">
      <c r="B1501" s="138"/>
      <c r="C1501" s="139"/>
      <c r="D1501" s="139"/>
      <c r="E1501" s="138"/>
      <c r="F1501" s="140"/>
      <c r="G1501" s="141"/>
      <c r="H1501" s="142"/>
      <c r="I1501" s="138"/>
      <c r="J1501" s="138"/>
      <c r="K1501" s="180"/>
      <c r="L1501" s="143"/>
      <c r="M1501" s="143"/>
      <c r="N1501" s="143"/>
      <c r="O1501" s="143"/>
      <c r="P1501" s="143"/>
      <c r="Q1501" s="143"/>
      <c r="R1501" s="143"/>
      <c r="S1501" s="143"/>
      <c r="T1501" s="143"/>
      <c r="U1501" s="143"/>
      <c r="V1501" s="143"/>
      <c r="W1501" s="143"/>
      <c r="X1501" s="143"/>
      <c r="Y1501" s="143"/>
      <c r="Z1501" s="143"/>
      <c r="AA1501" s="143"/>
      <c r="AB1501" s="143"/>
      <c r="AC1501" s="143"/>
      <c r="AD1501" s="143"/>
      <c r="AE1501" s="143"/>
      <c r="AF1501" s="143"/>
      <c r="AG1501" s="143"/>
      <c r="AH1501" s="143"/>
      <c r="AI1501" s="143"/>
      <c r="AJ1501" s="143"/>
      <c r="AK1501" s="143"/>
      <c r="AL1501" s="143"/>
      <c r="AM1501" s="143"/>
      <c r="AN1501" s="143"/>
      <c r="AO1501" s="143"/>
      <c r="AP1501" s="143"/>
      <c r="AQ1501" s="143"/>
      <c r="AR1501" s="143"/>
      <c r="AS1501" s="143"/>
      <c r="AT1501" s="143"/>
      <c r="AU1501" s="143"/>
      <c r="AV1501" s="143"/>
      <c r="AW1501" s="143"/>
      <c r="AX1501" s="143"/>
      <c r="AY1501" s="143"/>
      <c r="AZ1501" s="143"/>
      <c r="BA1501" s="143"/>
      <c r="BB1501" s="143"/>
      <c r="BC1501" s="143"/>
      <c r="BD1501" s="143"/>
      <c r="BE1501" s="143"/>
      <c r="BF1501" s="143"/>
      <c r="BG1501" s="143"/>
      <c r="BH1501" s="143"/>
      <c r="BI1501" s="143"/>
      <c r="BJ1501" s="143"/>
      <c r="BK1501" s="143"/>
      <c r="BL1501" s="143"/>
      <c r="BM1501" s="143"/>
      <c r="BN1501" s="143"/>
      <c r="BO1501" s="143"/>
      <c r="BP1501" s="143"/>
      <c r="BQ1501" s="143"/>
      <c r="BR1501" s="143"/>
      <c r="BS1501" s="143"/>
      <c r="BT1501" s="143"/>
      <c r="BU1501" s="143"/>
      <c r="BV1501" s="143"/>
      <c r="BW1501" s="143"/>
      <c r="BX1501" s="143"/>
      <c r="BY1501" s="143"/>
      <c r="BZ1501" s="143"/>
      <c r="CA1501" s="143"/>
      <c r="CB1501" s="143"/>
      <c r="CC1501" s="143"/>
      <c r="CD1501" s="143"/>
      <c r="CE1501" s="143"/>
      <c r="CF1501" s="143"/>
      <c r="CG1501" s="143"/>
      <c r="CH1501" s="143"/>
      <c r="CI1501" s="143"/>
      <c r="CJ1501" s="143"/>
      <c r="CK1501" s="143"/>
      <c r="CL1501" s="143"/>
      <c r="CM1501" s="143"/>
      <c r="CN1501" s="143"/>
      <c r="CO1501" s="143"/>
      <c r="CP1501" s="143"/>
      <c r="CQ1501" s="143"/>
      <c r="CR1501" s="143"/>
      <c r="CS1501" s="143"/>
      <c r="CT1501" s="143"/>
      <c r="CU1501" s="143"/>
      <c r="CV1501" s="143"/>
      <c r="CW1501" s="143"/>
      <c r="CX1501" s="143"/>
      <c r="CY1501" s="143"/>
      <c r="CZ1501" s="143"/>
      <c r="DA1501" s="143"/>
      <c r="DB1501" s="143"/>
      <c r="DC1501" s="143"/>
      <c r="DD1501" s="143"/>
      <c r="DE1501" s="143"/>
      <c r="DF1501" s="143"/>
      <c r="DG1501" s="143"/>
      <c r="DH1501" s="143"/>
      <c r="DI1501" s="143"/>
      <c r="DJ1501" s="143"/>
      <c r="DK1501" s="143"/>
      <c r="DL1501" s="143"/>
      <c r="DM1501" s="143"/>
      <c r="DN1501" s="143"/>
      <c r="DO1501" s="143"/>
      <c r="DP1501" s="143"/>
      <c r="DQ1501" s="143"/>
      <c r="DR1501" s="143"/>
      <c r="DS1501" s="143"/>
    </row>
    <row r="1502" spans="2:123" ht="16.5">
      <c r="B1502" s="138"/>
      <c r="C1502" s="139"/>
      <c r="D1502" s="139"/>
      <c r="E1502" s="138"/>
      <c r="F1502" s="140"/>
      <c r="G1502" s="141"/>
      <c r="H1502" s="142"/>
      <c r="I1502" s="138"/>
      <c r="J1502" s="138"/>
      <c r="K1502" s="180"/>
      <c r="L1502" s="143"/>
      <c r="M1502" s="143"/>
      <c r="N1502" s="143"/>
      <c r="O1502" s="143"/>
      <c r="P1502" s="143"/>
      <c r="Q1502" s="143"/>
      <c r="R1502" s="143"/>
      <c r="S1502" s="143"/>
      <c r="T1502" s="143"/>
      <c r="U1502" s="143"/>
      <c r="V1502" s="143"/>
      <c r="W1502" s="143"/>
      <c r="X1502" s="143"/>
      <c r="Y1502" s="143"/>
      <c r="Z1502" s="143"/>
      <c r="AA1502" s="143"/>
      <c r="AB1502" s="143"/>
      <c r="AC1502" s="143"/>
      <c r="AD1502" s="143"/>
      <c r="AE1502" s="143"/>
      <c r="AF1502" s="143"/>
      <c r="AG1502" s="143"/>
      <c r="AH1502" s="143"/>
      <c r="AI1502" s="143"/>
      <c r="AJ1502" s="143"/>
      <c r="AK1502" s="143"/>
      <c r="AL1502" s="143"/>
      <c r="AM1502" s="143"/>
      <c r="AN1502" s="143"/>
      <c r="AO1502" s="143"/>
      <c r="AP1502" s="143"/>
      <c r="AQ1502" s="143"/>
      <c r="AR1502" s="143"/>
      <c r="AS1502" s="143"/>
      <c r="AT1502" s="143"/>
      <c r="AU1502" s="143"/>
      <c r="AV1502" s="143"/>
      <c r="AW1502" s="143"/>
      <c r="AX1502" s="143"/>
      <c r="AY1502" s="143"/>
      <c r="AZ1502" s="143"/>
      <c r="BA1502" s="143"/>
      <c r="BB1502" s="143"/>
      <c r="BC1502" s="143"/>
      <c r="BD1502" s="143"/>
      <c r="BE1502" s="143"/>
      <c r="BF1502" s="143"/>
      <c r="BG1502" s="143"/>
      <c r="BH1502" s="143"/>
      <c r="BI1502" s="143"/>
      <c r="BJ1502" s="143"/>
      <c r="BK1502" s="143"/>
      <c r="BL1502" s="143"/>
      <c r="BM1502" s="143"/>
      <c r="BN1502" s="143"/>
      <c r="BO1502" s="143"/>
      <c r="BP1502" s="143"/>
      <c r="BQ1502" s="143"/>
      <c r="BR1502" s="143"/>
      <c r="BS1502" s="143"/>
      <c r="BT1502" s="143"/>
      <c r="BU1502" s="143"/>
      <c r="BV1502" s="143"/>
      <c r="BW1502" s="143"/>
      <c r="BX1502" s="143"/>
      <c r="BY1502" s="143"/>
      <c r="BZ1502" s="143"/>
      <c r="CA1502" s="143"/>
      <c r="CB1502" s="143"/>
      <c r="CC1502" s="143"/>
      <c r="CD1502" s="143"/>
      <c r="CE1502" s="143"/>
      <c r="CF1502" s="143"/>
      <c r="CG1502" s="143"/>
      <c r="CH1502" s="143"/>
      <c r="CI1502" s="143"/>
      <c r="CJ1502" s="143"/>
      <c r="CK1502" s="143"/>
      <c r="CL1502" s="143"/>
      <c r="CM1502" s="143"/>
      <c r="CN1502" s="143"/>
      <c r="CO1502" s="143"/>
      <c r="CP1502" s="143"/>
      <c r="CQ1502" s="143"/>
      <c r="CR1502" s="143"/>
      <c r="CS1502" s="143"/>
      <c r="CT1502" s="143"/>
      <c r="CU1502" s="143"/>
      <c r="CV1502" s="143"/>
      <c r="CW1502" s="143"/>
      <c r="CX1502" s="143"/>
      <c r="CY1502" s="143"/>
      <c r="CZ1502" s="143"/>
      <c r="DA1502" s="143"/>
      <c r="DB1502" s="143"/>
      <c r="DC1502" s="143"/>
      <c r="DD1502" s="143"/>
      <c r="DE1502" s="143"/>
      <c r="DF1502" s="143"/>
      <c r="DG1502" s="143"/>
      <c r="DH1502" s="143"/>
      <c r="DI1502" s="143"/>
      <c r="DJ1502" s="143"/>
      <c r="DK1502" s="143"/>
      <c r="DL1502" s="143"/>
      <c r="DM1502" s="143"/>
      <c r="DN1502" s="143"/>
      <c r="DO1502" s="143"/>
      <c r="DP1502" s="143"/>
      <c r="DQ1502" s="143"/>
      <c r="DR1502" s="143"/>
      <c r="DS1502" s="143"/>
    </row>
    <row r="1503" spans="2:123" ht="16.5">
      <c r="B1503" s="138"/>
      <c r="C1503" s="139"/>
      <c r="D1503" s="139"/>
      <c r="E1503" s="138"/>
      <c r="F1503" s="140"/>
      <c r="G1503" s="141"/>
      <c r="H1503" s="142"/>
      <c r="I1503" s="138"/>
      <c r="J1503" s="138"/>
      <c r="K1503" s="180"/>
      <c r="L1503" s="143"/>
      <c r="M1503" s="143"/>
      <c r="N1503" s="143"/>
      <c r="O1503" s="143"/>
      <c r="P1503" s="143"/>
      <c r="Q1503" s="143"/>
      <c r="R1503" s="143"/>
      <c r="S1503" s="143"/>
      <c r="T1503" s="143"/>
      <c r="U1503" s="143"/>
      <c r="V1503" s="143"/>
      <c r="W1503" s="143"/>
      <c r="X1503" s="143"/>
      <c r="Y1503" s="143"/>
      <c r="Z1503" s="143"/>
      <c r="AA1503" s="143"/>
      <c r="AB1503" s="143"/>
      <c r="AC1503" s="143"/>
      <c r="AD1503" s="143"/>
      <c r="AE1503" s="143"/>
      <c r="AF1503" s="143"/>
      <c r="AG1503" s="143"/>
      <c r="AH1503" s="143"/>
      <c r="AI1503" s="143"/>
      <c r="AJ1503" s="143"/>
      <c r="AK1503" s="143"/>
      <c r="AL1503" s="143"/>
      <c r="AM1503" s="143"/>
      <c r="AN1503" s="143"/>
      <c r="AO1503" s="143"/>
      <c r="AP1503" s="143"/>
      <c r="AQ1503" s="143"/>
      <c r="AR1503" s="143"/>
      <c r="AS1503" s="143"/>
      <c r="AT1503" s="143"/>
      <c r="AU1503" s="143"/>
      <c r="AV1503" s="143"/>
      <c r="AW1503" s="143"/>
      <c r="AX1503" s="143"/>
      <c r="AY1503" s="143"/>
      <c r="AZ1503" s="143"/>
      <c r="BA1503" s="143"/>
      <c r="BB1503" s="143"/>
      <c r="BC1503" s="143"/>
      <c r="BD1503" s="143"/>
      <c r="BE1503" s="143"/>
      <c r="BF1503" s="143"/>
      <c r="BG1503" s="143"/>
      <c r="BH1503" s="143"/>
      <c r="BI1503" s="143"/>
      <c r="BJ1503" s="143"/>
      <c r="BK1503" s="143"/>
      <c r="BL1503" s="143"/>
      <c r="BM1503" s="143"/>
      <c r="BN1503" s="143"/>
      <c r="BO1503" s="143"/>
      <c r="BP1503" s="143"/>
      <c r="BQ1503" s="143"/>
      <c r="BR1503" s="143"/>
      <c r="BS1503" s="143"/>
      <c r="BT1503" s="143"/>
      <c r="BU1503" s="143"/>
      <c r="BV1503" s="143"/>
      <c r="BW1503" s="143"/>
      <c r="BX1503" s="143"/>
      <c r="BY1503" s="143"/>
      <c r="BZ1503" s="143"/>
      <c r="CA1503" s="143"/>
      <c r="CB1503" s="143"/>
      <c r="CC1503" s="143"/>
      <c r="CD1503" s="143"/>
      <c r="CE1503" s="143"/>
      <c r="CF1503" s="143"/>
      <c r="CG1503" s="143"/>
      <c r="CH1503" s="143"/>
      <c r="CI1503" s="143"/>
      <c r="CJ1503" s="143"/>
      <c r="CK1503" s="143"/>
      <c r="CL1503" s="143"/>
      <c r="CM1503" s="143"/>
      <c r="CN1503" s="143"/>
      <c r="CO1503" s="143"/>
      <c r="CP1503" s="143"/>
      <c r="CQ1503" s="143"/>
      <c r="CR1503" s="143"/>
      <c r="CS1503" s="143"/>
      <c r="CT1503" s="143"/>
      <c r="CU1503" s="143"/>
      <c r="CV1503" s="143"/>
      <c r="CW1503" s="143"/>
      <c r="CX1503" s="143"/>
      <c r="CY1503" s="143"/>
      <c r="CZ1503" s="143"/>
      <c r="DA1503" s="143"/>
      <c r="DB1503" s="143"/>
      <c r="DC1503" s="143"/>
      <c r="DD1503" s="143"/>
      <c r="DE1503" s="143"/>
      <c r="DF1503" s="143"/>
      <c r="DG1503" s="143"/>
      <c r="DH1503" s="143"/>
      <c r="DI1503" s="143"/>
      <c r="DJ1503" s="143"/>
      <c r="DK1503" s="143"/>
      <c r="DL1503" s="143"/>
      <c r="DM1503" s="143"/>
      <c r="DN1503" s="143"/>
      <c r="DO1503" s="143"/>
      <c r="DP1503" s="143"/>
      <c r="DQ1503" s="143"/>
      <c r="DR1503" s="143"/>
      <c r="DS1503" s="143"/>
    </row>
    <row r="1504" spans="2:123" ht="16.5">
      <c r="B1504" s="138"/>
      <c r="C1504" s="139"/>
      <c r="D1504" s="139"/>
      <c r="E1504" s="138"/>
      <c r="F1504" s="140"/>
      <c r="G1504" s="141"/>
      <c r="H1504" s="142"/>
      <c r="I1504" s="138"/>
      <c r="J1504" s="138"/>
      <c r="K1504" s="180"/>
      <c r="L1504" s="143"/>
      <c r="M1504" s="143"/>
      <c r="N1504" s="143"/>
      <c r="O1504" s="143"/>
      <c r="P1504" s="143"/>
      <c r="Q1504" s="143"/>
      <c r="R1504" s="143"/>
      <c r="S1504" s="143"/>
      <c r="T1504" s="143"/>
      <c r="U1504" s="143"/>
      <c r="V1504" s="143"/>
      <c r="W1504" s="143"/>
      <c r="X1504" s="143"/>
      <c r="Y1504" s="143"/>
      <c r="Z1504" s="143"/>
      <c r="AA1504" s="143"/>
      <c r="AB1504" s="143"/>
      <c r="AC1504" s="143"/>
      <c r="AD1504" s="143"/>
      <c r="AE1504" s="143"/>
      <c r="AF1504" s="143"/>
      <c r="AG1504" s="143"/>
      <c r="AH1504" s="143"/>
      <c r="AI1504" s="143"/>
      <c r="AJ1504" s="143"/>
      <c r="AK1504" s="143"/>
      <c r="AL1504" s="143"/>
      <c r="AM1504" s="143"/>
      <c r="AN1504" s="143"/>
      <c r="AO1504" s="143"/>
      <c r="AP1504" s="143"/>
      <c r="AQ1504" s="143"/>
      <c r="AR1504" s="143"/>
      <c r="AS1504" s="143"/>
      <c r="AT1504" s="143"/>
      <c r="AU1504" s="143"/>
      <c r="AV1504" s="143"/>
      <c r="AW1504" s="143"/>
      <c r="AX1504" s="143"/>
      <c r="AY1504" s="143"/>
      <c r="AZ1504" s="143"/>
      <c r="BA1504" s="143"/>
      <c r="BB1504" s="143"/>
      <c r="BC1504" s="143"/>
      <c r="BD1504" s="143"/>
      <c r="BE1504" s="143"/>
      <c r="BF1504" s="143"/>
      <c r="BG1504" s="143"/>
      <c r="BH1504" s="143"/>
      <c r="BI1504" s="143"/>
      <c r="BJ1504" s="143"/>
      <c r="BK1504" s="143"/>
      <c r="BL1504" s="143"/>
      <c r="BM1504" s="143"/>
      <c r="BN1504" s="143"/>
      <c r="BO1504" s="143"/>
      <c r="BP1504" s="143"/>
      <c r="BQ1504" s="143"/>
      <c r="BR1504" s="143"/>
      <c r="BS1504" s="143"/>
      <c r="BT1504" s="143"/>
      <c r="BU1504" s="143"/>
      <c r="BV1504" s="143"/>
      <c r="BW1504" s="143"/>
      <c r="BX1504" s="143"/>
      <c r="BY1504" s="143"/>
      <c r="BZ1504" s="143"/>
      <c r="CA1504" s="143"/>
      <c r="CB1504" s="143"/>
      <c r="CC1504" s="143"/>
      <c r="CD1504" s="143"/>
      <c r="CE1504" s="143"/>
      <c r="CF1504" s="143"/>
      <c r="CG1504" s="143"/>
      <c r="CH1504" s="143"/>
      <c r="CI1504" s="143"/>
      <c r="CJ1504" s="143"/>
      <c r="CK1504" s="143"/>
      <c r="CL1504" s="143"/>
      <c r="CM1504" s="143"/>
      <c r="CN1504" s="143"/>
      <c r="CO1504" s="143"/>
      <c r="CP1504" s="143"/>
      <c r="CQ1504" s="143"/>
      <c r="CR1504" s="143"/>
      <c r="CS1504" s="143"/>
      <c r="CT1504" s="143"/>
      <c r="CU1504" s="143"/>
      <c r="CV1504" s="143"/>
      <c r="CW1504" s="143"/>
      <c r="CX1504" s="143"/>
      <c r="CY1504" s="143"/>
      <c r="CZ1504" s="143"/>
      <c r="DA1504" s="143"/>
      <c r="DB1504" s="143"/>
      <c r="DC1504" s="143"/>
      <c r="DD1504" s="143"/>
      <c r="DE1504" s="143"/>
      <c r="DF1504" s="143"/>
      <c r="DG1504" s="143"/>
      <c r="DH1504" s="143"/>
      <c r="DI1504" s="143"/>
      <c r="DJ1504" s="143"/>
      <c r="DK1504" s="143"/>
      <c r="DL1504" s="143"/>
      <c r="DM1504" s="143"/>
      <c r="DN1504" s="143"/>
      <c r="DO1504" s="143"/>
      <c r="DP1504" s="143"/>
      <c r="DQ1504" s="143"/>
      <c r="DR1504" s="143"/>
      <c r="DS1504" s="143"/>
    </row>
    <row r="1505" spans="2:123" ht="16.5">
      <c r="B1505" s="138"/>
      <c r="C1505" s="139"/>
      <c r="D1505" s="139"/>
      <c r="E1505" s="138"/>
      <c r="F1505" s="140"/>
      <c r="G1505" s="141"/>
      <c r="H1505" s="142"/>
      <c r="I1505" s="138"/>
      <c r="J1505" s="138"/>
      <c r="K1505" s="180"/>
      <c r="L1505" s="143"/>
      <c r="M1505" s="143"/>
      <c r="N1505" s="143"/>
      <c r="O1505" s="143"/>
      <c r="P1505" s="143"/>
      <c r="Q1505" s="143"/>
      <c r="R1505" s="143"/>
      <c r="S1505" s="143"/>
      <c r="T1505" s="143"/>
      <c r="U1505" s="143"/>
      <c r="V1505" s="143"/>
      <c r="W1505" s="143"/>
      <c r="X1505" s="143"/>
      <c r="Y1505" s="143"/>
      <c r="Z1505" s="143"/>
      <c r="AA1505" s="143"/>
      <c r="AB1505" s="143"/>
      <c r="AC1505" s="143"/>
      <c r="AD1505" s="143"/>
      <c r="AE1505" s="143"/>
      <c r="AF1505" s="143"/>
      <c r="AG1505" s="143"/>
      <c r="AH1505" s="143"/>
      <c r="AI1505" s="143"/>
      <c r="AJ1505" s="143"/>
      <c r="AK1505" s="143"/>
      <c r="AL1505" s="143"/>
      <c r="AM1505" s="143"/>
      <c r="AN1505" s="143"/>
      <c r="AO1505" s="143"/>
      <c r="AP1505" s="143"/>
      <c r="AQ1505" s="143"/>
      <c r="AR1505" s="143"/>
      <c r="AS1505" s="143"/>
      <c r="AT1505" s="143"/>
      <c r="AU1505" s="143"/>
      <c r="AV1505" s="143"/>
      <c r="AW1505" s="143"/>
      <c r="AX1505" s="143"/>
      <c r="AY1505" s="143"/>
      <c r="AZ1505" s="143"/>
      <c r="BA1505" s="143"/>
      <c r="BB1505" s="143"/>
      <c r="BC1505" s="143"/>
      <c r="BD1505" s="143"/>
      <c r="BE1505" s="143"/>
      <c r="BF1505" s="143"/>
      <c r="BG1505" s="143"/>
      <c r="BH1505" s="143"/>
      <c r="BI1505" s="143"/>
      <c r="BJ1505" s="143"/>
      <c r="BK1505" s="143"/>
      <c r="BL1505" s="143"/>
      <c r="BM1505" s="143"/>
      <c r="BN1505" s="143"/>
      <c r="BO1505" s="143"/>
      <c r="BP1505" s="143"/>
      <c r="BQ1505" s="143"/>
      <c r="BR1505" s="143"/>
      <c r="BS1505" s="143"/>
      <c r="BT1505" s="143"/>
      <c r="BU1505" s="143"/>
      <c r="BV1505" s="143"/>
      <c r="BW1505" s="143"/>
      <c r="BX1505" s="143"/>
      <c r="BY1505" s="143"/>
      <c r="BZ1505" s="143"/>
      <c r="CA1505" s="143"/>
      <c r="CB1505" s="143"/>
      <c r="CC1505" s="143"/>
      <c r="CD1505" s="143"/>
      <c r="CE1505" s="143"/>
      <c r="CF1505" s="143"/>
      <c r="CG1505" s="143"/>
      <c r="CH1505" s="143"/>
      <c r="CI1505" s="143"/>
      <c r="CJ1505" s="143"/>
      <c r="CK1505" s="143"/>
      <c r="CL1505" s="143"/>
      <c r="CM1505" s="143"/>
      <c r="CN1505" s="143"/>
      <c r="CO1505" s="143"/>
      <c r="CP1505" s="143"/>
      <c r="CQ1505" s="143"/>
      <c r="CR1505" s="143"/>
      <c r="CS1505" s="143"/>
      <c r="CT1505" s="143"/>
      <c r="CU1505" s="143"/>
      <c r="CV1505" s="143"/>
      <c r="CW1505" s="143"/>
      <c r="CX1505" s="143"/>
      <c r="CY1505" s="143"/>
      <c r="CZ1505" s="143"/>
      <c r="DA1505" s="143"/>
      <c r="DB1505" s="143"/>
      <c r="DC1505" s="143"/>
      <c r="DD1505" s="143"/>
      <c r="DE1505" s="143"/>
      <c r="DF1505" s="143"/>
      <c r="DG1505" s="143"/>
      <c r="DH1505" s="143"/>
      <c r="DI1505" s="143"/>
      <c r="DJ1505" s="143"/>
      <c r="DK1505" s="143"/>
      <c r="DL1505" s="143"/>
      <c r="DM1505" s="143"/>
      <c r="DN1505" s="143"/>
      <c r="DO1505" s="143"/>
      <c r="DP1505" s="143"/>
      <c r="DQ1505" s="143"/>
      <c r="DR1505" s="143"/>
      <c r="DS1505" s="143"/>
    </row>
    <row r="1506" spans="2:123" ht="16.5">
      <c r="B1506" s="138"/>
      <c r="C1506" s="139"/>
      <c r="D1506" s="139"/>
      <c r="E1506" s="138"/>
      <c r="F1506" s="140"/>
      <c r="G1506" s="141"/>
      <c r="H1506" s="142"/>
      <c r="I1506" s="138"/>
      <c r="J1506" s="138"/>
      <c r="K1506" s="180"/>
      <c r="L1506" s="143"/>
      <c r="M1506" s="143"/>
      <c r="N1506" s="143"/>
      <c r="O1506" s="143"/>
      <c r="P1506" s="143"/>
      <c r="Q1506" s="143"/>
      <c r="R1506" s="143"/>
      <c r="S1506" s="143"/>
      <c r="T1506" s="143"/>
      <c r="U1506" s="143"/>
      <c r="V1506" s="143"/>
      <c r="W1506" s="143"/>
      <c r="X1506" s="143"/>
      <c r="Y1506" s="143"/>
      <c r="Z1506" s="143"/>
      <c r="AA1506" s="143"/>
      <c r="AB1506" s="143"/>
      <c r="AC1506" s="143"/>
      <c r="AD1506" s="143"/>
      <c r="AE1506" s="143"/>
      <c r="AF1506" s="143"/>
      <c r="AG1506" s="143"/>
      <c r="AH1506" s="143"/>
      <c r="AI1506" s="143"/>
      <c r="AJ1506" s="143"/>
      <c r="AK1506" s="143"/>
      <c r="AL1506" s="143"/>
      <c r="AM1506" s="143"/>
      <c r="AN1506" s="143"/>
      <c r="AO1506" s="143"/>
      <c r="AP1506" s="143"/>
      <c r="AQ1506" s="143"/>
      <c r="AR1506" s="143"/>
      <c r="AS1506" s="143"/>
      <c r="AT1506" s="143"/>
      <c r="AU1506" s="143"/>
      <c r="AV1506" s="143"/>
      <c r="AW1506" s="143"/>
      <c r="AX1506" s="143"/>
      <c r="AY1506" s="143"/>
      <c r="AZ1506" s="143"/>
      <c r="BA1506" s="143"/>
      <c r="BB1506" s="143"/>
      <c r="BC1506" s="143"/>
      <c r="BD1506" s="143"/>
      <c r="BE1506" s="143"/>
      <c r="BF1506" s="143"/>
      <c r="BG1506" s="143"/>
      <c r="BH1506" s="143"/>
      <c r="BI1506" s="143"/>
      <c r="BJ1506" s="143"/>
      <c r="BK1506" s="143"/>
      <c r="BL1506" s="143"/>
      <c r="BM1506" s="143"/>
      <c r="BN1506" s="143"/>
      <c r="BO1506" s="143"/>
      <c r="BP1506" s="143"/>
      <c r="BQ1506" s="143"/>
      <c r="BR1506" s="143"/>
      <c r="BS1506" s="143"/>
      <c r="BT1506" s="143"/>
      <c r="BU1506" s="143"/>
      <c r="BV1506" s="143"/>
      <c r="BW1506" s="143"/>
      <c r="BX1506" s="143"/>
      <c r="BY1506" s="143"/>
      <c r="BZ1506" s="143"/>
      <c r="CA1506" s="143"/>
      <c r="CB1506" s="143"/>
      <c r="CC1506" s="143"/>
      <c r="CD1506" s="143"/>
      <c r="CE1506" s="143"/>
      <c r="CF1506" s="143"/>
      <c r="CG1506" s="143"/>
      <c r="CH1506" s="143"/>
      <c r="CI1506" s="143"/>
      <c r="CJ1506" s="143"/>
      <c r="CK1506" s="143"/>
      <c r="CL1506" s="143"/>
      <c r="CM1506" s="143"/>
      <c r="CN1506" s="143"/>
      <c r="CO1506" s="143"/>
      <c r="CP1506" s="143"/>
      <c r="CQ1506" s="143"/>
      <c r="CR1506" s="143"/>
      <c r="CS1506" s="143"/>
      <c r="CT1506" s="143"/>
      <c r="CU1506" s="143"/>
      <c r="CV1506" s="143"/>
      <c r="CW1506" s="143"/>
      <c r="CX1506" s="143"/>
      <c r="CY1506" s="143"/>
      <c r="CZ1506" s="143"/>
      <c r="DA1506" s="143"/>
      <c r="DB1506" s="143"/>
      <c r="DC1506" s="143"/>
      <c r="DD1506" s="143"/>
      <c r="DE1506" s="143"/>
      <c r="DF1506" s="143"/>
      <c r="DG1506" s="143"/>
      <c r="DH1506" s="143"/>
      <c r="DI1506" s="143"/>
      <c r="DJ1506" s="143"/>
      <c r="DK1506" s="143"/>
      <c r="DL1506" s="143"/>
      <c r="DM1506" s="143"/>
      <c r="DN1506" s="143"/>
      <c r="DO1506" s="143"/>
      <c r="DP1506" s="143"/>
      <c r="DQ1506" s="143"/>
      <c r="DR1506" s="143"/>
      <c r="DS1506" s="143"/>
    </row>
    <row r="1507" spans="2:123" ht="16.5">
      <c r="B1507" s="138"/>
      <c r="C1507" s="139"/>
      <c r="D1507" s="139"/>
      <c r="E1507" s="138"/>
      <c r="F1507" s="140"/>
      <c r="G1507" s="141"/>
      <c r="H1507" s="142"/>
      <c r="I1507" s="138"/>
      <c r="J1507" s="138"/>
      <c r="K1507" s="180"/>
      <c r="L1507" s="143"/>
      <c r="M1507" s="143"/>
      <c r="N1507" s="143"/>
      <c r="O1507" s="143"/>
      <c r="P1507" s="143"/>
      <c r="Q1507" s="143"/>
      <c r="R1507" s="143"/>
      <c r="S1507" s="143"/>
      <c r="T1507" s="143"/>
      <c r="U1507" s="143"/>
      <c r="V1507" s="143"/>
      <c r="W1507" s="143"/>
      <c r="X1507" s="143"/>
      <c r="Y1507" s="143"/>
      <c r="Z1507" s="143"/>
      <c r="AA1507" s="143"/>
      <c r="AB1507" s="143"/>
      <c r="AC1507" s="143"/>
      <c r="AD1507" s="143"/>
      <c r="AE1507" s="143"/>
      <c r="AF1507" s="143"/>
      <c r="AG1507" s="143"/>
      <c r="AH1507" s="143"/>
      <c r="AI1507" s="143"/>
      <c r="AJ1507" s="143"/>
      <c r="AK1507" s="143"/>
      <c r="AL1507" s="143"/>
      <c r="AM1507" s="143"/>
      <c r="AN1507" s="143"/>
      <c r="AO1507" s="143"/>
      <c r="AP1507" s="143"/>
      <c r="AQ1507" s="143"/>
      <c r="AR1507" s="143"/>
      <c r="AS1507" s="143"/>
      <c r="AT1507" s="143"/>
      <c r="AU1507" s="143"/>
      <c r="AV1507" s="143"/>
      <c r="AW1507" s="143"/>
      <c r="AX1507" s="143"/>
      <c r="AY1507" s="143"/>
      <c r="AZ1507" s="143"/>
      <c r="BA1507" s="143"/>
      <c r="BB1507" s="143"/>
      <c r="BC1507" s="143"/>
      <c r="BD1507" s="143"/>
      <c r="BE1507" s="143"/>
      <c r="BF1507" s="143"/>
      <c r="BG1507" s="143"/>
      <c r="BH1507" s="143"/>
      <c r="BI1507" s="143"/>
      <c r="BJ1507" s="143"/>
      <c r="BK1507" s="143"/>
      <c r="BL1507" s="143"/>
      <c r="BM1507" s="143"/>
      <c r="BN1507" s="143"/>
      <c r="BO1507" s="143"/>
      <c r="BP1507" s="143"/>
      <c r="BQ1507" s="143"/>
      <c r="BR1507" s="143"/>
      <c r="BS1507" s="143"/>
      <c r="BT1507" s="143"/>
      <c r="BU1507" s="143"/>
      <c r="BV1507" s="143"/>
      <c r="BW1507" s="143"/>
      <c r="BX1507" s="143"/>
      <c r="BY1507" s="143"/>
      <c r="BZ1507" s="143"/>
      <c r="CA1507" s="143"/>
      <c r="CB1507" s="143"/>
      <c r="CC1507" s="143"/>
      <c r="CD1507" s="143"/>
      <c r="CE1507" s="143"/>
      <c r="CF1507" s="143"/>
      <c r="CG1507" s="143"/>
      <c r="CH1507" s="143"/>
      <c r="CI1507" s="143"/>
      <c r="CJ1507" s="143"/>
      <c r="CK1507" s="143"/>
      <c r="CL1507" s="143"/>
      <c r="CM1507" s="143"/>
      <c r="CN1507" s="143"/>
      <c r="CO1507" s="143"/>
      <c r="CP1507" s="143"/>
      <c r="CQ1507" s="143"/>
      <c r="CR1507" s="143"/>
      <c r="CS1507" s="143"/>
      <c r="CT1507" s="143"/>
      <c r="CU1507" s="143"/>
      <c r="CV1507" s="143"/>
      <c r="CW1507" s="143"/>
      <c r="CX1507" s="143"/>
      <c r="CY1507" s="143"/>
      <c r="CZ1507" s="143"/>
      <c r="DA1507" s="143"/>
      <c r="DB1507" s="143"/>
      <c r="DC1507" s="143"/>
      <c r="DD1507" s="143"/>
      <c r="DE1507" s="143"/>
      <c r="DF1507" s="143"/>
      <c r="DG1507" s="143"/>
      <c r="DH1507" s="143"/>
      <c r="DI1507" s="143"/>
      <c r="DJ1507" s="143"/>
      <c r="DK1507" s="143"/>
      <c r="DL1507" s="143"/>
      <c r="DM1507" s="143"/>
      <c r="DN1507" s="143"/>
      <c r="DO1507" s="143"/>
      <c r="DP1507" s="143"/>
      <c r="DQ1507" s="143"/>
      <c r="DR1507" s="143"/>
      <c r="DS1507" s="143"/>
    </row>
    <row r="1508" spans="2:123" ht="16.5">
      <c r="B1508" s="138"/>
      <c r="C1508" s="139"/>
      <c r="D1508" s="139"/>
      <c r="E1508" s="138"/>
      <c r="F1508" s="140"/>
      <c r="G1508" s="141"/>
      <c r="H1508" s="142"/>
      <c r="I1508" s="138"/>
      <c r="J1508" s="138"/>
      <c r="K1508" s="180"/>
      <c r="L1508" s="143"/>
      <c r="M1508" s="143"/>
      <c r="N1508" s="143"/>
      <c r="O1508" s="143"/>
      <c r="P1508" s="143"/>
      <c r="Q1508" s="143"/>
      <c r="R1508" s="143"/>
      <c r="S1508" s="143"/>
      <c r="T1508" s="143"/>
      <c r="U1508" s="143"/>
      <c r="V1508" s="143"/>
      <c r="W1508" s="143"/>
      <c r="X1508" s="143"/>
      <c r="Y1508" s="143"/>
      <c r="Z1508" s="143"/>
      <c r="AA1508" s="143"/>
      <c r="AB1508" s="143"/>
      <c r="AC1508" s="143"/>
      <c r="AD1508" s="143"/>
      <c r="AE1508" s="143"/>
      <c r="AF1508" s="143"/>
      <c r="AG1508" s="143"/>
      <c r="AH1508" s="143"/>
      <c r="AI1508" s="143"/>
      <c r="AJ1508" s="143"/>
      <c r="AK1508" s="143"/>
      <c r="AL1508" s="143"/>
      <c r="AM1508" s="143"/>
      <c r="AN1508" s="143"/>
      <c r="AO1508" s="143"/>
      <c r="AP1508" s="143"/>
      <c r="AQ1508" s="143"/>
      <c r="AR1508" s="143"/>
      <c r="AS1508" s="143"/>
      <c r="AT1508" s="143"/>
      <c r="AU1508" s="143"/>
      <c r="AV1508" s="143"/>
      <c r="AW1508" s="143"/>
      <c r="AX1508" s="143"/>
      <c r="AY1508" s="143"/>
      <c r="AZ1508" s="143"/>
      <c r="BA1508" s="143"/>
      <c r="BB1508" s="143"/>
      <c r="BC1508" s="143"/>
      <c r="BD1508" s="143"/>
      <c r="BE1508" s="143"/>
      <c r="BF1508" s="143"/>
      <c r="BG1508" s="143"/>
      <c r="BH1508" s="143"/>
      <c r="BI1508" s="143"/>
      <c r="BJ1508" s="143"/>
      <c r="BK1508" s="143"/>
      <c r="BL1508" s="143"/>
      <c r="BM1508" s="143"/>
      <c r="BN1508" s="143"/>
      <c r="BO1508" s="143"/>
      <c r="BP1508" s="143"/>
      <c r="BQ1508" s="143"/>
      <c r="BR1508" s="143"/>
      <c r="BS1508" s="143"/>
      <c r="BT1508" s="143"/>
      <c r="BU1508" s="143"/>
      <c r="BV1508" s="143"/>
      <c r="BW1508" s="143"/>
      <c r="BX1508" s="143"/>
      <c r="BY1508" s="143"/>
      <c r="BZ1508" s="143"/>
      <c r="CA1508" s="143"/>
      <c r="CB1508" s="143"/>
      <c r="CC1508" s="143"/>
      <c r="CD1508" s="143"/>
      <c r="CE1508" s="143"/>
      <c r="CF1508" s="143"/>
      <c r="CG1508" s="143"/>
      <c r="CH1508" s="143"/>
      <c r="CI1508" s="143"/>
      <c r="CJ1508" s="143"/>
      <c r="CK1508" s="143"/>
      <c r="CL1508" s="143"/>
      <c r="CM1508" s="143"/>
      <c r="CN1508" s="143"/>
      <c r="CO1508" s="143"/>
      <c r="CP1508" s="143"/>
      <c r="CQ1508" s="143"/>
      <c r="CR1508" s="143"/>
      <c r="CS1508" s="143"/>
      <c r="CT1508" s="143"/>
      <c r="CU1508" s="143"/>
      <c r="CV1508" s="143"/>
      <c r="CW1508" s="143"/>
      <c r="CX1508" s="143"/>
      <c r="CY1508" s="143"/>
      <c r="CZ1508" s="143"/>
      <c r="DA1508" s="143"/>
      <c r="DB1508" s="143"/>
      <c r="DC1508" s="143"/>
      <c r="DD1508" s="143"/>
      <c r="DE1508" s="143"/>
      <c r="DF1508" s="143"/>
      <c r="DG1508" s="143"/>
      <c r="DH1508" s="143"/>
      <c r="DI1508" s="143"/>
      <c r="DJ1508" s="143"/>
      <c r="DK1508" s="143"/>
      <c r="DL1508" s="143"/>
      <c r="DM1508" s="143"/>
      <c r="DN1508" s="143"/>
      <c r="DO1508" s="143"/>
      <c r="DP1508" s="143"/>
      <c r="DQ1508" s="143"/>
      <c r="DR1508" s="143"/>
      <c r="DS1508" s="143"/>
    </row>
    <row r="1509" spans="2:123" ht="16.5">
      <c r="B1509" s="138"/>
      <c r="C1509" s="139"/>
      <c r="D1509" s="139"/>
      <c r="E1509" s="138"/>
      <c r="F1509" s="140"/>
      <c r="G1509" s="141"/>
      <c r="H1509" s="142"/>
      <c r="I1509" s="138"/>
      <c r="J1509" s="138"/>
      <c r="K1509" s="180"/>
      <c r="L1509" s="143"/>
      <c r="M1509" s="143"/>
      <c r="N1509" s="143"/>
      <c r="O1509" s="143"/>
      <c r="P1509" s="143"/>
      <c r="Q1509" s="143"/>
      <c r="R1509" s="143"/>
      <c r="S1509" s="143"/>
      <c r="T1509" s="143"/>
      <c r="U1509" s="143"/>
      <c r="V1509" s="143"/>
      <c r="W1509" s="143"/>
      <c r="X1509" s="143"/>
      <c r="Y1509" s="143"/>
      <c r="Z1509" s="143"/>
      <c r="AA1509" s="143"/>
      <c r="AB1509" s="143"/>
      <c r="AC1509" s="143"/>
      <c r="AD1509" s="143"/>
      <c r="AE1509" s="143"/>
      <c r="AF1509" s="143"/>
      <c r="AG1509" s="143"/>
      <c r="AH1509" s="143"/>
      <c r="AI1509" s="143"/>
      <c r="AJ1509" s="143"/>
      <c r="AK1509" s="143"/>
      <c r="AL1509" s="143"/>
      <c r="AM1509" s="143"/>
      <c r="AN1509" s="143"/>
      <c r="AO1509" s="143"/>
      <c r="AP1509" s="143"/>
      <c r="AQ1509" s="143"/>
      <c r="AR1509" s="143"/>
      <c r="AS1509" s="143"/>
      <c r="AT1509" s="143"/>
      <c r="AU1509" s="143"/>
      <c r="AV1509" s="143"/>
      <c r="AW1509" s="143"/>
      <c r="AX1509" s="143"/>
      <c r="AY1509" s="143"/>
      <c r="AZ1509" s="143"/>
      <c r="BA1509" s="143"/>
      <c r="BB1509" s="143"/>
      <c r="BC1509" s="143"/>
      <c r="BD1509" s="143"/>
      <c r="BE1509" s="143"/>
      <c r="BF1509" s="143"/>
      <c r="BG1509" s="143"/>
      <c r="BH1509" s="143"/>
      <c r="BI1509" s="143"/>
      <c r="BJ1509" s="143"/>
      <c r="BK1509" s="143"/>
      <c r="BL1509" s="143"/>
      <c r="BM1509" s="143"/>
      <c r="BN1509" s="143"/>
      <c r="BO1509" s="143"/>
      <c r="BP1509" s="143"/>
      <c r="BQ1509" s="143"/>
      <c r="BR1509" s="143"/>
      <c r="BS1509" s="143"/>
      <c r="BT1509" s="143"/>
      <c r="BU1509" s="143"/>
      <c r="BV1509" s="143"/>
      <c r="BW1509" s="143"/>
      <c r="BX1509" s="143"/>
      <c r="BY1509" s="143"/>
      <c r="BZ1509" s="143"/>
      <c r="CA1509" s="143"/>
      <c r="CB1509" s="143"/>
      <c r="CC1509" s="143"/>
      <c r="CD1509" s="143"/>
      <c r="CE1509" s="143"/>
      <c r="CF1509" s="143"/>
      <c r="CG1509" s="143"/>
      <c r="CH1509" s="143"/>
      <c r="CI1509" s="143"/>
      <c r="CJ1509" s="143"/>
      <c r="CK1509" s="143"/>
      <c r="CL1509" s="143"/>
      <c r="CM1509" s="143"/>
      <c r="CN1509" s="143"/>
      <c r="CO1509" s="143"/>
      <c r="CP1509" s="143"/>
      <c r="CQ1509" s="143"/>
      <c r="CR1509" s="143"/>
      <c r="CS1509" s="143"/>
      <c r="CT1509" s="143"/>
      <c r="CU1509" s="143"/>
      <c r="CV1509" s="143"/>
      <c r="CW1509" s="143"/>
      <c r="CX1509" s="143"/>
      <c r="CY1509" s="143"/>
      <c r="CZ1509" s="143"/>
      <c r="DA1509" s="143"/>
      <c r="DB1509" s="143"/>
      <c r="DC1509" s="143"/>
      <c r="DD1509" s="143"/>
      <c r="DE1509" s="143"/>
      <c r="DF1509" s="143"/>
      <c r="DG1509" s="143"/>
      <c r="DH1509" s="143"/>
      <c r="DI1509" s="143"/>
      <c r="DJ1509" s="143"/>
      <c r="DK1509" s="143"/>
      <c r="DL1509" s="143"/>
      <c r="DM1509" s="143"/>
      <c r="DN1509" s="143"/>
      <c r="DO1509" s="143"/>
      <c r="DP1509" s="143"/>
      <c r="DQ1509" s="143"/>
      <c r="DR1509" s="143"/>
      <c r="DS1509" s="143"/>
    </row>
    <row r="1510" spans="2:123" ht="16.5">
      <c r="B1510" s="138"/>
      <c r="C1510" s="139"/>
      <c r="D1510" s="139"/>
      <c r="E1510" s="138"/>
      <c r="F1510" s="140"/>
      <c r="G1510" s="141"/>
      <c r="H1510" s="142"/>
      <c r="I1510" s="138"/>
      <c r="J1510" s="138"/>
      <c r="K1510" s="180"/>
      <c r="L1510" s="143"/>
      <c r="M1510" s="143"/>
      <c r="N1510" s="143"/>
      <c r="O1510" s="143"/>
      <c r="P1510" s="143"/>
      <c r="Q1510" s="143"/>
      <c r="R1510" s="143"/>
      <c r="S1510" s="143"/>
      <c r="T1510" s="143"/>
      <c r="U1510" s="143"/>
      <c r="V1510" s="143"/>
      <c r="W1510" s="143"/>
      <c r="X1510" s="143"/>
      <c r="Y1510" s="143"/>
      <c r="Z1510" s="143"/>
      <c r="AA1510" s="143"/>
      <c r="AB1510" s="143"/>
      <c r="AC1510" s="143"/>
      <c r="AD1510" s="143"/>
      <c r="AE1510" s="143"/>
      <c r="AF1510" s="143"/>
      <c r="AG1510" s="143"/>
      <c r="AH1510" s="143"/>
      <c r="AI1510" s="143"/>
      <c r="AJ1510" s="143"/>
      <c r="AK1510" s="143"/>
      <c r="AL1510" s="143"/>
      <c r="AM1510" s="143"/>
      <c r="AN1510" s="143"/>
      <c r="AO1510" s="143"/>
      <c r="AP1510" s="143"/>
      <c r="AQ1510" s="143"/>
      <c r="AR1510" s="143"/>
      <c r="AS1510" s="143"/>
      <c r="AT1510" s="143"/>
      <c r="AU1510" s="143"/>
      <c r="AV1510" s="143"/>
      <c r="AW1510" s="143"/>
      <c r="AX1510" s="143"/>
      <c r="AY1510" s="143"/>
      <c r="AZ1510" s="143"/>
      <c r="BA1510" s="143"/>
      <c r="BB1510" s="143"/>
      <c r="BC1510" s="143"/>
      <c r="BD1510" s="143"/>
      <c r="BE1510" s="143"/>
      <c r="BF1510" s="143"/>
      <c r="BG1510" s="143"/>
      <c r="BH1510" s="143"/>
      <c r="BI1510" s="143"/>
      <c r="BJ1510" s="143"/>
      <c r="BK1510" s="143"/>
      <c r="BL1510" s="143"/>
      <c r="BM1510" s="143"/>
      <c r="BN1510" s="143"/>
      <c r="BO1510" s="143"/>
      <c r="BP1510" s="143"/>
      <c r="BQ1510" s="143"/>
      <c r="BR1510" s="143"/>
      <c r="BS1510" s="143"/>
      <c r="BT1510" s="143"/>
      <c r="BU1510" s="143"/>
      <c r="BV1510" s="143"/>
      <c r="BW1510" s="143"/>
      <c r="BX1510" s="143"/>
      <c r="BY1510" s="143"/>
      <c r="BZ1510" s="143"/>
      <c r="CA1510" s="143"/>
      <c r="CB1510" s="143"/>
      <c r="CC1510" s="143"/>
      <c r="CD1510" s="143"/>
      <c r="CE1510" s="143"/>
      <c r="CF1510" s="143"/>
      <c r="CG1510" s="143"/>
      <c r="CH1510" s="143"/>
      <c r="CI1510" s="143"/>
      <c r="CJ1510" s="143"/>
      <c r="CK1510" s="143"/>
      <c r="CL1510" s="143"/>
      <c r="CM1510" s="143"/>
      <c r="CN1510" s="143"/>
      <c r="CO1510" s="143"/>
      <c r="CP1510" s="143"/>
      <c r="CQ1510" s="143"/>
      <c r="CR1510" s="143"/>
      <c r="CS1510" s="143"/>
      <c r="CT1510" s="143"/>
      <c r="CU1510" s="143"/>
      <c r="CV1510" s="143"/>
      <c r="CW1510" s="143"/>
      <c r="CX1510" s="143"/>
      <c r="CY1510" s="143"/>
      <c r="CZ1510" s="143"/>
      <c r="DA1510" s="143"/>
      <c r="DB1510" s="143"/>
      <c r="DC1510" s="143"/>
      <c r="DD1510" s="143"/>
      <c r="DE1510" s="143"/>
      <c r="DF1510" s="143"/>
      <c r="DG1510" s="143"/>
      <c r="DH1510" s="143"/>
      <c r="DI1510" s="143"/>
      <c r="DJ1510" s="143"/>
      <c r="DK1510" s="143"/>
      <c r="DL1510" s="143"/>
      <c r="DM1510" s="143"/>
      <c r="DN1510" s="143"/>
      <c r="DO1510" s="143"/>
      <c r="DP1510" s="143"/>
      <c r="DQ1510" s="143"/>
      <c r="DR1510" s="143"/>
      <c r="DS1510" s="143"/>
    </row>
    <row r="1511" spans="2:123" ht="16.5">
      <c r="B1511" s="138"/>
      <c r="C1511" s="139"/>
      <c r="D1511" s="139"/>
      <c r="E1511" s="138"/>
      <c r="F1511" s="140"/>
      <c r="G1511" s="141"/>
      <c r="H1511" s="142"/>
      <c r="I1511" s="138"/>
      <c r="J1511" s="138"/>
      <c r="K1511" s="180"/>
      <c r="L1511" s="143"/>
      <c r="M1511" s="143"/>
      <c r="N1511" s="143"/>
      <c r="O1511" s="143"/>
      <c r="P1511" s="143"/>
      <c r="Q1511" s="143"/>
      <c r="R1511" s="143"/>
      <c r="S1511" s="143"/>
      <c r="T1511" s="143"/>
      <c r="U1511" s="143"/>
      <c r="V1511" s="143"/>
      <c r="W1511" s="143"/>
      <c r="X1511" s="143"/>
      <c r="Y1511" s="143"/>
      <c r="Z1511" s="143"/>
      <c r="AA1511" s="143"/>
      <c r="AB1511" s="143"/>
      <c r="AC1511" s="143"/>
      <c r="AD1511" s="143"/>
      <c r="AE1511" s="143"/>
      <c r="AF1511" s="143"/>
      <c r="AG1511" s="143"/>
      <c r="AH1511" s="143"/>
      <c r="AI1511" s="143"/>
      <c r="AJ1511" s="143"/>
      <c r="AK1511" s="143"/>
      <c r="AL1511" s="143"/>
      <c r="AM1511" s="143"/>
      <c r="AN1511" s="143"/>
      <c r="AO1511" s="143"/>
      <c r="AP1511" s="143"/>
      <c r="AQ1511" s="143"/>
      <c r="AR1511" s="143"/>
      <c r="AS1511" s="143"/>
      <c r="AT1511" s="143"/>
      <c r="AU1511" s="143"/>
      <c r="AV1511" s="143"/>
      <c r="AW1511" s="143"/>
      <c r="AX1511" s="143"/>
      <c r="AY1511" s="143"/>
      <c r="AZ1511" s="143"/>
      <c r="BA1511" s="143"/>
      <c r="BB1511" s="143"/>
      <c r="BC1511" s="143"/>
      <c r="BD1511" s="143"/>
      <c r="BE1511" s="143"/>
      <c r="BF1511" s="143"/>
      <c r="BG1511" s="143"/>
      <c r="BH1511" s="143"/>
      <c r="BI1511" s="143"/>
      <c r="BJ1511" s="143"/>
      <c r="BK1511" s="143"/>
      <c r="BL1511" s="143"/>
      <c r="BM1511" s="143"/>
      <c r="BN1511" s="143"/>
      <c r="BO1511" s="143"/>
      <c r="BP1511" s="143"/>
      <c r="BQ1511" s="143"/>
      <c r="BR1511" s="143"/>
      <c r="BS1511" s="143"/>
      <c r="BT1511" s="143"/>
      <c r="BU1511" s="143"/>
      <c r="BV1511" s="143"/>
      <c r="BW1511" s="143"/>
      <c r="BX1511" s="143"/>
      <c r="BY1511" s="143"/>
      <c r="BZ1511" s="143"/>
      <c r="CA1511" s="143"/>
      <c r="CB1511" s="143"/>
      <c r="CC1511" s="143"/>
      <c r="CD1511" s="143"/>
      <c r="CE1511" s="143"/>
      <c r="CF1511" s="143"/>
      <c r="CG1511" s="143"/>
      <c r="CH1511" s="143"/>
      <c r="CI1511" s="143"/>
      <c r="CJ1511" s="143"/>
      <c r="CK1511" s="143"/>
      <c r="CL1511" s="143"/>
      <c r="CM1511" s="143"/>
      <c r="CN1511" s="143"/>
      <c r="CO1511" s="143"/>
      <c r="CP1511" s="143"/>
      <c r="CQ1511" s="143"/>
      <c r="CR1511" s="143"/>
      <c r="CS1511" s="143"/>
      <c r="CT1511" s="143"/>
      <c r="CU1511" s="143"/>
      <c r="CV1511" s="143"/>
      <c r="CW1511" s="143"/>
      <c r="CX1511" s="143"/>
      <c r="CY1511" s="143"/>
      <c r="CZ1511" s="143"/>
      <c r="DA1511" s="143"/>
      <c r="DB1511" s="143"/>
      <c r="DC1511" s="143"/>
      <c r="DD1511" s="143"/>
      <c r="DE1511" s="143"/>
      <c r="DF1511" s="143"/>
      <c r="DG1511" s="143"/>
      <c r="DH1511" s="143"/>
      <c r="DI1511" s="143"/>
      <c r="DJ1511" s="143"/>
      <c r="DK1511" s="143"/>
      <c r="DL1511" s="143"/>
      <c r="DM1511" s="143"/>
      <c r="DN1511" s="143"/>
      <c r="DO1511" s="143"/>
      <c r="DP1511" s="143"/>
      <c r="DQ1511" s="143"/>
      <c r="DR1511" s="143"/>
      <c r="DS1511" s="143"/>
    </row>
    <row r="1512" spans="2:123" ht="16.5">
      <c r="B1512" s="138"/>
      <c r="C1512" s="139"/>
      <c r="D1512" s="139"/>
      <c r="E1512" s="138"/>
      <c r="F1512" s="140"/>
      <c r="G1512" s="141"/>
      <c r="H1512" s="142"/>
      <c r="I1512" s="138"/>
      <c r="J1512" s="138"/>
      <c r="K1512" s="180"/>
      <c r="L1512" s="143"/>
      <c r="M1512" s="143"/>
      <c r="N1512" s="143"/>
      <c r="O1512" s="143"/>
      <c r="P1512" s="143"/>
      <c r="Q1512" s="143"/>
      <c r="R1512" s="143"/>
      <c r="S1512" s="143"/>
      <c r="T1512" s="143"/>
      <c r="U1512" s="143"/>
      <c r="V1512" s="143"/>
      <c r="W1512" s="143"/>
      <c r="X1512" s="143"/>
      <c r="Y1512" s="143"/>
      <c r="Z1512" s="143"/>
      <c r="AA1512" s="143"/>
      <c r="AB1512" s="143"/>
      <c r="AC1512" s="143"/>
      <c r="AD1512" s="143"/>
      <c r="AE1512" s="143"/>
      <c r="AF1512" s="143"/>
      <c r="AG1512" s="143"/>
      <c r="AH1512" s="143"/>
      <c r="AI1512" s="143"/>
      <c r="AJ1512" s="143"/>
      <c r="AK1512" s="143"/>
      <c r="AL1512" s="143"/>
      <c r="AM1512" s="143"/>
      <c r="AN1512" s="143"/>
      <c r="AO1512" s="143"/>
      <c r="AP1512" s="143"/>
      <c r="AQ1512" s="143"/>
      <c r="AR1512" s="143"/>
      <c r="AS1512" s="143"/>
      <c r="AT1512" s="143"/>
      <c r="AU1512" s="143"/>
      <c r="AV1512" s="143"/>
      <c r="AW1512" s="143"/>
      <c r="AX1512" s="143"/>
      <c r="AY1512" s="143"/>
      <c r="AZ1512" s="143"/>
      <c r="BA1512" s="143"/>
      <c r="BB1512" s="143"/>
      <c r="BC1512" s="143"/>
      <c r="BD1512" s="143"/>
      <c r="BE1512" s="143"/>
      <c r="BF1512" s="143"/>
      <c r="BG1512" s="143"/>
      <c r="BH1512" s="143"/>
      <c r="BI1512" s="143"/>
      <c r="BJ1512" s="143"/>
      <c r="BK1512" s="143"/>
      <c r="BL1512" s="143"/>
      <c r="BM1512" s="143"/>
      <c r="BN1512" s="143"/>
      <c r="BO1512" s="143"/>
      <c r="BP1512" s="143"/>
      <c r="BQ1512" s="143"/>
      <c r="BR1512" s="143"/>
      <c r="BS1512" s="143"/>
      <c r="BT1512" s="143"/>
      <c r="BU1512" s="143"/>
      <c r="BV1512" s="143"/>
      <c r="BW1512" s="143"/>
      <c r="BX1512" s="143"/>
      <c r="BY1512" s="143"/>
      <c r="BZ1512" s="143"/>
      <c r="CA1512" s="143"/>
      <c r="CB1512" s="143"/>
      <c r="CC1512" s="143"/>
      <c r="CD1512" s="143"/>
      <c r="CE1512" s="143"/>
      <c r="CF1512" s="143"/>
      <c r="CG1512" s="143"/>
      <c r="CH1512" s="143"/>
      <c r="CI1512" s="143"/>
      <c r="CJ1512" s="143"/>
      <c r="CK1512" s="143"/>
      <c r="CL1512" s="143"/>
      <c r="CM1512" s="143"/>
      <c r="CN1512" s="143"/>
      <c r="CO1512" s="143"/>
      <c r="CP1512" s="143"/>
      <c r="CQ1512" s="143"/>
      <c r="CR1512" s="143"/>
      <c r="CS1512" s="143"/>
      <c r="CT1512" s="143"/>
      <c r="CU1512" s="143"/>
      <c r="CV1512" s="143"/>
      <c r="CW1512" s="143"/>
      <c r="CX1512" s="143"/>
      <c r="CY1512" s="143"/>
      <c r="CZ1512" s="143"/>
      <c r="DA1512" s="143"/>
      <c r="DB1512" s="143"/>
      <c r="DC1512" s="143"/>
      <c r="DD1512" s="143"/>
      <c r="DE1512" s="143"/>
      <c r="DF1512" s="143"/>
      <c r="DG1512" s="143"/>
      <c r="DH1512" s="143"/>
      <c r="DI1512" s="143"/>
      <c r="DJ1512" s="143"/>
      <c r="DK1512" s="143"/>
      <c r="DL1512" s="143"/>
      <c r="DM1512" s="143"/>
      <c r="DN1512" s="143"/>
      <c r="DO1512" s="143"/>
      <c r="DP1512" s="143"/>
      <c r="DQ1512" s="143"/>
      <c r="DR1512" s="143"/>
      <c r="DS1512" s="143"/>
    </row>
    <row r="1513" spans="2:123" ht="16.5">
      <c r="B1513" s="138"/>
      <c r="C1513" s="139"/>
      <c r="D1513" s="139"/>
      <c r="E1513" s="138"/>
      <c r="F1513" s="140"/>
      <c r="G1513" s="141"/>
      <c r="H1513" s="142"/>
      <c r="I1513" s="138"/>
      <c r="J1513" s="138"/>
      <c r="K1513" s="180"/>
      <c r="L1513" s="143"/>
      <c r="M1513" s="143"/>
      <c r="N1513" s="143"/>
      <c r="O1513" s="143"/>
      <c r="P1513" s="143"/>
      <c r="Q1513" s="143"/>
      <c r="R1513" s="143"/>
      <c r="S1513" s="143"/>
      <c r="T1513" s="143"/>
      <c r="U1513" s="143"/>
      <c r="V1513" s="143"/>
      <c r="W1513" s="143"/>
      <c r="X1513" s="143"/>
      <c r="Y1513" s="143"/>
      <c r="Z1513" s="143"/>
      <c r="AA1513" s="143"/>
      <c r="AB1513" s="143"/>
      <c r="AC1513" s="143"/>
      <c r="AD1513" s="143"/>
      <c r="AE1513" s="143"/>
      <c r="AF1513" s="143"/>
      <c r="AG1513" s="143"/>
      <c r="AH1513" s="143"/>
      <c r="AI1513" s="143"/>
      <c r="AJ1513" s="143"/>
      <c r="AK1513" s="143"/>
      <c r="AL1513" s="143"/>
      <c r="AM1513" s="143"/>
      <c r="AN1513" s="143"/>
      <c r="AO1513" s="143"/>
      <c r="AP1513" s="143"/>
      <c r="AQ1513" s="143"/>
      <c r="AR1513" s="143"/>
      <c r="AS1513" s="143"/>
      <c r="AT1513" s="143"/>
      <c r="AU1513" s="143"/>
      <c r="AV1513" s="143"/>
      <c r="AW1513" s="143"/>
      <c r="AX1513" s="143"/>
      <c r="AY1513" s="143"/>
      <c r="AZ1513" s="143"/>
      <c r="BA1513" s="143"/>
      <c r="BB1513" s="143"/>
      <c r="BC1513" s="143"/>
      <c r="BD1513" s="143"/>
      <c r="BE1513" s="143"/>
      <c r="BF1513" s="143"/>
      <c r="BG1513" s="143"/>
      <c r="BH1513" s="143"/>
      <c r="BI1513" s="143"/>
      <c r="BJ1513" s="143"/>
      <c r="BK1513" s="143"/>
      <c r="BL1513" s="143"/>
      <c r="BM1513" s="143"/>
      <c r="BN1513" s="143"/>
      <c r="BO1513" s="143"/>
      <c r="BP1513" s="143"/>
      <c r="BQ1513" s="143"/>
      <c r="BR1513" s="143"/>
      <c r="BS1513" s="143"/>
      <c r="BT1513" s="143"/>
      <c r="BU1513" s="143"/>
      <c r="BV1513" s="143"/>
      <c r="BW1513" s="143"/>
      <c r="BX1513" s="143"/>
      <c r="BY1513" s="143"/>
      <c r="BZ1513" s="143"/>
      <c r="CA1513" s="143"/>
      <c r="CB1513" s="143"/>
      <c r="CC1513" s="143"/>
      <c r="CD1513" s="143"/>
      <c r="CE1513" s="143"/>
      <c r="CF1513" s="143"/>
      <c r="CG1513" s="143"/>
      <c r="CH1513" s="143"/>
      <c r="CI1513" s="143"/>
      <c r="CJ1513" s="143"/>
      <c r="CK1513" s="143"/>
      <c r="CL1513" s="143"/>
      <c r="CM1513" s="143"/>
      <c r="CN1513" s="143"/>
      <c r="CO1513" s="143"/>
      <c r="CP1513" s="143"/>
      <c r="CQ1513" s="143"/>
      <c r="CR1513" s="143"/>
      <c r="CS1513" s="143"/>
      <c r="CT1513" s="143"/>
      <c r="CU1513" s="143"/>
      <c r="CV1513" s="143"/>
      <c r="CW1513" s="143"/>
      <c r="CX1513" s="143"/>
      <c r="CY1513" s="143"/>
      <c r="CZ1513" s="143"/>
      <c r="DA1513" s="143"/>
      <c r="DB1513" s="143"/>
      <c r="DC1513" s="143"/>
      <c r="DD1513" s="143"/>
      <c r="DE1513" s="143"/>
      <c r="DF1513" s="143"/>
      <c r="DG1513" s="143"/>
      <c r="DH1513" s="143"/>
      <c r="DI1513" s="143"/>
      <c r="DJ1513" s="143"/>
      <c r="DK1513" s="143"/>
      <c r="DL1513" s="143"/>
      <c r="DM1513" s="143"/>
      <c r="DN1513" s="143"/>
      <c r="DO1513" s="143"/>
      <c r="DP1513" s="143"/>
      <c r="DQ1513" s="143"/>
      <c r="DR1513" s="143"/>
      <c r="DS1513" s="143"/>
    </row>
    <row r="1514" spans="2:123" ht="16.5">
      <c r="B1514" s="138"/>
      <c r="C1514" s="139"/>
      <c r="D1514" s="139"/>
      <c r="E1514" s="138"/>
      <c r="F1514" s="140"/>
      <c r="G1514" s="141"/>
      <c r="H1514" s="142"/>
      <c r="I1514" s="138"/>
      <c r="J1514" s="138"/>
      <c r="K1514" s="180"/>
      <c r="L1514" s="143"/>
      <c r="M1514" s="143"/>
      <c r="N1514" s="143"/>
      <c r="O1514" s="143"/>
      <c r="P1514" s="143"/>
      <c r="Q1514" s="143"/>
      <c r="R1514" s="143"/>
      <c r="S1514" s="143"/>
      <c r="T1514" s="143"/>
      <c r="U1514" s="143"/>
      <c r="V1514" s="143"/>
      <c r="W1514" s="143"/>
      <c r="X1514" s="143"/>
      <c r="Y1514" s="143"/>
      <c r="Z1514" s="143"/>
      <c r="AA1514" s="143"/>
      <c r="AB1514" s="143"/>
      <c r="AC1514" s="143"/>
      <c r="AD1514" s="143"/>
      <c r="AE1514" s="143"/>
      <c r="AF1514" s="143"/>
      <c r="AG1514" s="143"/>
      <c r="AH1514" s="143"/>
      <c r="AI1514" s="143"/>
      <c r="AJ1514" s="143"/>
      <c r="AK1514" s="143"/>
      <c r="AL1514" s="143"/>
      <c r="AM1514" s="143"/>
      <c r="AN1514" s="143"/>
      <c r="AO1514" s="143"/>
      <c r="AP1514" s="143"/>
      <c r="AQ1514" s="143"/>
      <c r="AR1514" s="143"/>
      <c r="AS1514" s="143"/>
      <c r="AT1514" s="143"/>
      <c r="AU1514" s="143"/>
      <c r="AV1514" s="143"/>
      <c r="AW1514" s="143"/>
      <c r="AX1514" s="143"/>
      <c r="AY1514" s="143"/>
      <c r="AZ1514" s="143"/>
      <c r="BA1514" s="143"/>
      <c r="BB1514" s="143"/>
      <c r="BC1514" s="143"/>
      <c r="BD1514" s="143"/>
      <c r="BE1514" s="143"/>
      <c r="BF1514" s="143"/>
      <c r="BG1514" s="143"/>
      <c r="BH1514" s="143"/>
      <c r="BI1514" s="143"/>
      <c r="BJ1514" s="143"/>
      <c r="BK1514" s="143"/>
      <c r="BL1514" s="143"/>
      <c r="BM1514" s="143"/>
      <c r="BN1514" s="143"/>
      <c r="BO1514" s="143"/>
      <c r="BP1514" s="143"/>
      <c r="BQ1514" s="143"/>
      <c r="BR1514" s="143"/>
      <c r="BS1514" s="143"/>
      <c r="BT1514" s="143"/>
      <c r="BU1514" s="143"/>
      <c r="BV1514" s="143"/>
      <c r="BW1514" s="143"/>
      <c r="BX1514" s="143"/>
      <c r="BY1514" s="143"/>
      <c r="BZ1514" s="143"/>
      <c r="CA1514" s="143"/>
      <c r="CB1514" s="143"/>
      <c r="CC1514" s="143"/>
      <c r="CD1514" s="143"/>
      <c r="CE1514" s="143"/>
      <c r="CF1514" s="143"/>
      <c r="CG1514" s="143"/>
      <c r="CH1514" s="143"/>
      <c r="CI1514" s="143"/>
      <c r="CJ1514" s="143"/>
      <c r="CK1514" s="143"/>
      <c r="CL1514" s="143"/>
      <c r="CM1514" s="143"/>
      <c r="CN1514" s="143"/>
      <c r="CO1514" s="143"/>
      <c r="CP1514" s="143"/>
      <c r="CQ1514" s="143"/>
      <c r="CR1514" s="143"/>
      <c r="CS1514" s="143"/>
      <c r="CT1514" s="143"/>
      <c r="CU1514" s="143"/>
      <c r="CV1514" s="143"/>
      <c r="CW1514" s="143"/>
      <c r="CX1514" s="143"/>
      <c r="CY1514" s="143"/>
      <c r="CZ1514" s="143"/>
      <c r="DA1514" s="143"/>
      <c r="DB1514" s="143"/>
      <c r="DC1514" s="143"/>
      <c r="DD1514" s="143"/>
      <c r="DE1514" s="143"/>
      <c r="DF1514" s="143"/>
      <c r="DG1514" s="143"/>
      <c r="DH1514" s="143"/>
      <c r="DI1514" s="143"/>
      <c r="DJ1514" s="143"/>
      <c r="DK1514" s="143"/>
      <c r="DL1514" s="143"/>
      <c r="DM1514" s="143"/>
      <c r="DN1514" s="143"/>
      <c r="DO1514" s="143"/>
      <c r="DP1514" s="143"/>
      <c r="DQ1514" s="143"/>
      <c r="DR1514" s="143"/>
      <c r="DS1514" s="143"/>
    </row>
    <row r="1515" spans="2:123" ht="16.5">
      <c r="B1515" s="138"/>
      <c r="C1515" s="139"/>
      <c r="D1515" s="139"/>
      <c r="E1515" s="138"/>
      <c r="F1515" s="140"/>
      <c r="G1515" s="141"/>
      <c r="H1515" s="142"/>
      <c r="I1515" s="138"/>
      <c r="J1515" s="138"/>
      <c r="K1515" s="180"/>
      <c r="L1515" s="143"/>
      <c r="M1515" s="143"/>
      <c r="N1515" s="143"/>
      <c r="O1515" s="143"/>
      <c r="P1515" s="143"/>
      <c r="Q1515" s="143"/>
      <c r="R1515" s="143"/>
      <c r="S1515" s="143"/>
      <c r="T1515" s="143"/>
      <c r="U1515" s="143"/>
      <c r="V1515" s="143"/>
      <c r="W1515" s="143"/>
      <c r="X1515" s="143"/>
      <c r="Y1515" s="143"/>
      <c r="Z1515" s="143"/>
      <c r="AA1515" s="143"/>
      <c r="AB1515" s="143"/>
      <c r="AC1515" s="143"/>
      <c r="AD1515" s="143"/>
      <c r="AE1515" s="143"/>
      <c r="AF1515" s="143"/>
      <c r="AG1515" s="143"/>
      <c r="AH1515" s="143"/>
      <c r="AI1515" s="143"/>
      <c r="AJ1515" s="143"/>
      <c r="AK1515" s="143"/>
      <c r="AL1515" s="143"/>
      <c r="AM1515" s="143"/>
      <c r="AN1515" s="143"/>
      <c r="AO1515" s="143"/>
      <c r="AP1515" s="143"/>
      <c r="AQ1515" s="143"/>
      <c r="AR1515" s="143"/>
      <c r="AS1515" s="143"/>
      <c r="AT1515" s="143"/>
      <c r="AU1515" s="143"/>
      <c r="AV1515" s="143"/>
      <c r="AW1515" s="143"/>
      <c r="AX1515" s="143"/>
      <c r="AY1515" s="143"/>
      <c r="AZ1515" s="143"/>
      <c r="BA1515" s="143"/>
      <c r="BB1515" s="143"/>
      <c r="BC1515" s="143"/>
      <c r="BD1515" s="143"/>
      <c r="BE1515" s="143"/>
      <c r="BF1515" s="143"/>
      <c r="BG1515" s="143"/>
      <c r="BH1515" s="143"/>
      <c r="BI1515" s="143"/>
      <c r="BJ1515" s="143"/>
      <c r="BK1515" s="143"/>
      <c r="BL1515" s="143"/>
      <c r="BM1515" s="143"/>
      <c r="BN1515" s="143"/>
      <c r="BO1515" s="143"/>
      <c r="BP1515" s="143"/>
      <c r="BQ1515" s="143"/>
      <c r="BR1515" s="143"/>
      <c r="BS1515" s="143"/>
      <c r="BT1515" s="143"/>
      <c r="BU1515" s="143"/>
      <c r="BV1515" s="143"/>
      <c r="BW1515" s="143"/>
      <c r="BX1515" s="143"/>
      <c r="BY1515" s="143"/>
      <c r="BZ1515" s="143"/>
      <c r="CA1515" s="143"/>
      <c r="CB1515" s="143"/>
      <c r="CC1515" s="143"/>
      <c r="CD1515" s="143"/>
      <c r="CE1515" s="143"/>
      <c r="CF1515" s="143"/>
      <c r="CG1515" s="143"/>
      <c r="CH1515" s="143"/>
      <c r="CI1515" s="143"/>
      <c r="CJ1515" s="143"/>
      <c r="CK1515" s="143"/>
      <c r="CL1515" s="143"/>
      <c r="CM1515" s="143"/>
      <c r="CN1515" s="143"/>
      <c r="CO1515" s="143"/>
      <c r="CP1515" s="143"/>
      <c r="CQ1515" s="143"/>
      <c r="CR1515" s="143"/>
      <c r="CS1515" s="143"/>
      <c r="CT1515" s="143"/>
      <c r="CU1515" s="143"/>
      <c r="CV1515" s="143"/>
      <c r="CW1515" s="143"/>
      <c r="CX1515" s="143"/>
      <c r="CY1515" s="143"/>
      <c r="CZ1515" s="143"/>
      <c r="DA1515" s="143"/>
      <c r="DB1515" s="143"/>
      <c r="DC1515" s="143"/>
      <c r="DD1515" s="143"/>
      <c r="DE1515" s="143"/>
      <c r="DF1515" s="143"/>
      <c r="DG1515" s="143"/>
      <c r="DH1515" s="143"/>
      <c r="DI1515" s="143"/>
      <c r="DJ1515" s="143"/>
      <c r="DK1515" s="143"/>
      <c r="DL1515" s="143"/>
      <c r="DM1515" s="143"/>
      <c r="DN1515" s="143"/>
      <c r="DO1515" s="143"/>
      <c r="DP1515" s="143"/>
      <c r="DQ1515" s="143"/>
      <c r="DR1515" s="143"/>
      <c r="DS1515" s="143"/>
    </row>
    <row r="1516" spans="2:123" ht="16.5">
      <c r="B1516" s="138"/>
      <c r="C1516" s="139"/>
      <c r="D1516" s="139"/>
      <c r="E1516" s="138"/>
      <c r="F1516" s="140"/>
      <c r="G1516" s="141"/>
      <c r="H1516" s="142"/>
      <c r="I1516" s="138"/>
      <c r="J1516" s="138"/>
      <c r="K1516" s="180"/>
      <c r="L1516" s="143"/>
      <c r="M1516" s="143"/>
      <c r="N1516" s="143"/>
      <c r="O1516" s="143"/>
      <c r="P1516" s="143"/>
      <c r="Q1516" s="143"/>
      <c r="R1516" s="143"/>
      <c r="S1516" s="143"/>
      <c r="T1516" s="143"/>
      <c r="U1516" s="143"/>
      <c r="V1516" s="143"/>
      <c r="W1516" s="143"/>
      <c r="X1516" s="143"/>
      <c r="Y1516" s="143"/>
      <c r="Z1516" s="143"/>
      <c r="AA1516" s="143"/>
      <c r="AB1516" s="143"/>
      <c r="AC1516" s="143"/>
      <c r="AD1516" s="143"/>
      <c r="AE1516" s="143"/>
      <c r="AF1516" s="143"/>
      <c r="AG1516" s="143"/>
      <c r="AH1516" s="143"/>
      <c r="AI1516" s="143"/>
      <c r="AJ1516" s="143"/>
      <c r="AK1516" s="143"/>
      <c r="AL1516" s="143"/>
      <c r="AM1516" s="143"/>
      <c r="AN1516" s="143"/>
      <c r="AO1516" s="143"/>
      <c r="AP1516" s="143"/>
      <c r="AQ1516" s="143"/>
      <c r="AR1516" s="143"/>
      <c r="AS1516" s="143"/>
      <c r="AT1516" s="143"/>
      <c r="AU1516" s="143"/>
      <c r="AV1516" s="143"/>
      <c r="AW1516" s="143"/>
      <c r="AX1516" s="143"/>
      <c r="AY1516" s="143"/>
      <c r="AZ1516" s="143"/>
      <c r="BA1516" s="143"/>
      <c r="BB1516" s="143"/>
      <c r="BC1516" s="143"/>
      <c r="BD1516" s="143"/>
      <c r="BE1516" s="143"/>
      <c r="BF1516" s="143"/>
      <c r="BG1516" s="143"/>
      <c r="BH1516" s="143"/>
      <c r="BI1516" s="143"/>
      <c r="BJ1516" s="143"/>
      <c r="BK1516" s="143"/>
      <c r="BL1516" s="143"/>
      <c r="BM1516" s="143"/>
      <c r="BN1516" s="143"/>
      <c r="BO1516" s="143"/>
      <c r="BP1516" s="143"/>
      <c r="BQ1516" s="143"/>
      <c r="BR1516" s="143"/>
      <c r="BS1516" s="143"/>
      <c r="BT1516" s="143"/>
      <c r="BU1516" s="143"/>
      <c r="BV1516" s="143"/>
      <c r="BW1516" s="143"/>
      <c r="BX1516" s="143"/>
      <c r="BY1516" s="143"/>
      <c r="BZ1516" s="143"/>
      <c r="CA1516" s="143"/>
      <c r="CB1516" s="143"/>
      <c r="CC1516" s="143"/>
      <c r="CD1516" s="143"/>
      <c r="CE1516" s="143"/>
      <c r="CF1516" s="143"/>
      <c r="CG1516" s="143"/>
      <c r="CH1516" s="143"/>
      <c r="CI1516" s="143"/>
      <c r="CJ1516" s="143"/>
      <c r="CK1516" s="143"/>
      <c r="CL1516" s="143"/>
      <c r="CM1516" s="143"/>
      <c r="CN1516" s="143"/>
      <c r="CO1516" s="143"/>
      <c r="CP1516" s="143"/>
      <c r="CQ1516" s="143"/>
      <c r="CR1516" s="143"/>
      <c r="CS1516" s="143"/>
      <c r="CT1516" s="143"/>
      <c r="CU1516" s="143"/>
      <c r="CV1516" s="143"/>
      <c r="CW1516" s="143"/>
      <c r="CX1516" s="143"/>
      <c r="CY1516" s="143"/>
      <c r="CZ1516" s="143"/>
      <c r="DA1516" s="143"/>
      <c r="DB1516" s="143"/>
      <c r="DC1516" s="143"/>
      <c r="DD1516" s="143"/>
      <c r="DE1516" s="143"/>
      <c r="DF1516" s="143"/>
      <c r="DG1516" s="143"/>
      <c r="DH1516" s="143"/>
      <c r="DI1516" s="143"/>
      <c r="DJ1516" s="143"/>
      <c r="DK1516" s="143"/>
      <c r="DL1516" s="143"/>
      <c r="DM1516" s="143"/>
      <c r="DN1516" s="143"/>
      <c r="DO1516" s="143"/>
      <c r="DP1516" s="143"/>
      <c r="DQ1516" s="143"/>
      <c r="DR1516" s="143"/>
      <c r="DS1516" s="143"/>
    </row>
    <row r="1517" spans="2:123" ht="16.5">
      <c r="B1517" s="138"/>
      <c r="C1517" s="139"/>
      <c r="D1517" s="139"/>
      <c r="E1517" s="138"/>
      <c r="F1517" s="140"/>
      <c r="G1517" s="141"/>
      <c r="H1517" s="142"/>
      <c r="I1517" s="138"/>
      <c r="J1517" s="138"/>
      <c r="K1517" s="180"/>
      <c r="L1517" s="143"/>
      <c r="M1517" s="143"/>
      <c r="N1517" s="143"/>
      <c r="O1517" s="143"/>
      <c r="P1517" s="143"/>
      <c r="Q1517" s="143"/>
      <c r="R1517" s="143"/>
      <c r="S1517" s="143"/>
      <c r="T1517" s="143"/>
      <c r="U1517" s="143"/>
      <c r="V1517" s="143"/>
      <c r="W1517" s="143"/>
      <c r="X1517" s="143"/>
      <c r="Y1517" s="143"/>
      <c r="Z1517" s="143"/>
      <c r="AA1517" s="143"/>
      <c r="AB1517" s="143"/>
      <c r="AC1517" s="143"/>
      <c r="AD1517" s="143"/>
      <c r="AE1517" s="143"/>
      <c r="AF1517" s="143"/>
      <c r="AG1517" s="143"/>
      <c r="AH1517" s="143"/>
      <c r="AI1517" s="143"/>
      <c r="AJ1517" s="143"/>
      <c r="AK1517" s="143"/>
      <c r="AL1517" s="143"/>
      <c r="AM1517" s="143"/>
      <c r="AN1517" s="143"/>
      <c r="AO1517" s="143"/>
      <c r="AP1517" s="143"/>
      <c r="AQ1517" s="143"/>
      <c r="AR1517" s="143"/>
      <c r="AS1517" s="143"/>
      <c r="AT1517" s="143"/>
      <c r="AU1517" s="143"/>
      <c r="AV1517" s="143"/>
      <c r="AW1517" s="143"/>
      <c r="AX1517" s="143"/>
      <c r="AY1517" s="143"/>
      <c r="AZ1517" s="143"/>
      <c r="BA1517" s="143"/>
      <c r="BB1517" s="143"/>
      <c r="BC1517" s="143"/>
      <c r="BD1517" s="143"/>
      <c r="BE1517" s="143"/>
      <c r="BF1517" s="143"/>
      <c r="BG1517" s="143"/>
      <c r="BH1517" s="143"/>
      <c r="BI1517" s="143"/>
      <c r="BJ1517" s="143"/>
      <c r="BK1517" s="143"/>
      <c r="BL1517" s="143"/>
      <c r="BM1517" s="143"/>
      <c r="BN1517" s="143"/>
      <c r="BO1517" s="143"/>
      <c r="BP1517" s="143"/>
      <c r="BQ1517" s="143"/>
      <c r="BR1517" s="143"/>
      <c r="BS1517" s="143"/>
      <c r="BT1517" s="143"/>
      <c r="BU1517" s="143"/>
      <c r="BV1517" s="143"/>
      <c r="BW1517" s="143"/>
      <c r="BX1517" s="143"/>
      <c r="BY1517" s="143"/>
      <c r="BZ1517" s="143"/>
      <c r="CA1517" s="143"/>
      <c r="CB1517" s="143"/>
      <c r="CC1517" s="143"/>
      <c r="CD1517" s="143"/>
      <c r="CE1517" s="143"/>
      <c r="CF1517" s="143"/>
      <c r="CG1517" s="143"/>
      <c r="CH1517" s="143"/>
      <c r="CI1517" s="143"/>
      <c r="CJ1517" s="143"/>
      <c r="CK1517" s="143"/>
      <c r="CL1517" s="143"/>
      <c r="CM1517" s="143"/>
      <c r="CN1517" s="143"/>
      <c r="CO1517" s="143"/>
      <c r="CP1517" s="143"/>
      <c r="CQ1517" s="143"/>
      <c r="CR1517" s="143"/>
      <c r="CS1517" s="143"/>
      <c r="CT1517" s="143"/>
      <c r="CU1517" s="143"/>
      <c r="CV1517" s="143"/>
      <c r="CW1517" s="143"/>
      <c r="CX1517" s="143"/>
      <c r="CY1517" s="143"/>
      <c r="CZ1517" s="143"/>
      <c r="DA1517" s="143"/>
      <c r="DB1517" s="143"/>
      <c r="DC1517" s="143"/>
      <c r="DD1517" s="143"/>
      <c r="DE1517" s="143"/>
      <c r="DF1517" s="143"/>
      <c r="DG1517" s="143"/>
      <c r="DH1517" s="143"/>
      <c r="DI1517" s="143"/>
      <c r="DJ1517" s="143"/>
      <c r="DK1517" s="143"/>
      <c r="DL1517" s="143"/>
      <c r="DM1517" s="143"/>
      <c r="DN1517" s="143"/>
      <c r="DO1517" s="143"/>
      <c r="DP1517" s="143"/>
      <c r="DQ1517" s="143"/>
      <c r="DR1517" s="143"/>
      <c r="DS1517" s="143"/>
    </row>
    <row r="1518" spans="2:123" ht="16.5">
      <c r="B1518" s="138"/>
      <c r="C1518" s="139"/>
      <c r="D1518" s="139"/>
      <c r="E1518" s="138"/>
      <c r="F1518" s="140"/>
      <c r="G1518" s="141"/>
      <c r="H1518" s="142"/>
      <c r="I1518" s="138"/>
      <c r="J1518" s="138"/>
      <c r="K1518" s="180"/>
      <c r="L1518" s="143"/>
      <c r="M1518" s="143"/>
      <c r="N1518" s="143"/>
      <c r="O1518" s="143"/>
      <c r="P1518" s="143"/>
      <c r="Q1518" s="143"/>
      <c r="R1518" s="143"/>
      <c r="S1518" s="143"/>
      <c r="T1518" s="143"/>
      <c r="U1518" s="143"/>
      <c r="V1518" s="143"/>
      <c r="W1518" s="143"/>
      <c r="X1518" s="143"/>
      <c r="Y1518" s="143"/>
      <c r="Z1518" s="143"/>
      <c r="AA1518" s="143"/>
      <c r="AB1518" s="143"/>
      <c r="AC1518" s="143"/>
      <c r="AD1518" s="143"/>
      <c r="AE1518" s="143"/>
      <c r="AF1518" s="143"/>
      <c r="AG1518" s="143"/>
      <c r="AH1518" s="143"/>
      <c r="AI1518" s="143"/>
      <c r="AJ1518" s="143"/>
      <c r="AK1518" s="143"/>
      <c r="AL1518" s="143"/>
      <c r="AM1518" s="143"/>
      <c r="AN1518" s="143"/>
      <c r="AO1518" s="143"/>
      <c r="AP1518" s="143"/>
      <c r="AQ1518" s="143"/>
      <c r="AR1518" s="143"/>
      <c r="AS1518" s="143"/>
      <c r="AT1518" s="143"/>
      <c r="AU1518" s="143"/>
      <c r="AV1518" s="143"/>
      <c r="AW1518" s="143"/>
      <c r="AX1518" s="143"/>
      <c r="AY1518" s="143"/>
      <c r="AZ1518" s="143"/>
      <c r="BA1518" s="143"/>
      <c r="BB1518" s="143"/>
      <c r="BC1518" s="143"/>
      <c r="BD1518" s="143"/>
      <c r="BE1518" s="143"/>
      <c r="BF1518" s="143"/>
      <c r="BG1518" s="143"/>
      <c r="BH1518" s="143"/>
      <c r="BI1518" s="143"/>
      <c r="BJ1518" s="143"/>
      <c r="BK1518" s="143"/>
      <c r="BL1518" s="143"/>
      <c r="BM1518" s="143"/>
      <c r="BN1518" s="143"/>
      <c r="BO1518" s="143"/>
      <c r="BP1518" s="143"/>
      <c r="BQ1518" s="143"/>
      <c r="BR1518" s="143"/>
      <c r="BS1518" s="143"/>
      <c r="BT1518" s="143"/>
      <c r="BU1518" s="143"/>
      <c r="BV1518" s="143"/>
      <c r="BW1518" s="143"/>
      <c r="BX1518" s="143"/>
      <c r="BY1518" s="143"/>
      <c r="BZ1518" s="143"/>
      <c r="CA1518" s="143"/>
      <c r="CB1518" s="143"/>
      <c r="CC1518" s="143"/>
      <c r="CD1518" s="143"/>
      <c r="CE1518" s="143"/>
      <c r="CF1518" s="143"/>
      <c r="CG1518" s="143"/>
      <c r="CH1518" s="143"/>
      <c r="CI1518" s="143"/>
      <c r="CJ1518" s="143"/>
      <c r="CK1518" s="143"/>
      <c r="CL1518" s="143"/>
      <c r="CM1518" s="143"/>
      <c r="CN1518" s="143"/>
      <c r="CO1518" s="143"/>
      <c r="CP1518" s="143"/>
      <c r="CQ1518" s="143"/>
      <c r="CR1518" s="143"/>
      <c r="CS1518" s="143"/>
      <c r="CT1518" s="143"/>
      <c r="CU1518" s="143"/>
      <c r="CV1518" s="143"/>
      <c r="CW1518" s="143"/>
      <c r="CX1518" s="143"/>
      <c r="CY1518" s="143"/>
      <c r="CZ1518" s="143"/>
      <c r="DA1518" s="143"/>
      <c r="DB1518" s="143"/>
      <c r="DC1518" s="143"/>
      <c r="DD1518" s="143"/>
      <c r="DE1518" s="143"/>
      <c r="DF1518" s="143"/>
      <c r="DG1518" s="143"/>
      <c r="DH1518" s="143"/>
      <c r="DI1518" s="143"/>
      <c r="DJ1518" s="143"/>
      <c r="DK1518" s="143"/>
      <c r="DL1518" s="143"/>
      <c r="DM1518" s="143"/>
      <c r="DN1518" s="143"/>
      <c r="DO1518" s="143"/>
      <c r="DP1518" s="143"/>
      <c r="DQ1518" s="143"/>
      <c r="DR1518" s="143"/>
      <c r="DS1518" s="143"/>
    </row>
    <row r="1519" spans="2:123" ht="16.5">
      <c r="B1519" s="138"/>
      <c r="C1519" s="139"/>
      <c r="D1519" s="139"/>
      <c r="E1519" s="138"/>
      <c r="F1519" s="140"/>
      <c r="G1519" s="141"/>
      <c r="H1519" s="142"/>
      <c r="I1519" s="138"/>
      <c r="J1519" s="138"/>
      <c r="K1519" s="180"/>
      <c r="L1519" s="143"/>
      <c r="M1519" s="143"/>
      <c r="N1519" s="143"/>
      <c r="O1519" s="143"/>
      <c r="P1519" s="143"/>
      <c r="Q1519" s="143"/>
      <c r="R1519" s="143"/>
      <c r="S1519" s="143"/>
      <c r="T1519" s="143"/>
      <c r="U1519" s="143"/>
      <c r="V1519" s="143"/>
      <c r="W1519" s="143"/>
      <c r="X1519" s="143"/>
      <c r="Y1519" s="143"/>
      <c r="Z1519" s="143"/>
      <c r="AA1519" s="143"/>
      <c r="AB1519" s="143"/>
      <c r="AC1519" s="143"/>
      <c r="AD1519" s="143"/>
      <c r="AE1519" s="143"/>
      <c r="AF1519" s="143"/>
      <c r="AG1519" s="143"/>
      <c r="AH1519" s="143"/>
      <c r="AI1519" s="143"/>
      <c r="AJ1519" s="143"/>
      <c r="AK1519" s="143"/>
      <c r="AL1519" s="143"/>
      <c r="AM1519" s="143"/>
      <c r="AN1519" s="143"/>
      <c r="AO1519" s="143"/>
      <c r="AP1519" s="143"/>
      <c r="AQ1519" s="143"/>
      <c r="AR1519" s="143"/>
      <c r="AS1519" s="143"/>
      <c r="AT1519" s="143"/>
      <c r="AU1519" s="143"/>
      <c r="AV1519" s="143"/>
      <c r="AW1519" s="143"/>
      <c r="AX1519" s="143"/>
      <c r="AY1519" s="143"/>
      <c r="AZ1519" s="143"/>
      <c r="BA1519" s="143"/>
      <c r="BB1519" s="143"/>
      <c r="BC1519" s="143"/>
      <c r="BD1519" s="143"/>
      <c r="BE1519" s="143"/>
      <c r="BF1519" s="143"/>
      <c r="BG1519" s="143"/>
      <c r="BH1519" s="143"/>
      <c r="BI1519" s="143"/>
      <c r="BJ1519" s="143"/>
      <c r="BK1519" s="143"/>
      <c r="BL1519" s="143"/>
      <c r="BM1519" s="143"/>
      <c r="BN1519" s="143"/>
      <c r="BO1519" s="143"/>
      <c r="BP1519" s="143"/>
      <c r="BQ1519" s="143"/>
      <c r="BR1519" s="143"/>
      <c r="BS1519" s="143"/>
      <c r="BT1519" s="143"/>
      <c r="BU1519" s="143"/>
      <c r="BV1519" s="143"/>
      <c r="BW1519" s="143"/>
      <c r="BX1519" s="143"/>
      <c r="BY1519" s="143"/>
      <c r="BZ1519" s="143"/>
      <c r="CA1519" s="143"/>
      <c r="CB1519" s="143"/>
      <c r="CC1519" s="143"/>
      <c r="CD1519" s="143"/>
      <c r="CE1519" s="143"/>
      <c r="CF1519" s="143"/>
      <c r="CG1519" s="143"/>
      <c r="CH1519" s="143"/>
      <c r="CI1519" s="143"/>
      <c r="CJ1519" s="143"/>
      <c r="CK1519" s="143"/>
      <c r="CL1519" s="143"/>
      <c r="CM1519" s="143"/>
      <c r="CN1519" s="143"/>
      <c r="CO1519" s="143"/>
      <c r="CP1519" s="143"/>
      <c r="CQ1519" s="143"/>
      <c r="CR1519" s="143"/>
      <c r="CS1519" s="143"/>
      <c r="CT1519" s="143"/>
      <c r="CU1519" s="143"/>
      <c r="CV1519" s="143"/>
      <c r="CW1519" s="143"/>
      <c r="CX1519" s="143"/>
      <c r="CY1519" s="143"/>
      <c r="CZ1519" s="143"/>
      <c r="DA1519" s="143"/>
      <c r="DB1519" s="143"/>
      <c r="DC1519" s="143"/>
      <c r="DD1519" s="143"/>
      <c r="DE1519" s="143"/>
      <c r="DF1519" s="143"/>
      <c r="DG1519" s="143"/>
      <c r="DH1519" s="143"/>
      <c r="DI1519" s="143"/>
      <c r="DJ1519" s="143"/>
      <c r="DK1519" s="143"/>
      <c r="DL1519" s="143"/>
      <c r="DM1519" s="143"/>
      <c r="DN1519" s="143"/>
      <c r="DO1519" s="143"/>
      <c r="DP1519" s="143"/>
      <c r="DQ1519" s="143"/>
      <c r="DR1519" s="143"/>
      <c r="DS1519" s="143"/>
    </row>
    <row r="1520" spans="2:123" ht="16.5">
      <c r="B1520" s="138"/>
      <c r="C1520" s="139"/>
      <c r="D1520" s="139"/>
      <c r="E1520" s="138"/>
      <c r="F1520" s="140"/>
      <c r="G1520" s="141"/>
      <c r="H1520" s="142"/>
      <c r="I1520" s="138"/>
      <c r="J1520" s="138"/>
      <c r="K1520" s="180"/>
      <c r="L1520" s="143"/>
      <c r="M1520" s="143"/>
      <c r="N1520" s="143"/>
      <c r="O1520" s="143"/>
      <c r="P1520" s="143"/>
      <c r="Q1520" s="143"/>
      <c r="R1520" s="143"/>
      <c r="S1520" s="143"/>
      <c r="T1520" s="143"/>
      <c r="U1520" s="143"/>
      <c r="V1520" s="143"/>
      <c r="W1520" s="143"/>
      <c r="X1520" s="143"/>
      <c r="Y1520" s="143"/>
      <c r="Z1520" s="143"/>
      <c r="AA1520" s="143"/>
      <c r="AB1520" s="143"/>
      <c r="AC1520" s="143"/>
      <c r="AD1520" s="143"/>
      <c r="AE1520" s="143"/>
      <c r="AF1520" s="143"/>
      <c r="AG1520" s="143"/>
      <c r="AH1520" s="143"/>
      <c r="AI1520" s="143"/>
      <c r="AJ1520" s="143"/>
      <c r="AK1520" s="143"/>
      <c r="AL1520" s="143"/>
      <c r="AM1520" s="143"/>
      <c r="AN1520" s="143"/>
      <c r="AO1520" s="143"/>
      <c r="AP1520" s="143"/>
      <c r="AQ1520" s="143"/>
      <c r="AR1520" s="143"/>
      <c r="AS1520" s="143"/>
      <c r="AT1520" s="143"/>
      <c r="AU1520" s="143"/>
      <c r="AV1520" s="143"/>
      <c r="AW1520" s="143"/>
      <c r="AX1520" s="143"/>
      <c r="AY1520" s="143"/>
      <c r="AZ1520" s="143"/>
      <c r="BA1520" s="143"/>
      <c r="BB1520" s="143"/>
      <c r="BC1520" s="143"/>
      <c r="BD1520" s="143"/>
      <c r="BE1520" s="143"/>
      <c r="BF1520" s="143"/>
      <c r="BG1520" s="143"/>
      <c r="BH1520" s="143"/>
      <c r="BI1520" s="143"/>
      <c r="BJ1520" s="143"/>
      <c r="BK1520" s="143"/>
      <c r="BL1520" s="143"/>
      <c r="BM1520" s="143"/>
      <c r="BN1520" s="143"/>
      <c r="BO1520" s="143"/>
      <c r="BP1520" s="143"/>
      <c r="BQ1520" s="143"/>
      <c r="BR1520" s="143"/>
      <c r="BS1520" s="143"/>
      <c r="BT1520" s="143"/>
      <c r="BU1520" s="143"/>
      <c r="BV1520" s="143"/>
      <c r="BW1520" s="143"/>
      <c r="BX1520" s="143"/>
      <c r="BY1520" s="143"/>
      <c r="BZ1520" s="143"/>
      <c r="CA1520" s="143"/>
      <c r="CB1520" s="143"/>
      <c r="CC1520" s="143"/>
      <c r="CD1520" s="143"/>
      <c r="CE1520" s="143"/>
      <c r="CF1520" s="143"/>
      <c r="CG1520" s="143"/>
      <c r="CH1520" s="143"/>
      <c r="CI1520" s="143"/>
      <c r="CJ1520" s="143"/>
      <c r="CK1520" s="143"/>
      <c r="CL1520" s="143"/>
      <c r="CM1520" s="143"/>
      <c r="CN1520" s="143"/>
      <c r="CO1520" s="143"/>
      <c r="CP1520" s="143"/>
      <c r="CQ1520" s="143"/>
      <c r="CR1520" s="143"/>
      <c r="CS1520" s="143"/>
      <c r="CT1520" s="143"/>
      <c r="CU1520" s="143"/>
      <c r="CV1520" s="143"/>
      <c r="CW1520" s="143"/>
      <c r="CX1520" s="143"/>
      <c r="CY1520" s="143"/>
      <c r="CZ1520" s="143"/>
      <c r="DA1520" s="143"/>
      <c r="DB1520" s="143"/>
      <c r="DC1520" s="143"/>
      <c r="DD1520" s="143"/>
      <c r="DE1520" s="143"/>
      <c r="DF1520" s="143"/>
      <c r="DG1520" s="143"/>
      <c r="DH1520" s="143"/>
      <c r="DI1520" s="143"/>
      <c r="DJ1520" s="143"/>
      <c r="DK1520" s="143"/>
      <c r="DL1520" s="143"/>
      <c r="DM1520" s="143"/>
      <c r="DN1520" s="143"/>
      <c r="DO1520" s="143"/>
      <c r="DP1520" s="143"/>
      <c r="DQ1520" s="143"/>
      <c r="DR1520" s="143"/>
      <c r="DS1520" s="143"/>
    </row>
    <row r="1521" spans="2:123" ht="16.5">
      <c r="B1521" s="138"/>
      <c r="C1521" s="139"/>
      <c r="D1521" s="139"/>
      <c r="E1521" s="138"/>
      <c r="F1521" s="140"/>
      <c r="G1521" s="141"/>
      <c r="H1521" s="142"/>
      <c r="I1521" s="138"/>
      <c r="J1521" s="138"/>
      <c r="K1521" s="180"/>
      <c r="L1521" s="143"/>
      <c r="M1521" s="143"/>
      <c r="N1521" s="143"/>
      <c r="O1521" s="143"/>
      <c r="P1521" s="143"/>
      <c r="Q1521" s="143"/>
      <c r="R1521" s="143"/>
      <c r="S1521" s="143"/>
      <c r="T1521" s="143"/>
      <c r="U1521" s="143"/>
      <c r="V1521" s="143"/>
      <c r="W1521" s="143"/>
      <c r="X1521" s="143"/>
      <c r="Y1521" s="143"/>
      <c r="Z1521" s="143"/>
      <c r="AA1521" s="143"/>
      <c r="AB1521" s="143"/>
      <c r="AC1521" s="143"/>
      <c r="AD1521" s="143"/>
      <c r="AE1521" s="143"/>
      <c r="AF1521" s="143"/>
      <c r="AG1521" s="143"/>
      <c r="AH1521" s="143"/>
      <c r="AI1521" s="143"/>
      <c r="AJ1521" s="143"/>
      <c r="AK1521" s="143"/>
      <c r="AL1521" s="143"/>
      <c r="AM1521" s="143"/>
      <c r="AN1521" s="143"/>
      <c r="AO1521" s="143"/>
      <c r="AP1521" s="143"/>
      <c r="AQ1521" s="143"/>
      <c r="AR1521" s="143"/>
      <c r="AS1521" s="143"/>
      <c r="AT1521" s="143"/>
      <c r="AU1521" s="143"/>
      <c r="AV1521" s="143"/>
      <c r="AW1521" s="143"/>
      <c r="AX1521" s="143"/>
      <c r="AY1521" s="143"/>
      <c r="AZ1521" s="143"/>
      <c r="BA1521" s="143"/>
      <c r="BB1521" s="143"/>
      <c r="BC1521" s="143"/>
      <c r="BD1521" s="143"/>
      <c r="BE1521" s="143"/>
      <c r="BF1521" s="143"/>
      <c r="BG1521" s="143"/>
      <c r="BH1521" s="143"/>
      <c r="BI1521" s="143"/>
      <c r="BJ1521" s="143"/>
      <c r="BK1521" s="143"/>
      <c r="BL1521" s="143"/>
      <c r="BM1521" s="143"/>
      <c r="BN1521" s="143"/>
      <c r="BO1521" s="143"/>
      <c r="BP1521" s="143"/>
      <c r="BQ1521" s="143"/>
      <c r="BR1521" s="143"/>
      <c r="BS1521" s="143"/>
      <c r="BT1521" s="143"/>
      <c r="BU1521" s="143"/>
      <c r="BV1521" s="143"/>
      <c r="BW1521" s="143"/>
      <c r="BX1521" s="143"/>
      <c r="BY1521" s="143"/>
      <c r="BZ1521" s="143"/>
      <c r="CA1521" s="143"/>
      <c r="CB1521" s="143"/>
      <c r="CC1521" s="143"/>
      <c r="CD1521" s="143"/>
      <c r="CE1521" s="143"/>
      <c r="CF1521" s="143"/>
      <c r="CG1521" s="143"/>
      <c r="CH1521" s="143"/>
      <c r="CI1521" s="143"/>
      <c r="CJ1521" s="143"/>
      <c r="CK1521" s="143"/>
      <c r="CL1521" s="143"/>
      <c r="CM1521" s="143"/>
      <c r="CN1521" s="143"/>
      <c r="CO1521" s="143"/>
      <c r="CP1521" s="143"/>
      <c r="CQ1521" s="143"/>
      <c r="CR1521" s="143"/>
      <c r="CS1521" s="143"/>
      <c r="CT1521" s="143"/>
      <c r="CU1521" s="143"/>
      <c r="CV1521" s="143"/>
      <c r="CW1521" s="143"/>
      <c r="CX1521" s="143"/>
      <c r="CY1521" s="143"/>
      <c r="CZ1521" s="143"/>
      <c r="DA1521" s="143"/>
      <c r="DB1521" s="143"/>
      <c r="DC1521" s="143"/>
      <c r="DD1521" s="143"/>
      <c r="DE1521" s="143"/>
      <c r="DF1521" s="143"/>
      <c r="DG1521" s="143"/>
      <c r="DH1521" s="143"/>
      <c r="DI1521" s="143"/>
      <c r="DJ1521" s="143"/>
      <c r="DK1521" s="143"/>
      <c r="DL1521" s="143"/>
      <c r="DM1521" s="143"/>
      <c r="DN1521" s="143"/>
      <c r="DO1521" s="143"/>
      <c r="DP1521" s="143"/>
      <c r="DQ1521" s="143"/>
      <c r="DR1521" s="143"/>
      <c r="DS1521" s="143"/>
    </row>
    <row r="1522" spans="2:123" ht="16.5">
      <c r="B1522" s="138"/>
      <c r="C1522" s="139"/>
      <c r="D1522" s="139"/>
      <c r="E1522" s="138"/>
      <c r="F1522" s="140"/>
      <c r="G1522" s="141"/>
      <c r="H1522" s="142"/>
      <c r="I1522" s="138"/>
      <c r="J1522" s="138"/>
      <c r="K1522" s="180"/>
      <c r="L1522" s="143"/>
      <c r="M1522" s="143"/>
      <c r="N1522" s="143"/>
      <c r="O1522" s="143"/>
      <c r="P1522" s="143"/>
      <c r="Q1522" s="143"/>
      <c r="R1522" s="143"/>
      <c r="S1522" s="143"/>
      <c r="T1522" s="143"/>
      <c r="U1522" s="143"/>
      <c r="V1522" s="143"/>
      <c r="W1522" s="143"/>
      <c r="X1522" s="143"/>
      <c r="Y1522" s="143"/>
      <c r="Z1522" s="143"/>
      <c r="AA1522" s="143"/>
      <c r="AB1522" s="143"/>
      <c r="AC1522" s="143"/>
      <c r="AD1522" s="143"/>
      <c r="AE1522" s="143"/>
      <c r="AF1522" s="143"/>
      <c r="AG1522" s="143"/>
      <c r="AH1522" s="143"/>
      <c r="AI1522" s="143"/>
      <c r="AJ1522" s="143"/>
      <c r="AK1522" s="143"/>
      <c r="AL1522" s="143"/>
      <c r="AM1522" s="143"/>
      <c r="AN1522" s="143"/>
      <c r="AO1522" s="143"/>
      <c r="AP1522" s="143"/>
      <c r="AQ1522" s="143"/>
      <c r="AR1522" s="143"/>
      <c r="AS1522" s="143"/>
      <c r="AT1522" s="143"/>
      <c r="AU1522" s="143"/>
      <c r="AV1522" s="143"/>
      <c r="AW1522" s="143"/>
      <c r="AX1522" s="143"/>
      <c r="AY1522" s="143"/>
      <c r="AZ1522" s="143"/>
      <c r="BA1522" s="143"/>
      <c r="BB1522" s="143"/>
      <c r="BC1522" s="143"/>
      <c r="BD1522" s="143"/>
      <c r="BE1522" s="143"/>
      <c r="BF1522" s="143"/>
      <c r="BG1522" s="143"/>
      <c r="BH1522" s="143"/>
      <c r="BI1522" s="143"/>
      <c r="BJ1522" s="143"/>
      <c r="BK1522" s="143"/>
      <c r="BL1522" s="143"/>
      <c r="BM1522" s="143"/>
      <c r="BN1522" s="143"/>
      <c r="BO1522" s="143"/>
      <c r="BP1522" s="143"/>
      <c r="BQ1522" s="143"/>
      <c r="BR1522" s="143"/>
      <c r="BS1522" s="143"/>
      <c r="BT1522" s="143"/>
      <c r="BU1522" s="143"/>
      <c r="BV1522" s="143"/>
      <c r="BW1522" s="143"/>
      <c r="BX1522" s="143"/>
      <c r="BY1522" s="143"/>
      <c r="BZ1522" s="143"/>
      <c r="CA1522" s="143"/>
      <c r="CB1522" s="143"/>
      <c r="CC1522" s="143"/>
      <c r="CD1522" s="143"/>
      <c r="CE1522" s="143"/>
      <c r="CF1522" s="143"/>
      <c r="CG1522" s="143"/>
      <c r="CH1522" s="143"/>
      <c r="CI1522" s="143"/>
      <c r="CJ1522" s="143"/>
      <c r="CK1522" s="143"/>
      <c r="CL1522" s="143"/>
      <c r="CM1522" s="143"/>
      <c r="CN1522" s="143"/>
      <c r="CO1522" s="143"/>
      <c r="CP1522" s="143"/>
      <c r="CQ1522" s="143"/>
      <c r="CR1522" s="143"/>
      <c r="CS1522" s="143"/>
      <c r="CT1522" s="143"/>
      <c r="CU1522" s="143"/>
      <c r="CV1522" s="143"/>
      <c r="CW1522" s="143"/>
      <c r="CX1522" s="143"/>
      <c r="CY1522" s="143"/>
      <c r="CZ1522" s="143"/>
      <c r="DA1522" s="143"/>
      <c r="DB1522" s="143"/>
      <c r="DC1522" s="143"/>
      <c r="DD1522" s="143"/>
      <c r="DE1522" s="143"/>
      <c r="DF1522" s="143"/>
      <c r="DG1522" s="143"/>
      <c r="DH1522" s="143"/>
      <c r="DI1522" s="143"/>
      <c r="DJ1522" s="143"/>
      <c r="DK1522" s="143"/>
      <c r="DL1522" s="143"/>
      <c r="DM1522" s="143"/>
      <c r="DN1522" s="143"/>
      <c r="DO1522" s="143"/>
      <c r="DP1522" s="143"/>
      <c r="DQ1522" s="143"/>
      <c r="DR1522" s="143"/>
      <c r="DS1522" s="143"/>
    </row>
    <row r="1523" spans="2:123" ht="16.5">
      <c r="B1523" s="138"/>
      <c r="C1523" s="139"/>
      <c r="D1523" s="139"/>
      <c r="E1523" s="138"/>
      <c r="F1523" s="140"/>
      <c r="G1523" s="141"/>
      <c r="H1523" s="142"/>
      <c r="I1523" s="138"/>
      <c r="J1523" s="138"/>
      <c r="K1523" s="180"/>
      <c r="L1523" s="143"/>
      <c r="M1523" s="143"/>
      <c r="N1523" s="143"/>
      <c r="O1523" s="143"/>
      <c r="P1523" s="143"/>
      <c r="Q1523" s="143"/>
      <c r="R1523" s="143"/>
      <c r="S1523" s="143"/>
      <c r="T1523" s="143"/>
      <c r="U1523" s="143"/>
      <c r="V1523" s="143"/>
      <c r="W1523" s="143"/>
      <c r="X1523" s="143"/>
      <c r="Y1523" s="143"/>
      <c r="Z1523" s="143"/>
      <c r="AA1523" s="143"/>
      <c r="AB1523" s="143"/>
      <c r="AC1523" s="143"/>
      <c r="AD1523" s="143"/>
      <c r="AE1523" s="143"/>
      <c r="AF1523" s="143"/>
      <c r="AG1523" s="143"/>
      <c r="AH1523" s="143"/>
      <c r="AI1523" s="143"/>
      <c r="AJ1523" s="143"/>
      <c r="AK1523" s="143"/>
      <c r="AL1523" s="143"/>
      <c r="AM1523" s="143"/>
      <c r="AN1523" s="143"/>
      <c r="AO1523" s="143"/>
      <c r="AP1523" s="143"/>
      <c r="AQ1523" s="143"/>
      <c r="AR1523" s="143"/>
      <c r="AS1523" s="143"/>
      <c r="AT1523" s="143"/>
      <c r="AU1523" s="143"/>
      <c r="AV1523" s="143"/>
      <c r="AW1523" s="143"/>
      <c r="AX1523" s="143"/>
      <c r="AY1523" s="143"/>
      <c r="AZ1523" s="143"/>
      <c r="BA1523" s="143"/>
      <c r="BB1523" s="143"/>
      <c r="BC1523" s="143"/>
      <c r="BD1523" s="143"/>
      <c r="BE1523" s="143"/>
      <c r="BF1523" s="143"/>
      <c r="BG1523" s="143"/>
      <c r="BH1523" s="143"/>
      <c r="BI1523" s="143"/>
      <c r="BJ1523" s="143"/>
      <c r="BK1523" s="143"/>
      <c r="BL1523" s="143"/>
      <c r="BM1523" s="143"/>
      <c r="BN1523" s="143"/>
      <c r="BO1523" s="143"/>
      <c r="BP1523" s="143"/>
      <c r="BQ1523" s="143"/>
      <c r="BR1523" s="143"/>
      <c r="BS1523" s="143"/>
      <c r="BT1523" s="143"/>
      <c r="BU1523" s="143"/>
      <c r="BV1523" s="143"/>
      <c r="BW1523" s="143"/>
      <c r="BX1523" s="143"/>
      <c r="BY1523" s="143"/>
      <c r="BZ1523" s="143"/>
      <c r="CA1523" s="143"/>
      <c r="CB1523" s="143"/>
      <c r="CC1523" s="143"/>
      <c r="CD1523" s="143"/>
      <c r="CE1523" s="143"/>
      <c r="CF1523" s="143"/>
      <c r="CG1523" s="143"/>
      <c r="CH1523" s="143"/>
      <c r="CI1523" s="143"/>
      <c r="CJ1523" s="143"/>
      <c r="CK1523" s="143"/>
      <c r="CL1523" s="143"/>
      <c r="CM1523" s="143"/>
      <c r="CN1523" s="143"/>
      <c r="CO1523" s="143"/>
      <c r="CP1523" s="143"/>
      <c r="CQ1523" s="143"/>
      <c r="CR1523" s="143"/>
      <c r="CS1523" s="143"/>
      <c r="CT1523" s="143"/>
      <c r="CU1523" s="143"/>
      <c r="CV1523" s="143"/>
      <c r="CW1523" s="143"/>
      <c r="CX1523" s="143"/>
      <c r="CY1523" s="143"/>
      <c r="CZ1523" s="143"/>
      <c r="DA1523" s="143"/>
      <c r="DB1523" s="143"/>
      <c r="DC1523" s="143"/>
      <c r="DD1523" s="143"/>
      <c r="DE1523" s="143"/>
      <c r="DF1523" s="143"/>
      <c r="DG1523" s="143"/>
      <c r="DH1523" s="143"/>
      <c r="DI1523" s="143"/>
      <c r="DJ1523" s="143"/>
      <c r="DK1523" s="143"/>
      <c r="DL1523" s="143"/>
      <c r="DM1523" s="143"/>
      <c r="DN1523" s="143"/>
      <c r="DO1523" s="143"/>
      <c r="DP1523" s="143"/>
      <c r="DQ1523" s="143"/>
      <c r="DR1523" s="143"/>
      <c r="DS1523" s="143"/>
    </row>
    <row r="1524" spans="2:123" ht="16.5">
      <c r="B1524" s="138"/>
      <c r="C1524" s="139"/>
      <c r="D1524" s="139"/>
      <c r="E1524" s="138"/>
      <c r="F1524" s="140"/>
      <c r="G1524" s="141"/>
      <c r="H1524" s="142"/>
      <c r="I1524" s="138"/>
      <c r="J1524" s="138"/>
      <c r="K1524" s="180"/>
      <c r="L1524" s="143"/>
      <c r="M1524" s="143"/>
      <c r="N1524" s="143"/>
      <c r="O1524" s="143"/>
      <c r="P1524" s="143"/>
      <c r="Q1524" s="143"/>
      <c r="R1524" s="143"/>
      <c r="S1524" s="143"/>
      <c r="T1524" s="143"/>
      <c r="U1524" s="143"/>
      <c r="V1524" s="143"/>
      <c r="W1524" s="143"/>
      <c r="X1524" s="143"/>
      <c r="Y1524" s="143"/>
      <c r="Z1524" s="143"/>
      <c r="AA1524" s="143"/>
      <c r="AB1524" s="143"/>
      <c r="AC1524" s="143"/>
      <c r="AD1524" s="143"/>
      <c r="AE1524" s="143"/>
      <c r="AF1524" s="143"/>
      <c r="AG1524" s="143"/>
      <c r="AH1524" s="143"/>
      <c r="AI1524" s="143"/>
      <c r="AJ1524" s="143"/>
      <c r="AK1524" s="143"/>
      <c r="AL1524" s="143"/>
      <c r="AM1524" s="143"/>
      <c r="AN1524" s="143"/>
      <c r="AO1524" s="143"/>
      <c r="AP1524" s="143"/>
      <c r="AQ1524" s="143"/>
      <c r="AR1524" s="143"/>
      <c r="AS1524" s="143"/>
      <c r="AT1524" s="143"/>
      <c r="AU1524" s="143"/>
      <c r="AV1524" s="143"/>
      <c r="AW1524" s="143"/>
      <c r="AX1524" s="143"/>
      <c r="AY1524" s="143"/>
      <c r="AZ1524" s="143"/>
      <c r="BA1524" s="143"/>
      <c r="BB1524" s="143"/>
      <c r="BC1524" s="143"/>
      <c r="BD1524" s="143"/>
      <c r="BE1524" s="143"/>
      <c r="BF1524" s="143"/>
      <c r="BG1524" s="143"/>
      <c r="BH1524" s="143"/>
      <c r="BI1524" s="143"/>
      <c r="BJ1524" s="143"/>
      <c r="BK1524" s="143"/>
      <c r="BL1524" s="143"/>
      <c r="BM1524" s="143"/>
      <c r="BN1524" s="143"/>
      <c r="BO1524" s="143"/>
      <c r="BP1524" s="143"/>
      <c r="BQ1524" s="143"/>
      <c r="BR1524" s="143"/>
      <c r="BS1524" s="143"/>
      <c r="BT1524" s="143"/>
      <c r="BU1524" s="143"/>
      <c r="BV1524" s="143"/>
      <c r="BW1524" s="143"/>
      <c r="BX1524" s="143"/>
      <c r="BY1524" s="143"/>
      <c r="BZ1524" s="143"/>
      <c r="CA1524" s="143"/>
      <c r="CB1524" s="143"/>
      <c r="CC1524" s="143"/>
      <c r="CD1524" s="143"/>
      <c r="CE1524" s="143"/>
      <c r="CF1524" s="143"/>
      <c r="CG1524" s="143"/>
      <c r="CH1524" s="143"/>
      <c r="CI1524" s="143"/>
      <c r="CJ1524" s="143"/>
      <c r="CK1524" s="143"/>
      <c r="CL1524" s="143"/>
      <c r="CM1524" s="143"/>
      <c r="CN1524" s="143"/>
      <c r="CO1524" s="143"/>
      <c r="CP1524" s="143"/>
      <c r="CQ1524" s="143"/>
      <c r="CR1524" s="143"/>
      <c r="CS1524" s="143"/>
      <c r="CT1524" s="143"/>
      <c r="CU1524" s="143"/>
      <c r="CV1524" s="143"/>
      <c r="CW1524" s="143"/>
      <c r="CX1524" s="143"/>
      <c r="CY1524" s="143"/>
      <c r="CZ1524" s="143"/>
      <c r="DA1524" s="143"/>
      <c r="DB1524" s="143"/>
      <c r="DC1524" s="143"/>
      <c r="DD1524" s="143"/>
      <c r="DE1524" s="143"/>
      <c r="DF1524" s="143"/>
      <c r="DG1524" s="143"/>
      <c r="DH1524" s="143"/>
      <c r="DI1524" s="143"/>
      <c r="DJ1524" s="143"/>
      <c r="DK1524" s="143"/>
      <c r="DL1524" s="143"/>
      <c r="DM1524" s="143"/>
      <c r="DN1524" s="143"/>
      <c r="DO1524" s="143"/>
      <c r="DP1524" s="143"/>
      <c r="DQ1524" s="143"/>
      <c r="DR1524" s="143"/>
      <c r="DS1524" s="143"/>
    </row>
    <row r="1525" spans="2:123" ht="16.5">
      <c r="B1525" s="138"/>
      <c r="C1525" s="139"/>
      <c r="D1525" s="139"/>
      <c r="E1525" s="138"/>
      <c r="F1525" s="140"/>
      <c r="G1525" s="141"/>
      <c r="H1525" s="142"/>
      <c r="I1525" s="138"/>
      <c r="J1525" s="138"/>
      <c r="K1525" s="180"/>
      <c r="L1525" s="143"/>
      <c r="M1525" s="143"/>
      <c r="N1525" s="143"/>
      <c r="O1525" s="143"/>
      <c r="P1525" s="143"/>
      <c r="Q1525" s="143"/>
      <c r="R1525" s="143"/>
      <c r="S1525" s="143"/>
      <c r="T1525" s="143"/>
      <c r="U1525" s="143"/>
      <c r="V1525" s="143"/>
      <c r="W1525" s="143"/>
      <c r="X1525" s="143"/>
      <c r="Y1525" s="143"/>
      <c r="Z1525" s="143"/>
      <c r="AA1525" s="143"/>
      <c r="AB1525" s="143"/>
      <c r="AC1525" s="143"/>
      <c r="AD1525" s="143"/>
      <c r="AE1525" s="143"/>
      <c r="AF1525" s="143"/>
      <c r="AG1525" s="143"/>
      <c r="AH1525" s="143"/>
      <c r="AI1525" s="143"/>
      <c r="AJ1525" s="143"/>
      <c r="AK1525" s="143"/>
      <c r="AL1525" s="143"/>
      <c r="AM1525" s="143"/>
      <c r="AN1525" s="143"/>
      <c r="AO1525" s="143"/>
      <c r="AP1525" s="143"/>
      <c r="AQ1525" s="143"/>
      <c r="AR1525" s="143"/>
      <c r="AS1525" s="143"/>
      <c r="AT1525" s="143"/>
      <c r="AU1525" s="143"/>
      <c r="AV1525" s="143"/>
      <c r="AW1525" s="143"/>
      <c r="AX1525" s="143"/>
      <c r="AY1525" s="143"/>
      <c r="AZ1525" s="143"/>
      <c r="BA1525" s="143"/>
      <c r="BB1525" s="143"/>
      <c r="BC1525" s="143"/>
      <c r="BD1525" s="143"/>
      <c r="BE1525" s="143"/>
      <c r="BF1525" s="143"/>
      <c r="BG1525" s="143"/>
      <c r="BH1525" s="143"/>
      <c r="BI1525" s="143"/>
      <c r="BJ1525" s="143"/>
      <c r="BK1525" s="143"/>
      <c r="BL1525" s="143"/>
      <c r="BM1525" s="143"/>
      <c r="BN1525" s="143"/>
      <c r="BO1525" s="143"/>
      <c r="BP1525" s="143"/>
      <c r="BQ1525" s="143"/>
      <c r="BR1525" s="143"/>
      <c r="BS1525" s="143"/>
      <c r="BT1525" s="143"/>
      <c r="BU1525" s="143"/>
      <c r="BV1525" s="143"/>
      <c r="BW1525" s="143"/>
      <c r="BX1525" s="143"/>
      <c r="BY1525" s="143"/>
      <c r="BZ1525" s="143"/>
      <c r="CA1525" s="143"/>
      <c r="CB1525" s="143"/>
      <c r="CC1525" s="143"/>
      <c r="CD1525" s="143"/>
      <c r="CE1525" s="143"/>
      <c r="CF1525" s="143"/>
      <c r="CG1525" s="143"/>
      <c r="CH1525" s="143"/>
      <c r="CI1525" s="143"/>
      <c r="CJ1525" s="143"/>
      <c r="CK1525" s="143"/>
      <c r="CL1525" s="143"/>
      <c r="CM1525" s="143"/>
      <c r="CN1525" s="143"/>
      <c r="CO1525" s="143"/>
      <c r="CP1525" s="143"/>
      <c r="CQ1525" s="143"/>
      <c r="CR1525" s="143"/>
      <c r="CS1525" s="143"/>
      <c r="CT1525" s="143"/>
      <c r="CU1525" s="143"/>
      <c r="CV1525" s="143"/>
      <c r="CW1525" s="143"/>
      <c r="CX1525" s="143"/>
      <c r="CY1525" s="143"/>
      <c r="CZ1525" s="143"/>
      <c r="DA1525" s="143"/>
      <c r="DB1525" s="143"/>
      <c r="DC1525" s="143"/>
      <c r="DD1525" s="143"/>
      <c r="DE1525" s="143"/>
      <c r="DF1525" s="143"/>
      <c r="DG1525" s="143"/>
      <c r="DH1525" s="143"/>
      <c r="DI1525" s="143"/>
      <c r="DJ1525" s="143"/>
      <c r="DK1525" s="143"/>
      <c r="DL1525" s="143"/>
      <c r="DM1525" s="143"/>
      <c r="DN1525" s="143"/>
      <c r="DO1525" s="143"/>
      <c r="DP1525" s="143"/>
      <c r="DQ1525" s="143"/>
      <c r="DR1525" s="143"/>
      <c r="DS1525" s="143"/>
    </row>
    <row r="1526" spans="2:123" ht="16.5">
      <c r="B1526" s="138"/>
      <c r="C1526" s="139"/>
      <c r="D1526" s="139"/>
      <c r="E1526" s="138"/>
      <c r="F1526" s="140"/>
      <c r="G1526" s="141"/>
      <c r="H1526" s="142"/>
      <c r="I1526" s="138"/>
      <c r="J1526" s="138"/>
      <c r="K1526" s="180"/>
      <c r="L1526" s="143"/>
      <c r="M1526" s="143"/>
      <c r="N1526" s="143"/>
      <c r="O1526" s="143"/>
      <c r="P1526" s="143"/>
      <c r="Q1526" s="143"/>
      <c r="R1526" s="143"/>
      <c r="S1526" s="143"/>
      <c r="T1526" s="143"/>
      <c r="U1526" s="143"/>
      <c r="V1526" s="143"/>
      <c r="W1526" s="143"/>
      <c r="X1526" s="143"/>
      <c r="Y1526" s="143"/>
      <c r="Z1526" s="143"/>
      <c r="AA1526" s="143"/>
      <c r="AB1526" s="143"/>
      <c r="AC1526" s="143"/>
      <c r="AD1526" s="143"/>
      <c r="AE1526" s="143"/>
      <c r="AF1526" s="143"/>
      <c r="AG1526" s="143"/>
      <c r="AH1526" s="143"/>
      <c r="AI1526" s="143"/>
      <c r="AJ1526" s="143"/>
      <c r="AK1526" s="143"/>
      <c r="AL1526" s="143"/>
      <c r="AM1526" s="143"/>
      <c r="AN1526" s="143"/>
      <c r="AO1526" s="143"/>
      <c r="AP1526" s="143"/>
      <c r="AQ1526" s="143"/>
      <c r="AR1526" s="143"/>
      <c r="AS1526" s="143"/>
      <c r="AT1526" s="143"/>
      <c r="AU1526" s="143"/>
      <c r="AV1526" s="143"/>
      <c r="AW1526" s="143"/>
      <c r="AX1526" s="143"/>
      <c r="AY1526" s="143"/>
      <c r="AZ1526" s="143"/>
      <c r="BA1526" s="143"/>
      <c r="BB1526" s="143"/>
      <c r="BC1526" s="143"/>
      <c r="BD1526" s="143"/>
      <c r="BE1526" s="143"/>
      <c r="BF1526" s="143"/>
      <c r="BG1526" s="143"/>
      <c r="BH1526" s="143"/>
      <c r="BI1526" s="143"/>
      <c r="BJ1526" s="143"/>
      <c r="BK1526" s="143"/>
      <c r="BL1526" s="143"/>
      <c r="BM1526" s="143"/>
      <c r="BN1526" s="143"/>
      <c r="BO1526" s="143"/>
      <c r="BP1526" s="143"/>
      <c r="BQ1526" s="143"/>
      <c r="BR1526" s="143"/>
      <c r="BS1526" s="143"/>
      <c r="BT1526" s="143"/>
      <c r="BU1526" s="143"/>
      <c r="BV1526" s="143"/>
      <c r="BW1526" s="143"/>
      <c r="BX1526" s="143"/>
      <c r="BY1526" s="143"/>
      <c r="BZ1526" s="143"/>
      <c r="CA1526" s="143"/>
      <c r="CB1526" s="143"/>
      <c r="CC1526" s="143"/>
      <c r="CD1526" s="143"/>
      <c r="CE1526" s="143"/>
      <c r="CF1526" s="143"/>
      <c r="CG1526" s="143"/>
      <c r="CH1526" s="143"/>
      <c r="CI1526" s="143"/>
      <c r="CJ1526" s="143"/>
      <c r="CK1526" s="143"/>
      <c r="CL1526" s="143"/>
      <c r="CM1526" s="143"/>
      <c r="CN1526" s="143"/>
      <c r="CO1526" s="143"/>
      <c r="CP1526" s="143"/>
      <c r="CQ1526" s="143"/>
      <c r="CR1526" s="143"/>
      <c r="CS1526" s="143"/>
      <c r="CT1526" s="143"/>
      <c r="CU1526" s="143"/>
      <c r="CV1526" s="143"/>
      <c r="CW1526" s="143"/>
      <c r="CX1526" s="143"/>
      <c r="CY1526" s="143"/>
      <c r="CZ1526" s="143"/>
      <c r="DA1526" s="143"/>
      <c r="DB1526" s="143"/>
      <c r="DC1526" s="143"/>
      <c r="DD1526" s="143"/>
      <c r="DE1526" s="143"/>
      <c r="DF1526" s="143"/>
      <c r="DG1526" s="143"/>
      <c r="DH1526" s="143"/>
      <c r="DI1526" s="143"/>
      <c r="DJ1526" s="143"/>
      <c r="DK1526" s="143"/>
      <c r="DL1526" s="143"/>
      <c r="DM1526" s="143"/>
      <c r="DN1526" s="143"/>
      <c r="DO1526" s="143"/>
      <c r="DP1526" s="143"/>
      <c r="DQ1526" s="143"/>
      <c r="DR1526" s="143"/>
      <c r="DS1526" s="143"/>
    </row>
    <row r="1527" spans="2:123" ht="16.5">
      <c r="B1527" s="138"/>
      <c r="C1527" s="139"/>
      <c r="D1527" s="139"/>
      <c r="E1527" s="138"/>
      <c r="F1527" s="140"/>
      <c r="G1527" s="141"/>
      <c r="H1527" s="142"/>
      <c r="I1527" s="138"/>
      <c r="J1527" s="138"/>
      <c r="K1527" s="180"/>
      <c r="L1527" s="143"/>
      <c r="M1527" s="143"/>
      <c r="N1527" s="143"/>
      <c r="O1527" s="143"/>
      <c r="P1527" s="143"/>
      <c r="Q1527" s="143"/>
      <c r="R1527" s="143"/>
      <c r="S1527" s="143"/>
      <c r="T1527" s="143"/>
      <c r="U1527" s="143"/>
      <c r="V1527" s="143"/>
      <c r="W1527" s="143"/>
      <c r="X1527" s="143"/>
      <c r="Y1527" s="143"/>
      <c r="Z1527" s="143"/>
      <c r="AA1527" s="143"/>
      <c r="AB1527" s="143"/>
      <c r="AC1527" s="143"/>
      <c r="AD1527" s="143"/>
      <c r="AE1527" s="143"/>
      <c r="AF1527" s="143"/>
      <c r="AG1527" s="143"/>
      <c r="AH1527" s="143"/>
      <c r="AI1527" s="143"/>
      <c r="AJ1527" s="143"/>
      <c r="AK1527" s="143"/>
      <c r="AL1527" s="143"/>
      <c r="AM1527" s="143"/>
      <c r="AN1527" s="143"/>
      <c r="AO1527" s="143"/>
      <c r="AP1527" s="143"/>
      <c r="AQ1527" s="143"/>
      <c r="AR1527" s="143"/>
      <c r="AS1527" s="143"/>
      <c r="AT1527" s="143"/>
      <c r="AU1527" s="143"/>
      <c r="AV1527" s="143"/>
      <c r="AW1527" s="143"/>
      <c r="AX1527" s="143"/>
      <c r="AY1527" s="143"/>
      <c r="AZ1527" s="143"/>
      <c r="BA1527" s="143"/>
      <c r="BB1527" s="143"/>
      <c r="BC1527" s="143"/>
      <c r="BD1527" s="143"/>
      <c r="BE1527" s="143"/>
      <c r="BF1527" s="143"/>
      <c r="BG1527" s="143"/>
      <c r="BH1527" s="143"/>
      <c r="BI1527" s="143"/>
      <c r="BJ1527" s="143"/>
      <c r="BK1527" s="143"/>
      <c r="BL1527" s="143"/>
      <c r="BM1527" s="143"/>
      <c r="BN1527" s="143"/>
      <c r="BO1527" s="143"/>
      <c r="BP1527" s="143"/>
      <c r="BQ1527" s="143"/>
      <c r="BR1527" s="143"/>
      <c r="BS1527" s="143"/>
      <c r="BT1527" s="143"/>
      <c r="BU1527" s="143"/>
      <c r="BV1527" s="143"/>
      <c r="BW1527" s="143"/>
      <c r="BX1527" s="143"/>
      <c r="BY1527" s="143"/>
      <c r="BZ1527" s="143"/>
      <c r="CA1527" s="143"/>
      <c r="CB1527" s="143"/>
      <c r="CC1527" s="143"/>
      <c r="CD1527" s="143"/>
      <c r="CE1527" s="143"/>
      <c r="CF1527" s="143"/>
      <c r="CG1527" s="143"/>
      <c r="CH1527" s="143"/>
      <c r="CI1527" s="143"/>
      <c r="CJ1527" s="143"/>
      <c r="CK1527" s="143"/>
      <c r="CL1527" s="143"/>
      <c r="CM1527" s="143"/>
      <c r="CN1527" s="143"/>
      <c r="CO1527" s="143"/>
      <c r="CP1527" s="143"/>
      <c r="CQ1527" s="143"/>
      <c r="CR1527" s="143"/>
      <c r="CS1527" s="143"/>
      <c r="CT1527" s="143"/>
      <c r="CU1527" s="143"/>
      <c r="CV1527" s="143"/>
      <c r="CW1527" s="143"/>
      <c r="CX1527" s="143"/>
      <c r="CY1527" s="143"/>
      <c r="CZ1527" s="143"/>
      <c r="DA1527" s="143"/>
      <c r="DB1527" s="143"/>
      <c r="DC1527" s="143"/>
      <c r="DD1527" s="143"/>
      <c r="DE1527" s="143"/>
      <c r="DF1527" s="143"/>
      <c r="DG1527" s="143"/>
      <c r="DH1527" s="143"/>
      <c r="DI1527" s="143"/>
      <c r="DJ1527" s="143"/>
      <c r="DK1527" s="143"/>
      <c r="DL1527" s="143"/>
      <c r="DM1527" s="143"/>
      <c r="DN1527" s="143"/>
      <c r="DO1527" s="143"/>
      <c r="DP1527" s="143"/>
      <c r="DQ1527" s="143"/>
      <c r="DR1527" s="143"/>
      <c r="DS1527" s="143"/>
    </row>
    <row r="1528" spans="2:123" ht="16.5">
      <c r="B1528" s="138"/>
      <c r="C1528" s="139"/>
      <c r="D1528" s="139"/>
      <c r="E1528" s="138"/>
      <c r="F1528" s="140"/>
      <c r="G1528" s="141"/>
      <c r="H1528" s="142"/>
      <c r="I1528" s="138"/>
      <c r="J1528" s="138"/>
      <c r="K1528" s="180"/>
      <c r="L1528" s="143"/>
      <c r="M1528" s="143"/>
      <c r="N1528" s="143"/>
      <c r="O1528" s="143"/>
      <c r="P1528" s="143"/>
      <c r="Q1528" s="143"/>
      <c r="R1528" s="143"/>
      <c r="S1528" s="143"/>
      <c r="T1528" s="143"/>
      <c r="U1528" s="143"/>
      <c r="V1528" s="143"/>
      <c r="W1528" s="143"/>
      <c r="X1528" s="143"/>
      <c r="Y1528" s="143"/>
      <c r="Z1528" s="143"/>
      <c r="AA1528" s="143"/>
      <c r="AB1528" s="143"/>
      <c r="AC1528" s="143"/>
      <c r="AD1528" s="143"/>
      <c r="AE1528" s="143"/>
      <c r="AF1528" s="143"/>
      <c r="AG1528" s="143"/>
      <c r="AH1528" s="143"/>
      <c r="AI1528" s="143"/>
      <c r="AJ1528" s="143"/>
      <c r="AK1528" s="143"/>
      <c r="AL1528" s="143"/>
      <c r="AM1528" s="143"/>
      <c r="AN1528" s="143"/>
      <c r="AO1528" s="143"/>
      <c r="AP1528" s="143"/>
      <c r="AQ1528" s="143"/>
      <c r="AR1528" s="143"/>
      <c r="AS1528" s="143"/>
      <c r="AT1528" s="143"/>
      <c r="AU1528" s="143"/>
      <c r="AV1528" s="143"/>
      <c r="AW1528" s="143"/>
      <c r="AX1528" s="143"/>
      <c r="AY1528" s="143"/>
      <c r="AZ1528" s="143"/>
      <c r="BA1528" s="143"/>
      <c r="BB1528" s="143"/>
      <c r="BC1528" s="143"/>
      <c r="BD1528" s="143"/>
      <c r="BE1528" s="143"/>
      <c r="BF1528" s="143"/>
      <c r="BG1528" s="143"/>
      <c r="BH1528" s="143"/>
      <c r="BI1528" s="143"/>
      <c r="BJ1528" s="143"/>
      <c r="BK1528" s="143"/>
      <c r="BL1528" s="143"/>
      <c r="BM1528" s="143"/>
      <c r="BN1528" s="143"/>
      <c r="BO1528" s="143"/>
      <c r="BP1528" s="143"/>
      <c r="BQ1528" s="143"/>
      <c r="BR1528" s="143"/>
      <c r="BS1528" s="143"/>
      <c r="BT1528" s="143"/>
      <c r="BU1528" s="143"/>
      <c r="BV1528" s="143"/>
      <c r="BW1528" s="143"/>
      <c r="BX1528" s="143"/>
      <c r="BY1528" s="143"/>
      <c r="BZ1528" s="143"/>
      <c r="CA1528" s="143"/>
      <c r="CB1528" s="143"/>
      <c r="CC1528" s="143"/>
      <c r="CD1528" s="143"/>
      <c r="CE1528" s="143"/>
      <c r="CF1528" s="143"/>
      <c r="CG1528" s="143"/>
      <c r="CH1528" s="143"/>
      <c r="CI1528" s="143"/>
      <c r="CJ1528" s="143"/>
      <c r="CK1528" s="143"/>
      <c r="CL1528" s="143"/>
      <c r="CM1528" s="143"/>
      <c r="CN1528" s="143"/>
      <c r="CO1528" s="143"/>
      <c r="CP1528" s="143"/>
      <c r="CQ1528" s="143"/>
      <c r="CR1528" s="143"/>
      <c r="CS1528" s="143"/>
      <c r="CT1528" s="143"/>
      <c r="CU1528" s="143"/>
      <c r="CV1528" s="143"/>
      <c r="CW1528" s="143"/>
      <c r="CX1528" s="143"/>
      <c r="CY1528" s="143"/>
      <c r="CZ1528" s="143"/>
      <c r="DA1528" s="143"/>
      <c r="DB1528" s="143"/>
      <c r="DC1528" s="143"/>
      <c r="DD1528" s="143"/>
      <c r="DE1528" s="143"/>
      <c r="DF1528" s="143"/>
      <c r="DG1528" s="143"/>
      <c r="DH1528" s="143"/>
      <c r="DI1528" s="143"/>
      <c r="DJ1528" s="143"/>
      <c r="DK1528" s="143"/>
      <c r="DL1528" s="143"/>
      <c r="DM1528" s="143"/>
      <c r="DN1528" s="143"/>
      <c r="DO1528" s="143"/>
      <c r="DP1528" s="143"/>
      <c r="DQ1528" s="143"/>
      <c r="DR1528" s="143"/>
      <c r="DS1528" s="143"/>
    </row>
    <row r="1529" spans="2:123" ht="16.5">
      <c r="B1529" s="138"/>
      <c r="C1529" s="139"/>
      <c r="D1529" s="139"/>
      <c r="E1529" s="138"/>
      <c r="F1529" s="140"/>
      <c r="G1529" s="141"/>
      <c r="H1529" s="142"/>
      <c r="I1529" s="138"/>
      <c r="J1529" s="138"/>
      <c r="K1529" s="180"/>
      <c r="L1529" s="143"/>
      <c r="M1529" s="143"/>
      <c r="N1529" s="143"/>
      <c r="O1529" s="143"/>
      <c r="P1529" s="143"/>
      <c r="Q1529" s="143"/>
      <c r="R1529" s="143"/>
      <c r="S1529" s="143"/>
      <c r="T1529" s="143"/>
      <c r="U1529" s="143"/>
      <c r="V1529" s="143"/>
      <c r="W1529" s="143"/>
      <c r="X1529" s="143"/>
      <c r="Y1529" s="143"/>
      <c r="Z1529" s="143"/>
      <c r="AA1529" s="143"/>
      <c r="AB1529" s="143"/>
      <c r="AC1529" s="143"/>
      <c r="AD1529" s="143"/>
      <c r="AE1529" s="143"/>
      <c r="AF1529" s="143"/>
      <c r="AG1529" s="143"/>
      <c r="AH1529" s="143"/>
      <c r="AI1529" s="143"/>
      <c r="AJ1529" s="143"/>
      <c r="AK1529" s="143"/>
      <c r="AL1529" s="143"/>
      <c r="AM1529" s="143"/>
      <c r="AN1529" s="143"/>
      <c r="AO1529" s="143"/>
      <c r="AP1529" s="143"/>
      <c r="AQ1529" s="143"/>
      <c r="AR1529" s="143"/>
      <c r="AS1529" s="143"/>
      <c r="AT1529" s="143"/>
      <c r="AU1529" s="143"/>
      <c r="AV1529" s="143"/>
      <c r="AW1529" s="143"/>
      <c r="AX1529" s="143"/>
      <c r="AY1529" s="143"/>
      <c r="AZ1529" s="143"/>
      <c r="BA1529" s="143"/>
      <c r="BB1529" s="143"/>
      <c r="BC1529" s="143"/>
      <c r="BD1529" s="143"/>
      <c r="BE1529" s="143"/>
      <c r="BF1529" s="143"/>
      <c r="BG1529" s="143"/>
      <c r="BH1529" s="143"/>
      <c r="BI1529" s="143"/>
      <c r="BJ1529" s="143"/>
      <c r="BK1529" s="143"/>
      <c r="BL1529" s="143"/>
      <c r="BM1529" s="143"/>
      <c r="BN1529" s="143"/>
      <c r="BO1529" s="143"/>
      <c r="BP1529" s="143"/>
      <c r="BQ1529" s="143"/>
      <c r="BR1529" s="143"/>
      <c r="BS1529" s="143"/>
      <c r="BT1529" s="143"/>
      <c r="BU1529" s="143"/>
      <c r="BV1529" s="143"/>
      <c r="BW1529" s="143"/>
      <c r="BX1529" s="143"/>
      <c r="BY1529" s="143"/>
      <c r="BZ1529" s="143"/>
      <c r="CA1529" s="143"/>
      <c r="CB1529" s="143"/>
      <c r="CC1529" s="143"/>
      <c r="CD1529" s="143"/>
      <c r="CE1529" s="143"/>
      <c r="CF1529" s="143"/>
      <c r="CG1529" s="143"/>
      <c r="CH1529" s="143"/>
      <c r="CI1529" s="143"/>
      <c r="CJ1529" s="143"/>
      <c r="CK1529" s="143"/>
      <c r="CL1529" s="143"/>
      <c r="CM1529" s="143"/>
      <c r="CN1529" s="143"/>
      <c r="CO1529" s="143"/>
      <c r="CP1529" s="143"/>
      <c r="CQ1529" s="143"/>
      <c r="CR1529" s="143"/>
      <c r="CS1529" s="143"/>
      <c r="CT1529" s="143"/>
      <c r="CU1529" s="143"/>
      <c r="CV1529" s="143"/>
      <c r="CW1529" s="143"/>
      <c r="CX1529" s="143"/>
      <c r="CY1529" s="143"/>
      <c r="CZ1529" s="143"/>
      <c r="DA1529" s="143"/>
      <c r="DB1529" s="143"/>
      <c r="DC1529" s="143"/>
      <c r="DD1529" s="143"/>
      <c r="DE1529" s="143"/>
      <c r="DF1529" s="143"/>
      <c r="DG1529" s="143"/>
      <c r="DH1529" s="143"/>
      <c r="DI1529" s="143"/>
      <c r="DJ1529" s="143"/>
      <c r="DK1529" s="143"/>
      <c r="DL1529" s="143"/>
      <c r="DM1529" s="143"/>
      <c r="DN1529" s="143"/>
      <c r="DO1529" s="143"/>
      <c r="DP1529" s="143"/>
      <c r="DQ1529" s="143"/>
      <c r="DR1529" s="143"/>
      <c r="DS1529" s="143"/>
    </row>
    <row r="1530" spans="2:123" ht="16.5">
      <c r="B1530" s="138"/>
      <c r="C1530" s="139"/>
      <c r="D1530" s="139"/>
      <c r="E1530" s="138"/>
      <c r="F1530" s="140"/>
      <c r="G1530" s="141"/>
      <c r="H1530" s="142"/>
      <c r="I1530" s="138"/>
      <c r="J1530" s="138"/>
      <c r="K1530" s="180"/>
      <c r="L1530" s="143"/>
      <c r="M1530" s="143"/>
      <c r="N1530" s="143"/>
      <c r="O1530" s="143"/>
      <c r="P1530" s="143"/>
      <c r="Q1530" s="143"/>
      <c r="R1530" s="143"/>
      <c r="S1530" s="143"/>
      <c r="T1530" s="143"/>
      <c r="U1530" s="143"/>
      <c r="V1530" s="143"/>
      <c r="W1530" s="143"/>
      <c r="X1530" s="143"/>
      <c r="Y1530" s="143"/>
      <c r="Z1530" s="143"/>
      <c r="AA1530" s="143"/>
      <c r="AB1530" s="143"/>
      <c r="AC1530" s="143"/>
      <c r="AD1530" s="143"/>
      <c r="AE1530" s="143"/>
      <c r="AF1530" s="143"/>
      <c r="AG1530" s="143"/>
      <c r="AH1530" s="143"/>
      <c r="AI1530" s="143"/>
      <c r="AJ1530" s="143"/>
      <c r="AK1530" s="143"/>
      <c r="AL1530" s="143"/>
      <c r="AM1530" s="143"/>
      <c r="AN1530" s="143"/>
      <c r="AO1530" s="143"/>
      <c r="AP1530" s="143"/>
      <c r="AQ1530" s="143"/>
      <c r="AR1530" s="143"/>
      <c r="AS1530" s="143"/>
      <c r="AT1530" s="143"/>
      <c r="AU1530" s="143"/>
      <c r="AV1530" s="143"/>
      <c r="AW1530" s="143"/>
      <c r="AX1530" s="143"/>
      <c r="AY1530" s="143"/>
      <c r="AZ1530" s="143"/>
      <c r="BA1530" s="143"/>
      <c r="BB1530" s="143"/>
      <c r="BC1530" s="143"/>
      <c r="BD1530" s="143"/>
      <c r="BE1530" s="143"/>
      <c r="BF1530" s="143"/>
      <c r="BG1530" s="143"/>
      <c r="BH1530" s="143"/>
      <c r="BI1530" s="143"/>
      <c r="BJ1530" s="143"/>
      <c r="BK1530" s="143"/>
      <c r="BL1530" s="143"/>
      <c r="BM1530" s="143"/>
      <c r="BN1530" s="143"/>
      <c r="BO1530" s="143"/>
      <c r="BP1530" s="143"/>
      <c r="BQ1530" s="143"/>
      <c r="BR1530" s="143"/>
      <c r="BS1530" s="143"/>
      <c r="BT1530" s="143"/>
      <c r="BU1530" s="143"/>
      <c r="BV1530" s="143"/>
      <c r="BW1530" s="143"/>
      <c r="BX1530" s="143"/>
      <c r="BY1530" s="143"/>
      <c r="BZ1530" s="143"/>
      <c r="CA1530" s="143"/>
      <c r="CB1530" s="143"/>
      <c r="CC1530" s="143"/>
      <c r="CD1530" s="143"/>
      <c r="CE1530" s="143"/>
      <c r="CF1530" s="143"/>
      <c r="CG1530" s="143"/>
      <c r="CH1530" s="143"/>
      <c r="CI1530" s="143"/>
      <c r="CJ1530" s="143"/>
      <c r="CK1530" s="143"/>
      <c r="CL1530" s="143"/>
      <c r="CM1530" s="143"/>
      <c r="CN1530" s="143"/>
      <c r="CO1530" s="143"/>
      <c r="CP1530" s="143"/>
      <c r="CQ1530" s="143"/>
      <c r="CR1530" s="143"/>
      <c r="CS1530" s="143"/>
      <c r="CT1530" s="143"/>
      <c r="CU1530" s="143"/>
      <c r="CV1530" s="143"/>
      <c r="CW1530" s="143"/>
      <c r="CX1530" s="143"/>
      <c r="CY1530" s="143"/>
      <c r="CZ1530" s="143"/>
      <c r="DA1530" s="143"/>
      <c r="DB1530" s="143"/>
      <c r="DC1530" s="143"/>
      <c r="DD1530" s="143"/>
      <c r="DE1530" s="143"/>
      <c r="DF1530" s="143"/>
      <c r="DG1530" s="143"/>
      <c r="DH1530" s="143"/>
      <c r="DI1530" s="143"/>
      <c r="DJ1530" s="143"/>
      <c r="DK1530" s="143"/>
      <c r="DL1530" s="143"/>
      <c r="DM1530" s="143"/>
      <c r="DN1530" s="143"/>
      <c r="DO1530" s="143"/>
      <c r="DP1530" s="143"/>
      <c r="DQ1530" s="143"/>
      <c r="DR1530" s="143"/>
      <c r="DS1530" s="143"/>
    </row>
    <row r="1531" spans="2:123" ht="16.5">
      <c r="B1531" s="138"/>
      <c r="C1531" s="139"/>
      <c r="D1531" s="139"/>
      <c r="E1531" s="138"/>
      <c r="F1531" s="140"/>
      <c r="G1531" s="141"/>
      <c r="H1531" s="142"/>
      <c r="I1531" s="138"/>
      <c r="J1531" s="138"/>
      <c r="K1531" s="180"/>
      <c r="L1531" s="143"/>
      <c r="M1531" s="143"/>
      <c r="N1531" s="143"/>
      <c r="O1531" s="143"/>
      <c r="P1531" s="143"/>
      <c r="Q1531" s="143"/>
      <c r="R1531" s="143"/>
      <c r="S1531" s="143"/>
      <c r="T1531" s="143"/>
      <c r="U1531" s="143"/>
      <c r="V1531" s="143"/>
      <c r="W1531" s="143"/>
      <c r="X1531" s="143"/>
      <c r="Y1531" s="143"/>
      <c r="Z1531" s="143"/>
      <c r="AA1531" s="143"/>
      <c r="AB1531" s="143"/>
      <c r="AC1531" s="143"/>
      <c r="AD1531" s="143"/>
      <c r="AE1531" s="143"/>
      <c r="AF1531" s="143"/>
      <c r="AG1531" s="143"/>
      <c r="AH1531" s="143"/>
      <c r="AI1531" s="143"/>
      <c r="AJ1531" s="143"/>
      <c r="AK1531" s="143"/>
      <c r="AL1531" s="143"/>
      <c r="AM1531" s="143"/>
      <c r="AN1531" s="143"/>
      <c r="AO1531" s="143"/>
      <c r="AP1531" s="143"/>
      <c r="AQ1531" s="143"/>
      <c r="AR1531" s="143"/>
      <c r="AS1531" s="143"/>
      <c r="AT1531" s="143"/>
      <c r="AU1531" s="143"/>
      <c r="AV1531" s="143"/>
      <c r="AW1531" s="143"/>
      <c r="AX1531" s="143"/>
      <c r="AY1531" s="143"/>
      <c r="AZ1531" s="143"/>
      <c r="BA1531" s="143"/>
      <c r="BB1531" s="143"/>
      <c r="BC1531" s="143"/>
      <c r="BD1531" s="143"/>
      <c r="BE1531" s="143"/>
      <c r="BF1531" s="143"/>
      <c r="BG1531" s="143"/>
      <c r="BH1531" s="143"/>
      <c r="BI1531" s="143"/>
      <c r="BJ1531" s="143"/>
      <c r="BK1531" s="143"/>
      <c r="BL1531" s="143"/>
      <c r="BM1531" s="143"/>
      <c r="BN1531" s="143"/>
      <c r="BO1531" s="143"/>
      <c r="BP1531" s="143"/>
      <c r="BQ1531" s="143"/>
      <c r="BR1531" s="143"/>
      <c r="BS1531" s="143"/>
      <c r="BT1531" s="143"/>
      <c r="BU1531" s="143"/>
      <c r="BV1531" s="143"/>
      <c r="BW1531" s="143"/>
      <c r="BX1531" s="143"/>
      <c r="BY1531" s="143"/>
      <c r="BZ1531" s="143"/>
      <c r="CA1531" s="143"/>
      <c r="CB1531" s="143"/>
      <c r="CC1531" s="143"/>
      <c r="CD1531" s="143"/>
      <c r="CE1531" s="143"/>
      <c r="CF1531" s="143"/>
      <c r="CG1531" s="143"/>
      <c r="CH1531" s="143"/>
      <c r="CI1531" s="143"/>
      <c r="CJ1531" s="143"/>
      <c r="CK1531" s="143"/>
      <c r="CL1531" s="143"/>
      <c r="CM1531" s="143"/>
      <c r="CN1531" s="143"/>
      <c r="CO1531" s="143"/>
      <c r="CP1531" s="143"/>
      <c r="CQ1531" s="143"/>
      <c r="CR1531" s="143"/>
      <c r="CS1531" s="143"/>
      <c r="CT1531" s="143"/>
      <c r="CU1531" s="143"/>
      <c r="CV1531" s="143"/>
      <c r="CW1531" s="143"/>
      <c r="CX1531" s="143"/>
      <c r="CY1531" s="143"/>
      <c r="CZ1531" s="143"/>
      <c r="DA1531" s="143"/>
      <c r="DB1531" s="143"/>
      <c r="DC1531" s="143"/>
      <c r="DD1531" s="143"/>
      <c r="DE1531" s="143"/>
      <c r="DF1531" s="143"/>
      <c r="DG1531" s="143"/>
      <c r="DH1531" s="143"/>
      <c r="DI1531" s="143"/>
      <c r="DJ1531" s="143"/>
      <c r="DK1531" s="143"/>
      <c r="DL1531" s="143"/>
      <c r="DM1531" s="143"/>
      <c r="DN1531" s="143"/>
      <c r="DO1531" s="143"/>
      <c r="DP1531" s="143"/>
      <c r="DQ1531" s="143"/>
      <c r="DR1531" s="143"/>
      <c r="DS1531" s="143"/>
    </row>
    <row r="1532" spans="2:123" ht="16.5">
      <c r="B1532" s="138"/>
      <c r="C1532" s="139"/>
      <c r="D1532" s="139"/>
      <c r="E1532" s="138"/>
      <c r="F1532" s="140"/>
      <c r="G1532" s="141"/>
      <c r="H1532" s="142"/>
      <c r="I1532" s="138"/>
      <c r="J1532" s="138"/>
      <c r="K1532" s="180"/>
      <c r="L1532" s="143"/>
      <c r="M1532" s="143"/>
      <c r="N1532" s="143"/>
      <c r="O1532" s="143"/>
      <c r="P1532" s="143"/>
      <c r="Q1532" s="143"/>
      <c r="R1532" s="143"/>
      <c r="S1532" s="143"/>
      <c r="T1532" s="143"/>
      <c r="U1532" s="143"/>
      <c r="V1532" s="143"/>
      <c r="W1532" s="143"/>
      <c r="X1532" s="143"/>
      <c r="Y1532" s="143"/>
      <c r="Z1532" s="143"/>
      <c r="AA1532" s="143"/>
      <c r="AB1532" s="143"/>
      <c r="AC1532" s="143"/>
      <c r="AD1532" s="143"/>
      <c r="AE1532" s="143"/>
      <c r="AF1532" s="143"/>
      <c r="AG1532" s="143"/>
      <c r="AH1532" s="143"/>
      <c r="AI1532" s="143"/>
      <c r="AJ1532" s="143"/>
      <c r="AK1532" s="143"/>
      <c r="AL1532" s="143"/>
      <c r="AM1532" s="143"/>
      <c r="AN1532" s="143"/>
      <c r="AO1532" s="143"/>
      <c r="AP1532" s="143"/>
      <c r="AQ1532" s="143"/>
      <c r="AR1532" s="143"/>
      <c r="AS1532" s="143"/>
      <c r="AT1532" s="143"/>
      <c r="AU1532" s="143"/>
      <c r="AV1532" s="143"/>
      <c r="AW1532" s="143"/>
      <c r="AX1532" s="143"/>
      <c r="AY1532" s="143"/>
      <c r="AZ1532" s="143"/>
      <c r="BA1532" s="143"/>
      <c r="BB1532" s="143"/>
      <c r="BC1532" s="143"/>
      <c r="BD1532" s="143"/>
      <c r="BE1532" s="143"/>
      <c r="BF1532" s="143"/>
      <c r="BG1532" s="143"/>
      <c r="BH1532" s="143"/>
      <c r="BI1532" s="143"/>
      <c r="BJ1532" s="143"/>
      <c r="BK1532" s="143"/>
      <c r="BL1532" s="143"/>
      <c r="BM1532" s="143"/>
      <c r="BN1532" s="143"/>
      <c r="BO1532" s="143"/>
      <c r="BP1532" s="143"/>
      <c r="BQ1532" s="143"/>
      <c r="BR1532" s="143"/>
      <c r="BS1532" s="143"/>
      <c r="BT1532" s="143"/>
      <c r="BU1532" s="143"/>
      <c r="BV1532" s="143"/>
      <c r="BW1532" s="143"/>
      <c r="BX1532" s="143"/>
      <c r="BY1532" s="143"/>
      <c r="BZ1532" s="143"/>
      <c r="CA1532" s="143"/>
      <c r="CB1532" s="143"/>
      <c r="CC1532" s="143"/>
      <c r="CD1532" s="143"/>
      <c r="CE1532" s="143"/>
      <c r="CF1532" s="143"/>
      <c r="CG1532" s="143"/>
      <c r="CH1532" s="143"/>
      <c r="CI1532" s="143"/>
      <c r="CJ1532" s="143"/>
      <c r="CK1532" s="143"/>
      <c r="CL1532" s="143"/>
      <c r="CM1532" s="143"/>
      <c r="CN1532" s="143"/>
      <c r="CO1532" s="143"/>
      <c r="CP1532" s="143"/>
      <c r="CQ1532" s="143"/>
      <c r="CR1532" s="143"/>
      <c r="CS1532" s="143"/>
      <c r="CT1532" s="143"/>
      <c r="CU1532" s="143"/>
      <c r="CV1532" s="143"/>
      <c r="CW1532" s="143"/>
      <c r="CX1532" s="143"/>
      <c r="CY1532" s="143"/>
      <c r="CZ1532" s="143"/>
      <c r="DA1532" s="143"/>
      <c r="DB1532" s="143"/>
      <c r="DC1532" s="143"/>
      <c r="DD1532" s="143"/>
      <c r="DE1532" s="143"/>
      <c r="DF1532" s="143"/>
      <c r="DG1532" s="143"/>
      <c r="DH1532" s="143"/>
      <c r="DI1532" s="143"/>
      <c r="DJ1532" s="143"/>
      <c r="DK1532" s="143"/>
      <c r="DL1532" s="143"/>
      <c r="DM1532" s="143"/>
      <c r="DN1532" s="143"/>
      <c r="DO1532" s="143"/>
      <c r="DP1532" s="143"/>
      <c r="DQ1532" s="143"/>
      <c r="DR1532" s="143"/>
      <c r="DS1532" s="143"/>
    </row>
    <row r="1533" spans="2:123" ht="16.5">
      <c r="B1533" s="138"/>
      <c r="C1533" s="139"/>
      <c r="D1533" s="139"/>
      <c r="E1533" s="138"/>
      <c r="F1533" s="140"/>
      <c r="G1533" s="141"/>
      <c r="H1533" s="142"/>
      <c r="I1533" s="138"/>
      <c r="J1533" s="138"/>
      <c r="K1533" s="180"/>
      <c r="L1533" s="143"/>
      <c r="M1533" s="143"/>
      <c r="N1533" s="143"/>
      <c r="O1533" s="143"/>
      <c r="P1533" s="143"/>
      <c r="Q1533" s="143"/>
      <c r="R1533" s="143"/>
      <c r="S1533" s="143"/>
      <c r="T1533" s="143"/>
      <c r="U1533" s="143"/>
      <c r="V1533" s="143"/>
      <c r="W1533" s="143"/>
      <c r="X1533" s="143"/>
      <c r="Y1533" s="143"/>
      <c r="Z1533" s="143"/>
      <c r="AA1533" s="143"/>
      <c r="AB1533" s="143"/>
      <c r="AC1533" s="143"/>
      <c r="AD1533" s="143"/>
      <c r="AE1533" s="143"/>
      <c r="AF1533" s="143"/>
      <c r="AG1533" s="143"/>
      <c r="AH1533" s="143"/>
      <c r="AI1533" s="143"/>
      <c r="AJ1533" s="143"/>
      <c r="AK1533" s="143"/>
      <c r="AL1533" s="143"/>
      <c r="AM1533" s="143"/>
      <c r="AN1533" s="143"/>
      <c r="AO1533" s="143"/>
      <c r="AP1533" s="143"/>
      <c r="AQ1533" s="143"/>
      <c r="AR1533" s="143"/>
      <c r="AS1533" s="143"/>
      <c r="AT1533" s="143"/>
      <c r="AU1533" s="143"/>
      <c r="AV1533" s="143"/>
      <c r="AW1533" s="143"/>
      <c r="AX1533" s="143"/>
      <c r="AY1533" s="143"/>
      <c r="AZ1533" s="143"/>
      <c r="BA1533" s="143"/>
      <c r="BB1533" s="143"/>
      <c r="BC1533" s="143"/>
      <c r="BD1533" s="143"/>
      <c r="BE1533" s="143"/>
      <c r="BF1533" s="143"/>
      <c r="BG1533" s="143"/>
      <c r="BH1533" s="143"/>
      <c r="BI1533" s="143"/>
      <c r="BJ1533" s="143"/>
      <c r="BK1533" s="143"/>
      <c r="BL1533" s="143"/>
      <c r="BM1533" s="143"/>
      <c r="BN1533" s="143"/>
      <c r="BO1533" s="143"/>
      <c r="BP1533" s="143"/>
      <c r="BQ1533" s="143"/>
      <c r="BR1533" s="143"/>
      <c r="BS1533" s="143"/>
      <c r="BT1533" s="143"/>
      <c r="BU1533" s="143"/>
      <c r="BV1533" s="143"/>
      <c r="BW1533" s="143"/>
      <c r="BX1533" s="143"/>
      <c r="BY1533" s="143"/>
      <c r="BZ1533" s="143"/>
      <c r="CA1533" s="143"/>
      <c r="CB1533" s="143"/>
      <c r="CC1533" s="143"/>
      <c r="CD1533" s="143"/>
      <c r="CE1533" s="143"/>
      <c r="CF1533" s="143"/>
      <c r="CG1533" s="143"/>
      <c r="CH1533" s="143"/>
      <c r="CI1533" s="143"/>
      <c r="CJ1533" s="143"/>
      <c r="CK1533" s="143"/>
      <c r="CL1533" s="143"/>
      <c r="CM1533" s="143"/>
      <c r="CN1533" s="143"/>
      <c r="CO1533" s="143"/>
      <c r="CP1533" s="143"/>
      <c r="CQ1533" s="143"/>
      <c r="CR1533" s="143"/>
      <c r="CS1533" s="143"/>
      <c r="CT1533" s="143"/>
      <c r="CU1533" s="143"/>
      <c r="CV1533" s="143"/>
      <c r="CW1533" s="143"/>
      <c r="CX1533" s="143"/>
      <c r="CY1533" s="143"/>
      <c r="CZ1533" s="143"/>
      <c r="DA1533" s="143"/>
      <c r="DB1533" s="143"/>
      <c r="DC1533" s="143"/>
      <c r="DD1533" s="143"/>
      <c r="DE1533" s="143"/>
      <c r="DF1533" s="143"/>
      <c r="DG1533" s="143"/>
      <c r="DH1533" s="143"/>
      <c r="DI1533" s="143"/>
      <c r="DJ1533" s="143"/>
      <c r="DK1533" s="143"/>
      <c r="DL1533" s="143"/>
      <c r="DM1533" s="143"/>
      <c r="DN1533" s="143"/>
      <c r="DO1533" s="143"/>
      <c r="DP1533" s="143"/>
      <c r="DQ1533" s="143"/>
      <c r="DR1533" s="143"/>
      <c r="DS1533" s="143"/>
    </row>
    <row r="1534" spans="2:123" ht="16.5">
      <c r="B1534" s="138"/>
      <c r="C1534" s="139"/>
      <c r="D1534" s="139"/>
      <c r="E1534" s="138"/>
      <c r="F1534" s="140"/>
      <c r="G1534" s="141"/>
      <c r="H1534" s="142"/>
      <c r="I1534" s="138"/>
      <c r="J1534" s="138"/>
      <c r="K1534" s="180"/>
      <c r="L1534" s="143"/>
      <c r="M1534" s="143"/>
      <c r="N1534" s="143"/>
      <c r="O1534" s="143"/>
      <c r="P1534" s="143"/>
      <c r="Q1534" s="143"/>
      <c r="R1534" s="143"/>
      <c r="S1534" s="143"/>
      <c r="T1534" s="143"/>
      <c r="U1534" s="143"/>
      <c r="V1534" s="143"/>
      <c r="W1534" s="143"/>
      <c r="X1534" s="143"/>
      <c r="Y1534" s="143"/>
      <c r="Z1534" s="143"/>
      <c r="AA1534" s="143"/>
      <c r="AB1534" s="143"/>
      <c r="AC1534" s="143"/>
      <c r="AD1534" s="143"/>
      <c r="AE1534" s="143"/>
      <c r="AF1534" s="143"/>
      <c r="AG1534" s="143"/>
      <c r="AH1534" s="143"/>
      <c r="AI1534" s="143"/>
      <c r="AJ1534" s="143"/>
      <c r="AK1534" s="143"/>
      <c r="AL1534" s="143"/>
      <c r="AM1534" s="143"/>
      <c r="AN1534" s="143"/>
      <c r="AO1534" s="143"/>
      <c r="AP1534" s="143"/>
      <c r="AQ1534" s="143"/>
      <c r="AR1534" s="143"/>
      <c r="AS1534" s="143"/>
      <c r="AT1534" s="143"/>
      <c r="AU1534" s="143"/>
      <c r="AV1534" s="143"/>
      <c r="AW1534" s="143"/>
      <c r="AX1534" s="143"/>
      <c r="AY1534" s="143"/>
      <c r="AZ1534" s="143"/>
      <c r="BA1534" s="143"/>
      <c r="BB1534" s="143"/>
      <c r="BC1534" s="143"/>
      <c r="BD1534" s="143"/>
      <c r="BE1534" s="143"/>
      <c r="BF1534" s="143"/>
      <c r="BG1534" s="143"/>
      <c r="BH1534" s="143"/>
      <c r="BI1534" s="143"/>
      <c r="BJ1534" s="143"/>
      <c r="BK1534" s="143"/>
      <c r="BL1534" s="143"/>
      <c r="BM1534" s="143"/>
      <c r="BN1534" s="143"/>
      <c r="BO1534" s="143"/>
      <c r="BP1534" s="143"/>
      <c r="BQ1534" s="143"/>
      <c r="BR1534" s="143"/>
      <c r="BS1534" s="143"/>
      <c r="BT1534" s="143"/>
      <c r="BU1534" s="143"/>
      <c r="BV1534" s="143"/>
      <c r="BW1534" s="143"/>
      <c r="BX1534" s="143"/>
      <c r="BY1534" s="143"/>
      <c r="BZ1534" s="143"/>
      <c r="CA1534" s="143"/>
      <c r="CB1534" s="143"/>
      <c r="CC1534" s="143"/>
      <c r="CD1534" s="143"/>
      <c r="CE1534" s="143"/>
      <c r="CF1534" s="143"/>
      <c r="CG1534" s="143"/>
      <c r="CH1534" s="143"/>
      <c r="CI1534" s="143"/>
      <c r="CJ1534" s="143"/>
      <c r="CK1534" s="143"/>
      <c r="CL1534" s="143"/>
      <c r="CM1534" s="143"/>
      <c r="CN1534" s="143"/>
      <c r="CO1534" s="143"/>
      <c r="CP1534" s="143"/>
      <c r="CQ1534" s="143"/>
      <c r="CR1534" s="143"/>
      <c r="CS1534" s="143"/>
      <c r="CT1534" s="143"/>
      <c r="CU1534" s="143"/>
      <c r="CV1534" s="143"/>
      <c r="CW1534" s="143"/>
      <c r="CX1534" s="143"/>
      <c r="CY1534" s="143"/>
      <c r="CZ1534" s="143"/>
      <c r="DA1534" s="143"/>
      <c r="DB1534" s="143"/>
      <c r="DC1534" s="143"/>
      <c r="DD1534" s="143"/>
      <c r="DE1534" s="143"/>
      <c r="DF1534" s="143"/>
      <c r="DG1534" s="143"/>
      <c r="DH1534" s="143"/>
      <c r="DI1534" s="143"/>
      <c r="DJ1534" s="143"/>
      <c r="DK1534" s="143"/>
      <c r="DL1534" s="143"/>
      <c r="DM1534" s="143"/>
      <c r="DN1534" s="143"/>
      <c r="DO1534" s="143"/>
      <c r="DP1534" s="143"/>
      <c r="DQ1534" s="143"/>
      <c r="DR1534" s="143"/>
      <c r="DS1534" s="143"/>
    </row>
    <row r="1535" spans="2:123" ht="16.5">
      <c r="B1535" s="138"/>
      <c r="C1535" s="139"/>
      <c r="D1535" s="139"/>
      <c r="E1535" s="138"/>
      <c r="F1535" s="140"/>
      <c r="G1535" s="141"/>
      <c r="H1535" s="142"/>
      <c r="I1535" s="138"/>
      <c r="J1535" s="138"/>
      <c r="K1535" s="180"/>
      <c r="L1535" s="143"/>
      <c r="M1535" s="143"/>
      <c r="N1535" s="143"/>
      <c r="O1535" s="143"/>
      <c r="P1535" s="143"/>
      <c r="Q1535" s="143"/>
      <c r="R1535" s="143"/>
      <c r="S1535" s="143"/>
      <c r="T1535" s="143"/>
      <c r="U1535" s="143"/>
      <c r="V1535" s="143"/>
      <c r="W1535" s="143"/>
      <c r="X1535" s="143"/>
      <c r="Y1535" s="143"/>
      <c r="Z1535" s="143"/>
      <c r="AA1535" s="143"/>
      <c r="AB1535" s="143"/>
      <c r="AC1535" s="143"/>
      <c r="AD1535" s="143"/>
      <c r="AE1535" s="143"/>
      <c r="AF1535" s="143"/>
      <c r="AG1535" s="143"/>
      <c r="AH1535" s="143"/>
      <c r="AI1535" s="143"/>
      <c r="AJ1535" s="143"/>
      <c r="AK1535" s="143"/>
      <c r="AL1535" s="143"/>
      <c r="AM1535" s="143"/>
      <c r="AN1535" s="143"/>
      <c r="AO1535" s="143"/>
      <c r="AP1535" s="143"/>
      <c r="AQ1535" s="143"/>
      <c r="AR1535" s="143"/>
      <c r="AS1535" s="143"/>
      <c r="AT1535" s="143"/>
      <c r="AU1535" s="143"/>
      <c r="AV1535" s="143"/>
      <c r="AW1535" s="143"/>
      <c r="AX1535" s="143"/>
      <c r="AY1535" s="143"/>
      <c r="AZ1535" s="143"/>
      <c r="BA1535" s="143"/>
      <c r="BB1535" s="143"/>
      <c r="BC1535" s="143"/>
      <c r="BD1535" s="143"/>
      <c r="BE1535" s="143"/>
      <c r="BF1535" s="143"/>
      <c r="BG1535" s="143"/>
      <c r="BH1535" s="143"/>
      <c r="BI1535" s="143"/>
      <c r="BJ1535" s="143"/>
      <c r="BK1535" s="143"/>
      <c r="BL1535" s="143"/>
      <c r="BM1535" s="143"/>
      <c r="BN1535" s="143"/>
      <c r="BO1535" s="143"/>
      <c r="BP1535" s="143"/>
      <c r="BQ1535" s="143"/>
      <c r="BR1535" s="143"/>
      <c r="BS1535" s="143"/>
      <c r="BT1535" s="143"/>
      <c r="BU1535" s="143"/>
      <c r="BV1535" s="143"/>
      <c r="BW1535" s="143"/>
      <c r="BX1535" s="143"/>
      <c r="BY1535" s="143"/>
      <c r="BZ1535" s="143"/>
      <c r="CA1535" s="143"/>
      <c r="CB1535" s="143"/>
      <c r="CC1535" s="143"/>
      <c r="CD1535" s="143"/>
      <c r="CE1535" s="143"/>
      <c r="CF1535" s="143"/>
      <c r="CG1535" s="143"/>
      <c r="CH1535" s="143"/>
      <c r="CI1535" s="143"/>
      <c r="CJ1535" s="143"/>
      <c r="CK1535" s="143"/>
      <c r="CL1535" s="143"/>
      <c r="CM1535" s="143"/>
      <c r="CN1535" s="143"/>
      <c r="CO1535" s="143"/>
      <c r="CP1535" s="143"/>
      <c r="CQ1535" s="143"/>
      <c r="CR1535" s="143"/>
      <c r="CS1535" s="143"/>
      <c r="CT1535" s="143"/>
      <c r="CU1535" s="143"/>
      <c r="CV1535" s="143"/>
      <c r="CW1535" s="143"/>
      <c r="CX1535" s="143"/>
      <c r="CY1535" s="143"/>
      <c r="CZ1535" s="143"/>
      <c r="DA1535" s="143"/>
      <c r="DB1535" s="143"/>
      <c r="DC1535" s="143"/>
      <c r="DD1535" s="143"/>
      <c r="DE1535" s="143"/>
      <c r="DF1535" s="143"/>
      <c r="DG1535" s="143"/>
      <c r="DH1535" s="143"/>
      <c r="DI1535" s="143"/>
      <c r="DJ1535" s="143"/>
      <c r="DK1535" s="143"/>
      <c r="DL1535" s="143"/>
      <c r="DM1535" s="143"/>
      <c r="DN1535" s="143"/>
      <c r="DO1535" s="143"/>
      <c r="DP1535" s="143"/>
      <c r="DQ1535" s="143"/>
      <c r="DR1535" s="143"/>
      <c r="DS1535" s="143"/>
    </row>
    <row r="1536" spans="2:123" ht="16.5">
      <c r="B1536" s="138"/>
      <c r="C1536" s="139"/>
      <c r="D1536" s="139"/>
      <c r="E1536" s="138"/>
      <c r="F1536" s="140"/>
      <c r="G1536" s="141"/>
      <c r="H1536" s="142"/>
      <c r="I1536" s="138"/>
      <c r="J1536" s="138"/>
      <c r="K1536" s="180"/>
      <c r="L1536" s="143"/>
      <c r="M1536" s="143"/>
      <c r="N1536" s="143"/>
      <c r="O1536" s="143"/>
      <c r="P1536" s="143"/>
      <c r="Q1536" s="143"/>
      <c r="R1536" s="143"/>
      <c r="S1536" s="143"/>
      <c r="T1536" s="143"/>
      <c r="U1536" s="143"/>
      <c r="V1536" s="143"/>
      <c r="W1536" s="143"/>
      <c r="X1536" s="143"/>
      <c r="Y1536" s="143"/>
      <c r="Z1536" s="143"/>
      <c r="AA1536" s="143"/>
      <c r="AB1536" s="143"/>
      <c r="AC1536" s="143"/>
      <c r="AD1536" s="143"/>
      <c r="AE1536" s="143"/>
      <c r="AF1536" s="143"/>
      <c r="AG1536" s="143"/>
      <c r="AH1536" s="143"/>
      <c r="AI1536" s="143"/>
      <c r="AJ1536" s="143"/>
      <c r="AK1536" s="143"/>
      <c r="AL1536" s="143"/>
      <c r="AM1536" s="143"/>
      <c r="AN1536" s="143"/>
      <c r="AO1536" s="143"/>
      <c r="AP1536" s="143"/>
      <c r="AQ1536" s="143"/>
      <c r="AR1536" s="143"/>
      <c r="AS1536" s="143"/>
      <c r="AT1536" s="143"/>
      <c r="AU1536" s="143"/>
      <c r="AV1536" s="143"/>
      <c r="AW1536" s="143"/>
      <c r="AX1536" s="143"/>
      <c r="AY1536" s="143"/>
      <c r="AZ1536" s="143"/>
      <c r="BA1536" s="143"/>
      <c r="BB1536" s="143"/>
      <c r="BC1536" s="143"/>
      <c r="BD1536" s="143"/>
      <c r="BE1536" s="143"/>
      <c r="BF1536" s="143"/>
      <c r="BG1536" s="143"/>
      <c r="BH1536" s="143"/>
      <c r="BI1536" s="143"/>
      <c r="BJ1536" s="143"/>
      <c r="BK1536" s="143"/>
      <c r="BL1536" s="143"/>
      <c r="BM1536" s="143"/>
      <c r="BN1536" s="143"/>
      <c r="BO1536" s="143"/>
      <c r="BP1536" s="143"/>
      <c r="BQ1536" s="143"/>
      <c r="BR1536" s="143"/>
      <c r="BS1536" s="143"/>
      <c r="BT1536" s="143"/>
      <c r="BU1536" s="143"/>
      <c r="BV1536" s="143"/>
      <c r="BW1536" s="143"/>
      <c r="BX1536" s="143"/>
      <c r="BY1536" s="143"/>
      <c r="BZ1536" s="143"/>
      <c r="CA1536" s="143"/>
      <c r="CB1536" s="143"/>
      <c r="CC1536" s="143"/>
      <c r="CD1536" s="143"/>
      <c r="CE1536" s="143"/>
      <c r="CF1536" s="143"/>
      <c r="CG1536" s="143"/>
      <c r="CH1536" s="143"/>
      <c r="CI1536" s="143"/>
      <c r="CJ1536" s="143"/>
      <c r="CK1536" s="143"/>
      <c r="CL1536" s="143"/>
      <c r="CM1536" s="143"/>
      <c r="CN1536" s="143"/>
      <c r="CO1536" s="143"/>
      <c r="CP1536" s="143"/>
      <c r="CQ1536" s="143"/>
      <c r="CR1536" s="143"/>
      <c r="CS1536" s="143"/>
      <c r="CT1536" s="143"/>
      <c r="CU1536" s="143"/>
      <c r="CV1536" s="143"/>
      <c r="CW1536" s="143"/>
      <c r="CX1536" s="143"/>
      <c r="CY1536" s="143"/>
      <c r="CZ1536" s="143"/>
      <c r="DA1536" s="143"/>
      <c r="DB1536" s="143"/>
      <c r="DC1536" s="143"/>
      <c r="DD1536" s="143"/>
      <c r="DE1536" s="143"/>
      <c r="DF1536" s="143"/>
      <c r="DG1536" s="143"/>
      <c r="DH1536" s="143"/>
      <c r="DI1536" s="143"/>
      <c r="DJ1536" s="143"/>
      <c r="DK1536" s="143"/>
      <c r="DL1536" s="143"/>
      <c r="DM1536" s="143"/>
      <c r="DN1536" s="143"/>
      <c r="DO1536" s="143"/>
      <c r="DP1536" s="143"/>
      <c r="DQ1536" s="143"/>
      <c r="DR1536" s="143"/>
      <c r="DS1536" s="143"/>
    </row>
    <row r="1537" spans="2:123" ht="16.5">
      <c r="B1537" s="138"/>
      <c r="C1537" s="139"/>
      <c r="D1537" s="139"/>
      <c r="E1537" s="138"/>
      <c r="F1537" s="140"/>
      <c r="G1537" s="141"/>
      <c r="H1537" s="142"/>
      <c r="I1537" s="138"/>
      <c r="J1537" s="138"/>
      <c r="K1537" s="180"/>
      <c r="L1537" s="143"/>
      <c r="M1537" s="143"/>
      <c r="N1537" s="143"/>
      <c r="O1537" s="143"/>
      <c r="P1537" s="143"/>
      <c r="Q1537" s="143"/>
      <c r="R1537" s="143"/>
      <c r="S1537" s="143"/>
      <c r="T1537" s="143"/>
      <c r="U1537" s="143"/>
      <c r="V1537" s="143"/>
      <c r="W1537" s="143"/>
      <c r="X1537" s="143"/>
      <c r="Y1537" s="143"/>
      <c r="Z1537" s="143"/>
      <c r="AA1537" s="143"/>
      <c r="AB1537" s="143"/>
      <c r="AC1537" s="143"/>
      <c r="AD1537" s="143"/>
      <c r="AE1537" s="143"/>
      <c r="AF1537" s="143"/>
      <c r="AG1537" s="143"/>
      <c r="AH1537" s="143"/>
      <c r="AI1537" s="143"/>
      <c r="AJ1537" s="143"/>
      <c r="AK1537" s="143"/>
      <c r="AL1537" s="143"/>
      <c r="AM1537" s="143"/>
      <c r="AN1537" s="143"/>
      <c r="AO1537" s="143"/>
      <c r="AP1537" s="143"/>
      <c r="AQ1537" s="143"/>
      <c r="AR1537" s="143"/>
      <c r="AS1537" s="143"/>
      <c r="AT1537" s="143"/>
      <c r="AU1537" s="143"/>
      <c r="AV1537" s="143"/>
      <c r="AW1537" s="143"/>
      <c r="AX1537" s="143"/>
      <c r="AY1537" s="143"/>
      <c r="AZ1537" s="143"/>
      <c r="BA1537" s="143"/>
      <c r="BB1537" s="143"/>
      <c r="BC1537" s="143"/>
      <c r="BD1537" s="143"/>
      <c r="BE1537" s="143"/>
      <c r="BF1537" s="143"/>
      <c r="BG1537" s="143"/>
      <c r="BH1537" s="143"/>
      <c r="BI1537" s="143"/>
      <c r="BJ1537" s="143"/>
      <c r="BK1537" s="143"/>
      <c r="BL1537" s="143"/>
      <c r="BM1537" s="143"/>
      <c r="BN1537" s="143"/>
      <c r="BO1537" s="143"/>
      <c r="BP1537" s="143"/>
      <c r="BQ1537" s="143"/>
      <c r="BR1537" s="143"/>
      <c r="BS1537" s="143"/>
      <c r="BT1537" s="143"/>
      <c r="BU1537" s="143"/>
      <c r="BV1537" s="143"/>
      <c r="BW1537" s="143"/>
      <c r="BX1537" s="143"/>
      <c r="BY1537" s="143"/>
      <c r="BZ1537" s="143"/>
      <c r="CA1537" s="143"/>
      <c r="CB1537" s="143"/>
      <c r="CC1537" s="143"/>
      <c r="CD1537" s="143"/>
      <c r="CE1537" s="143"/>
      <c r="CF1537" s="143"/>
      <c r="CG1537" s="143"/>
      <c r="CH1537" s="143"/>
      <c r="CI1537" s="143"/>
      <c r="CJ1537" s="143"/>
      <c r="CK1537" s="143"/>
      <c r="CL1537" s="143"/>
      <c r="CM1537" s="143"/>
      <c r="CN1537" s="143"/>
      <c r="CO1537" s="143"/>
      <c r="CP1537" s="143"/>
      <c r="CQ1537" s="143"/>
      <c r="CR1537" s="143"/>
      <c r="CS1537" s="143"/>
      <c r="CT1537" s="143"/>
      <c r="CU1537" s="143"/>
      <c r="CV1537" s="143"/>
      <c r="CW1537" s="143"/>
      <c r="CX1537" s="143"/>
      <c r="CY1537" s="143"/>
      <c r="CZ1537" s="143"/>
      <c r="DA1537" s="143"/>
      <c r="DB1537" s="143"/>
      <c r="DC1537" s="143"/>
      <c r="DD1537" s="143"/>
      <c r="DE1537" s="143"/>
      <c r="DF1537" s="143"/>
      <c r="DG1537" s="143"/>
      <c r="DH1537" s="143"/>
      <c r="DI1537" s="143"/>
      <c r="DJ1537" s="143"/>
      <c r="DK1537" s="143"/>
      <c r="DL1537" s="143"/>
      <c r="DM1537" s="143"/>
      <c r="DN1537" s="143"/>
      <c r="DO1537" s="143"/>
      <c r="DP1537" s="143"/>
      <c r="DQ1537" s="143"/>
      <c r="DR1537" s="143"/>
      <c r="DS1537" s="143"/>
    </row>
    <row r="1538" spans="2:123" ht="16.5">
      <c r="B1538" s="138"/>
      <c r="C1538" s="139"/>
      <c r="D1538" s="139"/>
      <c r="E1538" s="138"/>
      <c r="F1538" s="140"/>
      <c r="G1538" s="141"/>
      <c r="H1538" s="142"/>
      <c r="I1538" s="138"/>
      <c r="J1538" s="138"/>
      <c r="K1538" s="180"/>
      <c r="L1538" s="143"/>
      <c r="M1538" s="143"/>
      <c r="N1538" s="143"/>
      <c r="O1538" s="143"/>
      <c r="P1538" s="143"/>
      <c r="Q1538" s="143"/>
      <c r="R1538" s="143"/>
      <c r="S1538" s="143"/>
      <c r="T1538" s="143"/>
      <c r="U1538" s="143"/>
      <c r="V1538" s="143"/>
      <c r="W1538" s="143"/>
      <c r="X1538" s="143"/>
      <c r="Y1538" s="143"/>
      <c r="Z1538" s="143"/>
      <c r="AA1538" s="143"/>
      <c r="AB1538" s="143"/>
      <c r="AC1538" s="143"/>
      <c r="AD1538" s="143"/>
      <c r="AE1538" s="143"/>
      <c r="AF1538" s="143"/>
      <c r="AG1538" s="143"/>
      <c r="AH1538" s="143"/>
      <c r="AI1538" s="143"/>
      <c r="AJ1538" s="143"/>
      <c r="AK1538" s="143"/>
      <c r="AL1538" s="143"/>
      <c r="AM1538" s="143"/>
      <c r="AN1538" s="143"/>
      <c r="AO1538" s="143"/>
      <c r="AP1538" s="143"/>
      <c r="AQ1538" s="143"/>
      <c r="AR1538" s="143"/>
      <c r="AS1538" s="143"/>
      <c r="AT1538" s="143"/>
      <c r="AU1538" s="143"/>
      <c r="AV1538" s="143"/>
      <c r="AW1538" s="143"/>
      <c r="AX1538" s="143"/>
      <c r="AY1538" s="143"/>
      <c r="AZ1538" s="143"/>
      <c r="BA1538" s="143"/>
      <c r="BB1538" s="143"/>
      <c r="BC1538" s="143"/>
      <c r="BD1538" s="143"/>
      <c r="BE1538" s="143"/>
      <c r="BF1538" s="143"/>
      <c r="BG1538" s="143"/>
      <c r="BH1538" s="143"/>
      <c r="BI1538" s="143"/>
      <c r="BJ1538" s="143"/>
      <c r="BK1538" s="143"/>
      <c r="BL1538" s="143"/>
      <c r="BM1538" s="143"/>
      <c r="BN1538" s="143"/>
      <c r="BO1538" s="143"/>
      <c r="BP1538" s="143"/>
      <c r="BQ1538" s="143"/>
      <c r="BR1538" s="143"/>
      <c r="BS1538" s="143"/>
      <c r="BT1538" s="143"/>
      <c r="BU1538" s="143"/>
      <c r="BV1538" s="143"/>
      <c r="BW1538" s="143"/>
      <c r="BX1538" s="143"/>
      <c r="BY1538" s="143"/>
      <c r="BZ1538" s="143"/>
      <c r="CA1538" s="143"/>
      <c r="CB1538" s="143"/>
      <c r="CC1538" s="143"/>
      <c r="CD1538" s="143"/>
      <c r="CE1538" s="143"/>
      <c r="CF1538" s="143"/>
      <c r="CG1538" s="143"/>
      <c r="CH1538" s="143"/>
      <c r="CI1538" s="143"/>
      <c r="CJ1538" s="143"/>
      <c r="CK1538" s="143"/>
      <c r="CL1538" s="143"/>
      <c r="CM1538" s="143"/>
      <c r="CN1538" s="143"/>
      <c r="CO1538" s="143"/>
      <c r="CP1538" s="143"/>
      <c r="CQ1538" s="143"/>
      <c r="CR1538" s="143"/>
      <c r="CS1538" s="143"/>
      <c r="CT1538" s="143"/>
      <c r="CU1538" s="143"/>
      <c r="CV1538" s="143"/>
      <c r="CW1538" s="143"/>
      <c r="CX1538" s="143"/>
      <c r="CY1538" s="143"/>
      <c r="CZ1538" s="143"/>
      <c r="DA1538" s="143"/>
      <c r="DB1538" s="143"/>
      <c r="DC1538" s="143"/>
      <c r="DD1538" s="143"/>
      <c r="DE1538" s="143"/>
      <c r="DF1538" s="143"/>
      <c r="DG1538" s="143"/>
      <c r="DH1538" s="143"/>
      <c r="DI1538" s="143"/>
      <c r="DJ1538" s="143"/>
      <c r="DK1538" s="143"/>
      <c r="DL1538" s="143"/>
      <c r="DM1538" s="143"/>
      <c r="DN1538" s="143"/>
      <c r="DO1538" s="143"/>
      <c r="DP1538" s="143"/>
      <c r="DQ1538" s="143"/>
      <c r="DR1538" s="143"/>
      <c r="DS1538" s="143"/>
    </row>
    <row r="1539" spans="2:123" ht="16.5">
      <c r="B1539" s="138"/>
      <c r="C1539" s="139"/>
      <c r="D1539" s="139"/>
      <c r="E1539" s="138"/>
      <c r="F1539" s="140"/>
      <c r="G1539" s="141"/>
      <c r="H1539" s="142"/>
      <c r="I1539" s="138"/>
      <c r="J1539" s="138"/>
      <c r="K1539" s="180"/>
      <c r="L1539" s="143"/>
      <c r="M1539" s="143"/>
      <c r="N1539" s="143"/>
      <c r="O1539" s="143"/>
      <c r="P1539" s="143"/>
      <c r="Q1539" s="143"/>
      <c r="R1539" s="143"/>
      <c r="S1539" s="143"/>
      <c r="T1539" s="143"/>
      <c r="U1539" s="143"/>
      <c r="V1539" s="143"/>
      <c r="W1539" s="143"/>
      <c r="X1539" s="143"/>
      <c r="Y1539" s="143"/>
      <c r="Z1539" s="143"/>
      <c r="AA1539" s="143"/>
      <c r="AB1539" s="143"/>
      <c r="AC1539" s="143"/>
      <c r="AD1539" s="143"/>
      <c r="AE1539" s="143"/>
      <c r="AF1539" s="143"/>
      <c r="AG1539" s="143"/>
      <c r="AH1539" s="143"/>
      <c r="AI1539" s="143"/>
      <c r="AJ1539" s="143"/>
      <c r="AK1539" s="143"/>
      <c r="AL1539" s="143"/>
      <c r="AM1539" s="143"/>
      <c r="AN1539" s="143"/>
      <c r="AO1539" s="143"/>
      <c r="AP1539" s="143"/>
      <c r="AQ1539" s="143"/>
      <c r="AR1539" s="143"/>
      <c r="AS1539" s="143"/>
      <c r="AT1539" s="143"/>
      <c r="AU1539" s="143"/>
      <c r="AV1539" s="143"/>
      <c r="AW1539" s="143"/>
      <c r="AX1539" s="143"/>
      <c r="AY1539" s="143"/>
      <c r="AZ1539" s="143"/>
      <c r="BA1539" s="143"/>
      <c r="BB1539" s="143"/>
      <c r="BC1539" s="143"/>
      <c r="BD1539" s="143"/>
      <c r="BE1539" s="143"/>
      <c r="BF1539" s="143"/>
      <c r="BG1539" s="143"/>
      <c r="BH1539" s="143"/>
      <c r="BI1539" s="143"/>
      <c r="BJ1539" s="143"/>
      <c r="BK1539" s="143"/>
      <c r="BL1539" s="143"/>
      <c r="BM1539" s="143"/>
      <c r="BN1539" s="143"/>
      <c r="BO1539" s="143"/>
      <c r="BP1539" s="143"/>
      <c r="BQ1539" s="143"/>
      <c r="BR1539" s="143"/>
      <c r="BS1539" s="143"/>
      <c r="BT1539" s="143"/>
      <c r="BU1539" s="143"/>
      <c r="BV1539" s="143"/>
      <c r="BW1539" s="143"/>
      <c r="BX1539" s="143"/>
      <c r="BY1539" s="143"/>
      <c r="BZ1539" s="143"/>
      <c r="CA1539" s="143"/>
      <c r="CB1539" s="143"/>
      <c r="CC1539" s="143"/>
      <c r="CD1539" s="143"/>
      <c r="CE1539" s="143"/>
      <c r="CF1539" s="143"/>
      <c r="CG1539" s="143"/>
      <c r="CH1539" s="143"/>
      <c r="CI1539" s="143"/>
      <c r="CJ1539" s="143"/>
      <c r="CK1539" s="143"/>
      <c r="CL1539" s="143"/>
      <c r="CM1539" s="143"/>
      <c r="CN1539" s="143"/>
      <c r="CO1539" s="143"/>
      <c r="CP1539" s="143"/>
      <c r="CQ1539" s="143"/>
      <c r="CR1539" s="143"/>
      <c r="CS1539" s="143"/>
      <c r="CT1539" s="143"/>
      <c r="CU1539" s="143"/>
      <c r="CV1539" s="143"/>
      <c r="CW1539" s="143"/>
      <c r="CX1539" s="143"/>
      <c r="CY1539" s="143"/>
      <c r="CZ1539" s="143"/>
      <c r="DA1539" s="143"/>
      <c r="DB1539" s="143"/>
      <c r="DC1539" s="143"/>
      <c r="DD1539" s="143"/>
      <c r="DE1539" s="143"/>
      <c r="DF1539" s="143"/>
      <c r="DG1539" s="143"/>
      <c r="DH1539" s="143"/>
      <c r="DI1539" s="143"/>
      <c r="DJ1539" s="143"/>
      <c r="DK1539" s="143"/>
      <c r="DL1539" s="143"/>
      <c r="DM1539" s="143"/>
      <c r="DN1539" s="143"/>
      <c r="DO1539" s="143"/>
      <c r="DP1539" s="143"/>
      <c r="DQ1539" s="143"/>
      <c r="DR1539" s="143"/>
      <c r="DS1539" s="143"/>
    </row>
    <row r="1540" spans="2:123" ht="16.5">
      <c r="B1540" s="138"/>
      <c r="C1540" s="139"/>
      <c r="D1540" s="139"/>
      <c r="E1540" s="138"/>
      <c r="F1540" s="140"/>
      <c r="G1540" s="141"/>
      <c r="H1540" s="142"/>
      <c r="I1540" s="138"/>
      <c r="J1540" s="138"/>
      <c r="K1540" s="180"/>
      <c r="L1540" s="143"/>
      <c r="M1540" s="143"/>
      <c r="N1540" s="143"/>
      <c r="O1540" s="143"/>
      <c r="P1540" s="143"/>
      <c r="Q1540" s="143"/>
      <c r="R1540" s="143"/>
      <c r="S1540" s="143"/>
      <c r="T1540" s="143"/>
      <c r="U1540" s="143"/>
      <c r="V1540" s="143"/>
      <c r="W1540" s="143"/>
      <c r="X1540" s="143"/>
      <c r="Y1540" s="143"/>
      <c r="Z1540" s="143"/>
      <c r="AA1540" s="143"/>
      <c r="AB1540" s="143"/>
      <c r="AC1540" s="143"/>
      <c r="AD1540" s="143"/>
      <c r="AE1540" s="143"/>
      <c r="AF1540" s="143"/>
      <c r="AG1540" s="143"/>
      <c r="AH1540" s="143"/>
      <c r="AI1540" s="143"/>
      <c r="AJ1540" s="143"/>
      <c r="AK1540" s="143"/>
      <c r="AL1540" s="143"/>
      <c r="AM1540" s="143"/>
      <c r="AN1540" s="143"/>
      <c r="AO1540" s="143"/>
      <c r="AP1540" s="143"/>
      <c r="AQ1540" s="143"/>
      <c r="AR1540" s="143"/>
      <c r="AS1540" s="143"/>
      <c r="AT1540" s="143"/>
      <c r="AU1540" s="143"/>
      <c r="AV1540" s="143"/>
      <c r="AW1540" s="143"/>
      <c r="AX1540" s="143"/>
      <c r="AY1540" s="143"/>
      <c r="AZ1540" s="143"/>
      <c r="BA1540" s="143"/>
      <c r="BB1540" s="143"/>
      <c r="BC1540" s="143"/>
      <c r="BD1540" s="143"/>
      <c r="BE1540" s="143"/>
      <c r="BF1540" s="143"/>
      <c r="BG1540" s="143"/>
      <c r="BH1540" s="143"/>
      <c r="BI1540" s="143"/>
      <c r="BJ1540" s="143"/>
      <c r="BK1540" s="143"/>
      <c r="BL1540" s="143"/>
      <c r="BM1540" s="143"/>
      <c r="BN1540" s="143"/>
      <c r="BO1540" s="143"/>
      <c r="BP1540" s="143"/>
      <c r="BQ1540" s="143"/>
      <c r="BR1540" s="143"/>
      <c r="BS1540" s="143"/>
      <c r="BT1540" s="143"/>
      <c r="BU1540" s="143"/>
      <c r="BV1540" s="143"/>
      <c r="BW1540" s="143"/>
      <c r="BX1540" s="143"/>
      <c r="BY1540" s="143"/>
      <c r="BZ1540" s="143"/>
      <c r="CA1540" s="143"/>
      <c r="CB1540" s="143"/>
      <c r="CC1540" s="143"/>
      <c r="CD1540" s="143"/>
      <c r="CE1540" s="143"/>
      <c r="CF1540" s="143"/>
      <c r="CG1540" s="143"/>
      <c r="CH1540" s="143"/>
      <c r="CI1540" s="143"/>
      <c r="CJ1540" s="143"/>
      <c r="CK1540" s="143"/>
      <c r="CL1540" s="143"/>
      <c r="CM1540" s="143"/>
      <c r="CN1540" s="143"/>
      <c r="CO1540" s="143"/>
      <c r="CP1540" s="143"/>
      <c r="CQ1540" s="143"/>
      <c r="CR1540" s="143"/>
      <c r="CS1540" s="143"/>
      <c r="CT1540" s="143"/>
      <c r="CU1540" s="143"/>
      <c r="CV1540" s="143"/>
      <c r="CW1540" s="143"/>
      <c r="CX1540" s="143"/>
      <c r="CY1540" s="143"/>
      <c r="CZ1540" s="143"/>
      <c r="DA1540" s="143"/>
      <c r="DB1540" s="143"/>
      <c r="DC1540" s="143"/>
      <c r="DD1540" s="143"/>
      <c r="DE1540" s="143"/>
      <c r="DF1540" s="143"/>
      <c r="DG1540" s="143"/>
      <c r="DH1540" s="143"/>
      <c r="DI1540" s="143"/>
      <c r="DJ1540" s="143"/>
      <c r="DK1540" s="143"/>
      <c r="DL1540" s="143"/>
      <c r="DM1540" s="143"/>
      <c r="DN1540" s="143"/>
      <c r="DO1540" s="143"/>
      <c r="DP1540" s="143"/>
      <c r="DQ1540" s="143"/>
      <c r="DR1540" s="143"/>
      <c r="DS1540" s="143"/>
    </row>
    <row r="1541" spans="2:123" ht="16.5">
      <c r="B1541" s="138"/>
      <c r="C1541" s="139"/>
      <c r="D1541" s="139"/>
      <c r="E1541" s="138"/>
      <c r="F1541" s="140"/>
      <c r="G1541" s="141"/>
      <c r="H1541" s="142"/>
      <c r="I1541" s="138"/>
      <c r="J1541" s="138"/>
      <c r="K1541" s="180"/>
      <c r="L1541" s="143"/>
      <c r="M1541" s="143"/>
      <c r="N1541" s="143"/>
      <c r="O1541" s="143"/>
      <c r="P1541" s="143"/>
      <c r="Q1541" s="143"/>
      <c r="R1541" s="143"/>
      <c r="S1541" s="143"/>
      <c r="T1541" s="143"/>
      <c r="U1541" s="143"/>
      <c r="V1541" s="143"/>
      <c r="W1541" s="143"/>
      <c r="X1541" s="143"/>
      <c r="Y1541" s="143"/>
      <c r="Z1541" s="143"/>
      <c r="AA1541" s="143"/>
      <c r="AB1541" s="143"/>
      <c r="AC1541" s="143"/>
      <c r="AD1541" s="143"/>
      <c r="AE1541" s="143"/>
      <c r="AF1541" s="143"/>
      <c r="AG1541" s="143"/>
      <c r="AH1541" s="143"/>
      <c r="AI1541" s="143"/>
      <c r="AJ1541" s="143"/>
      <c r="AK1541" s="143"/>
      <c r="AL1541" s="143"/>
      <c r="AM1541" s="143"/>
      <c r="AN1541" s="143"/>
      <c r="AO1541" s="143"/>
      <c r="AP1541" s="143"/>
      <c r="AQ1541" s="143"/>
      <c r="AR1541" s="143"/>
      <c r="AS1541" s="143"/>
      <c r="AT1541" s="143"/>
      <c r="AU1541" s="143"/>
      <c r="AV1541" s="143"/>
      <c r="AW1541" s="143"/>
      <c r="AX1541" s="143"/>
      <c r="AY1541" s="143"/>
      <c r="AZ1541" s="143"/>
      <c r="BA1541" s="143"/>
      <c r="BB1541" s="143"/>
      <c r="BC1541" s="143"/>
      <c r="BD1541" s="143"/>
      <c r="BE1541" s="143"/>
      <c r="BF1541" s="143"/>
      <c r="BG1541" s="143"/>
      <c r="BH1541" s="143"/>
      <c r="BI1541" s="143"/>
      <c r="BJ1541" s="143"/>
      <c r="BK1541" s="143"/>
      <c r="BL1541" s="143"/>
      <c r="BM1541" s="143"/>
      <c r="BN1541" s="143"/>
      <c r="BO1541" s="143"/>
      <c r="BP1541" s="143"/>
      <c r="BQ1541" s="143"/>
      <c r="BR1541" s="143"/>
      <c r="BS1541" s="143"/>
      <c r="BT1541" s="143"/>
      <c r="BU1541" s="143"/>
      <c r="BV1541" s="143"/>
      <c r="BW1541" s="143"/>
      <c r="BX1541" s="143"/>
      <c r="BY1541" s="143"/>
      <c r="BZ1541" s="143"/>
      <c r="CA1541" s="143"/>
      <c r="CB1541" s="143"/>
      <c r="CC1541" s="143"/>
      <c r="CD1541" s="143"/>
      <c r="CE1541" s="143"/>
      <c r="CF1541" s="143"/>
      <c r="CG1541" s="143"/>
      <c r="CH1541" s="143"/>
      <c r="CI1541" s="143"/>
      <c r="CJ1541" s="143"/>
      <c r="CK1541" s="143"/>
      <c r="CL1541" s="143"/>
      <c r="CM1541" s="143"/>
      <c r="CN1541" s="143"/>
      <c r="CO1541" s="143"/>
      <c r="CP1541" s="143"/>
      <c r="CQ1541" s="143"/>
      <c r="CR1541" s="143"/>
      <c r="CS1541" s="143"/>
      <c r="CT1541" s="143"/>
      <c r="CU1541" s="143"/>
      <c r="CV1541" s="143"/>
      <c r="CW1541" s="143"/>
      <c r="CX1541" s="143"/>
      <c r="CY1541" s="143"/>
      <c r="CZ1541" s="143"/>
      <c r="DA1541" s="143"/>
      <c r="DB1541" s="143"/>
      <c r="DC1541" s="143"/>
      <c r="DD1541" s="143"/>
      <c r="DE1541" s="143"/>
      <c r="DF1541" s="143"/>
      <c r="DG1541" s="143"/>
      <c r="DH1541" s="143"/>
      <c r="DI1541" s="143"/>
      <c r="DJ1541" s="143"/>
      <c r="DK1541" s="143"/>
      <c r="DL1541" s="143"/>
      <c r="DM1541" s="143"/>
      <c r="DN1541" s="143"/>
      <c r="DO1541" s="143"/>
      <c r="DP1541" s="143"/>
      <c r="DQ1541" s="143"/>
      <c r="DR1541" s="143"/>
      <c r="DS1541" s="143"/>
    </row>
    <row r="1542" spans="2:123" ht="16.5">
      <c r="B1542" s="138"/>
      <c r="C1542" s="139"/>
      <c r="D1542" s="139"/>
      <c r="E1542" s="138"/>
      <c r="F1542" s="140"/>
      <c r="G1542" s="141"/>
      <c r="H1542" s="142"/>
      <c r="I1542" s="138"/>
      <c r="J1542" s="138"/>
      <c r="K1542" s="180"/>
      <c r="L1542" s="143"/>
      <c r="M1542" s="143"/>
      <c r="N1542" s="143"/>
      <c r="O1542" s="143"/>
      <c r="P1542" s="143"/>
      <c r="Q1542" s="143"/>
      <c r="R1542" s="143"/>
      <c r="S1542" s="143"/>
      <c r="T1542" s="143"/>
      <c r="U1542" s="143"/>
      <c r="V1542" s="143"/>
      <c r="W1542" s="143"/>
      <c r="X1542" s="143"/>
      <c r="Y1542" s="143"/>
      <c r="Z1542" s="143"/>
      <c r="AA1542" s="143"/>
      <c r="AB1542" s="143"/>
      <c r="AC1542" s="143"/>
      <c r="AD1542" s="143"/>
      <c r="AE1542" s="143"/>
      <c r="AF1542" s="143"/>
      <c r="AG1542" s="143"/>
      <c r="AH1542" s="143"/>
      <c r="AI1542" s="143"/>
      <c r="AJ1542" s="143"/>
      <c r="AK1542" s="143"/>
      <c r="AL1542" s="143"/>
      <c r="AM1542" s="143"/>
      <c r="AN1542" s="143"/>
      <c r="AO1542" s="143"/>
      <c r="AP1542" s="143"/>
      <c r="AQ1542" s="143"/>
      <c r="AR1542" s="143"/>
      <c r="AS1542" s="143"/>
      <c r="AT1542" s="143"/>
      <c r="AU1542" s="143"/>
      <c r="AV1542" s="143"/>
      <c r="AW1542" s="143"/>
      <c r="AX1542" s="143"/>
      <c r="AY1542" s="143"/>
      <c r="AZ1542" s="143"/>
      <c r="BA1542" s="143"/>
      <c r="BB1542" s="143"/>
      <c r="BC1542" s="143"/>
      <c r="BD1542" s="143"/>
      <c r="BE1542" s="143"/>
      <c r="BF1542" s="143"/>
      <c r="BG1542" s="143"/>
      <c r="BH1542" s="143"/>
      <c r="BI1542" s="143"/>
      <c r="BJ1542" s="143"/>
      <c r="BK1542" s="143"/>
      <c r="BL1542" s="143"/>
      <c r="BM1542" s="143"/>
      <c r="BN1542" s="143"/>
      <c r="BO1542" s="143"/>
      <c r="BP1542" s="143"/>
      <c r="BQ1542" s="143"/>
      <c r="BR1542" s="143"/>
      <c r="BS1542" s="143"/>
      <c r="BT1542" s="143"/>
      <c r="BU1542" s="143"/>
      <c r="BV1542" s="143"/>
      <c r="BW1542" s="143"/>
      <c r="BX1542" s="143"/>
      <c r="BY1542" s="143"/>
      <c r="BZ1542" s="143"/>
      <c r="CA1542" s="143"/>
      <c r="CB1542" s="143"/>
      <c r="CC1542" s="143"/>
      <c r="CD1542" s="143"/>
      <c r="CE1542" s="143"/>
      <c r="CF1542" s="143"/>
      <c r="CG1542" s="143"/>
      <c r="CH1542" s="143"/>
      <c r="CI1542" s="143"/>
      <c r="CJ1542" s="143"/>
      <c r="CK1542" s="143"/>
      <c r="CL1542" s="143"/>
      <c r="CM1542" s="143"/>
      <c r="CN1542" s="143"/>
      <c r="CO1542" s="143"/>
      <c r="CP1542" s="143"/>
      <c r="CQ1542" s="143"/>
      <c r="CR1542" s="143"/>
      <c r="CS1542" s="143"/>
      <c r="CT1542" s="143"/>
      <c r="CU1542" s="143"/>
      <c r="CV1542" s="143"/>
      <c r="CW1542" s="143"/>
      <c r="CX1542" s="143"/>
      <c r="CY1542" s="143"/>
      <c r="CZ1542" s="143"/>
      <c r="DA1542" s="143"/>
      <c r="DB1542" s="143"/>
      <c r="DC1542" s="143"/>
      <c r="DD1542" s="143"/>
      <c r="DE1542" s="143"/>
      <c r="DF1542" s="143"/>
      <c r="DG1542" s="143"/>
      <c r="DH1542" s="143"/>
      <c r="DI1542" s="143"/>
      <c r="DJ1542" s="143"/>
      <c r="DK1542" s="143"/>
      <c r="DL1542" s="143"/>
      <c r="DM1542" s="143"/>
      <c r="DN1542" s="143"/>
      <c r="DO1542" s="143"/>
      <c r="DP1542" s="143"/>
      <c r="DQ1542" s="143"/>
      <c r="DR1542" s="143"/>
      <c r="DS1542" s="143"/>
    </row>
    <row r="1543" spans="2:123" ht="16.5">
      <c r="B1543" s="138"/>
      <c r="C1543" s="139"/>
      <c r="D1543" s="139"/>
      <c r="E1543" s="138"/>
      <c r="F1543" s="140"/>
      <c r="G1543" s="141"/>
      <c r="H1543" s="142"/>
      <c r="I1543" s="138"/>
      <c r="J1543" s="138"/>
      <c r="K1543" s="180"/>
      <c r="L1543" s="143"/>
      <c r="M1543" s="143"/>
      <c r="N1543" s="143"/>
      <c r="O1543" s="143"/>
      <c r="P1543" s="143"/>
      <c r="Q1543" s="143"/>
      <c r="R1543" s="143"/>
      <c r="S1543" s="143"/>
      <c r="T1543" s="143"/>
      <c r="U1543" s="143"/>
      <c r="V1543" s="143"/>
      <c r="W1543" s="143"/>
      <c r="X1543" s="143"/>
      <c r="Y1543" s="143"/>
      <c r="Z1543" s="143"/>
      <c r="AA1543" s="143"/>
      <c r="AB1543" s="143"/>
      <c r="AC1543" s="143"/>
      <c r="AD1543" s="143"/>
      <c r="AE1543" s="143"/>
      <c r="AF1543" s="143"/>
      <c r="AG1543" s="143"/>
      <c r="AH1543" s="143"/>
      <c r="AI1543" s="143"/>
      <c r="AJ1543" s="143"/>
      <c r="AK1543" s="143"/>
      <c r="AL1543" s="143"/>
      <c r="AM1543" s="143"/>
      <c r="AN1543" s="143"/>
      <c r="AO1543" s="143"/>
      <c r="AP1543" s="143"/>
      <c r="AQ1543" s="143"/>
      <c r="AR1543" s="143"/>
      <c r="AS1543" s="143"/>
      <c r="AT1543" s="143"/>
      <c r="AU1543" s="143"/>
      <c r="AV1543" s="143"/>
      <c r="AW1543" s="143"/>
      <c r="AX1543" s="143"/>
      <c r="AY1543" s="143"/>
      <c r="AZ1543" s="143"/>
      <c r="BA1543" s="143"/>
      <c r="BB1543" s="143"/>
      <c r="BC1543" s="143"/>
      <c r="BD1543" s="143"/>
      <c r="BE1543" s="143"/>
      <c r="BF1543" s="143"/>
      <c r="BG1543" s="143"/>
      <c r="BH1543" s="143"/>
      <c r="BI1543" s="143"/>
      <c r="BJ1543" s="143"/>
      <c r="BK1543" s="143"/>
      <c r="BL1543" s="143"/>
      <c r="BM1543" s="143"/>
      <c r="BN1543" s="143"/>
      <c r="BO1543" s="143"/>
      <c r="BP1543" s="143"/>
      <c r="BQ1543" s="143"/>
      <c r="BR1543" s="143"/>
      <c r="BS1543" s="143"/>
      <c r="BT1543" s="143"/>
      <c r="BU1543" s="143"/>
      <c r="BV1543" s="143"/>
      <c r="BW1543" s="143"/>
      <c r="BX1543" s="143"/>
      <c r="BY1543" s="143"/>
      <c r="BZ1543" s="143"/>
      <c r="CA1543" s="143"/>
      <c r="CB1543" s="143"/>
      <c r="CC1543" s="143"/>
      <c r="CD1543" s="143"/>
      <c r="CE1543" s="143"/>
      <c r="CF1543" s="143"/>
      <c r="CG1543" s="143"/>
      <c r="CH1543" s="143"/>
      <c r="CI1543" s="143"/>
      <c r="CJ1543" s="143"/>
      <c r="CK1543" s="143"/>
      <c r="CL1543" s="143"/>
      <c r="CM1543" s="143"/>
      <c r="CN1543" s="143"/>
      <c r="CO1543" s="143"/>
      <c r="CP1543" s="143"/>
      <c r="CQ1543" s="143"/>
      <c r="CR1543" s="143"/>
      <c r="CS1543" s="143"/>
      <c r="CT1543" s="143"/>
      <c r="CU1543" s="143"/>
      <c r="CV1543" s="143"/>
      <c r="CW1543" s="143"/>
      <c r="CX1543" s="143"/>
      <c r="CY1543" s="143"/>
      <c r="CZ1543" s="143"/>
      <c r="DA1543" s="143"/>
      <c r="DB1543" s="143"/>
      <c r="DC1543" s="143"/>
      <c r="DD1543" s="143"/>
      <c r="DE1543" s="143"/>
      <c r="DF1543" s="143"/>
      <c r="DG1543" s="143"/>
      <c r="DH1543" s="143"/>
      <c r="DI1543" s="143"/>
      <c r="DJ1543" s="143"/>
      <c r="DK1543" s="143"/>
      <c r="DL1543" s="143"/>
      <c r="DM1543" s="143"/>
      <c r="DN1543" s="143"/>
      <c r="DO1543" s="143"/>
      <c r="DP1543" s="143"/>
      <c r="DQ1543" s="143"/>
      <c r="DR1543" s="143"/>
      <c r="DS1543" s="143"/>
    </row>
    <row r="1544" spans="2:123" ht="16.5">
      <c r="B1544" s="138"/>
      <c r="C1544" s="139"/>
      <c r="D1544" s="139"/>
      <c r="E1544" s="138"/>
      <c r="F1544" s="140"/>
      <c r="G1544" s="141"/>
      <c r="H1544" s="142"/>
      <c r="I1544" s="138"/>
      <c r="J1544" s="138"/>
      <c r="K1544" s="180"/>
      <c r="L1544" s="143"/>
      <c r="M1544" s="143"/>
      <c r="N1544" s="143"/>
      <c r="O1544" s="143"/>
      <c r="P1544" s="143"/>
      <c r="Q1544" s="143"/>
      <c r="R1544" s="143"/>
      <c r="S1544" s="143"/>
      <c r="T1544" s="143"/>
      <c r="U1544" s="143"/>
      <c r="V1544" s="143"/>
      <c r="W1544" s="143"/>
      <c r="X1544" s="143"/>
      <c r="Y1544" s="143"/>
      <c r="Z1544" s="143"/>
      <c r="AA1544" s="143"/>
      <c r="AB1544" s="143"/>
      <c r="AC1544" s="143"/>
      <c r="AD1544" s="143"/>
      <c r="AE1544" s="143"/>
      <c r="AF1544" s="143"/>
      <c r="AG1544" s="143"/>
      <c r="AH1544" s="143"/>
      <c r="AI1544" s="143"/>
      <c r="AJ1544" s="143"/>
      <c r="AK1544" s="143"/>
      <c r="AL1544" s="143"/>
      <c r="AM1544" s="143"/>
      <c r="AN1544" s="143"/>
      <c r="AO1544" s="143"/>
      <c r="AP1544" s="143"/>
      <c r="AQ1544" s="143"/>
      <c r="AR1544" s="143"/>
      <c r="AS1544" s="143"/>
      <c r="AT1544" s="143"/>
      <c r="AU1544" s="143"/>
      <c r="AV1544" s="143"/>
      <c r="AW1544" s="143"/>
      <c r="AX1544" s="143"/>
      <c r="AY1544" s="143"/>
      <c r="AZ1544" s="143"/>
      <c r="BA1544" s="143"/>
      <c r="BB1544" s="143"/>
      <c r="BC1544" s="143"/>
      <c r="BD1544" s="143"/>
      <c r="BE1544" s="143"/>
      <c r="BF1544" s="143"/>
      <c r="BG1544" s="143"/>
      <c r="BH1544" s="143"/>
      <c r="BI1544" s="143"/>
      <c r="BJ1544" s="143"/>
      <c r="BK1544" s="143"/>
      <c r="BL1544" s="143"/>
      <c r="BM1544" s="143"/>
      <c r="BN1544" s="143"/>
      <c r="BO1544" s="143"/>
      <c r="BP1544" s="143"/>
      <c r="BQ1544" s="143"/>
      <c r="BR1544" s="143"/>
      <c r="BS1544" s="143"/>
      <c r="BT1544" s="143"/>
      <c r="BU1544" s="143"/>
      <c r="BV1544" s="143"/>
      <c r="BW1544" s="143"/>
      <c r="BX1544" s="143"/>
      <c r="BY1544" s="143"/>
      <c r="BZ1544" s="143"/>
      <c r="CA1544" s="143"/>
      <c r="CB1544" s="143"/>
      <c r="CC1544" s="143"/>
      <c r="CD1544" s="143"/>
      <c r="CE1544" s="143"/>
      <c r="CF1544" s="143"/>
      <c r="CG1544" s="143"/>
      <c r="CH1544" s="143"/>
      <c r="CI1544" s="143"/>
      <c r="CJ1544" s="143"/>
      <c r="CK1544" s="143"/>
      <c r="CL1544" s="143"/>
      <c r="CM1544" s="143"/>
      <c r="CN1544" s="143"/>
      <c r="CO1544" s="143"/>
      <c r="CP1544" s="143"/>
      <c r="CQ1544" s="143"/>
      <c r="CR1544" s="143"/>
      <c r="CS1544" s="143"/>
      <c r="CT1544" s="143"/>
      <c r="CU1544" s="143"/>
      <c r="CV1544" s="143"/>
      <c r="CW1544" s="143"/>
      <c r="CX1544" s="143"/>
      <c r="CY1544" s="143"/>
      <c r="CZ1544" s="143"/>
      <c r="DA1544" s="143"/>
      <c r="DB1544" s="143"/>
      <c r="DC1544" s="143"/>
      <c r="DD1544" s="143"/>
      <c r="DE1544" s="143"/>
      <c r="DF1544" s="143"/>
      <c r="DG1544" s="143"/>
      <c r="DH1544" s="143"/>
      <c r="DI1544" s="143"/>
      <c r="DJ1544" s="143"/>
      <c r="DK1544" s="143"/>
      <c r="DL1544" s="143"/>
      <c r="DM1544" s="143"/>
      <c r="DN1544" s="143"/>
      <c r="DO1544" s="143"/>
      <c r="DP1544" s="143"/>
      <c r="DQ1544" s="143"/>
      <c r="DR1544" s="143"/>
      <c r="DS1544" s="143"/>
    </row>
    <row r="1545" spans="2:123" ht="16.5">
      <c r="B1545" s="138"/>
      <c r="C1545" s="139"/>
      <c r="D1545" s="139"/>
      <c r="E1545" s="138"/>
      <c r="F1545" s="140"/>
      <c r="G1545" s="141"/>
      <c r="H1545" s="142"/>
      <c r="I1545" s="138"/>
      <c r="J1545" s="138"/>
      <c r="K1545" s="180"/>
      <c r="L1545" s="143"/>
      <c r="M1545" s="143"/>
      <c r="N1545" s="143"/>
      <c r="O1545" s="143"/>
      <c r="P1545" s="143"/>
      <c r="Q1545" s="143"/>
      <c r="R1545" s="143"/>
      <c r="S1545" s="143"/>
      <c r="T1545" s="143"/>
      <c r="U1545" s="143"/>
      <c r="V1545" s="143"/>
      <c r="W1545" s="143"/>
      <c r="X1545" s="143"/>
      <c r="Y1545" s="143"/>
      <c r="Z1545" s="143"/>
      <c r="AA1545" s="143"/>
      <c r="AB1545" s="143"/>
      <c r="AC1545" s="143"/>
      <c r="AD1545" s="143"/>
      <c r="AE1545" s="143"/>
      <c r="AF1545" s="143"/>
      <c r="AG1545" s="143"/>
      <c r="AH1545" s="143"/>
      <c r="AI1545" s="143"/>
      <c r="AJ1545" s="143"/>
      <c r="AK1545" s="143"/>
      <c r="AL1545" s="143"/>
      <c r="AM1545" s="143"/>
      <c r="AN1545" s="143"/>
      <c r="AO1545" s="143"/>
      <c r="AP1545" s="143"/>
      <c r="AQ1545" s="143"/>
      <c r="AR1545" s="143"/>
      <c r="AS1545" s="143"/>
      <c r="AT1545" s="143"/>
      <c r="AU1545" s="143"/>
      <c r="AV1545" s="143"/>
      <c r="AW1545" s="143"/>
      <c r="AX1545" s="143"/>
      <c r="AY1545" s="143"/>
      <c r="AZ1545" s="143"/>
      <c r="BA1545" s="143"/>
      <c r="BB1545" s="143"/>
      <c r="BC1545" s="143"/>
      <c r="BD1545" s="143"/>
      <c r="BE1545" s="143"/>
      <c r="BF1545" s="143"/>
      <c r="BG1545" s="143"/>
      <c r="BH1545" s="143"/>
      <c r="BI1545" s="143"/>
      <c r="BJ1545" s="143"/>
      <c r="BK1545" s="143"/>
      <c r="BL1545" s="143"/>
      <c r="BM1545" s="143"/>
      <c r="BN1545" s="143"/>
      <c r="BO1545" s="143"/>
      <c r="BP1545" s="143"/>
      <c r="BQ1545" s="143"/>
      <c r="BR1545" s="143"/>
      <c r="BS1545" s="143"/>
      <c r="BT1545" s="143"/>
      <c r="BU1545" s="143"/>
      <c r="BV1545" s="143"/>
      <c r="BW1545" s="143"/>
      <c r="BX1545" s="143"/>
      <c r="BY1545" s="143"/>
      <c r="BZ1545" s="143"/>
      <c r="CA1545" s="143"/>
      <c r="CB1545" s="143"/>
      <c r="CC1545" s="143"/>
      <c r="CD1545" s="143"/>
      <c r="CE1545" s="143"/>
      <c r="CF1545" s="143"/>
      <c r="CG1545" s="143"/>
      <c r="CH1545" s="143"/>
      <c r="CI1545" s="143"/>
      <c r="CJ1545" s="143"/>
      <c r="CK1545" s="143"/>
      <c r="CL1545" s="143"/>
      <c r="CM1545" s="143"/>
      <c r="CN1545" s="143"/>
      <c r="CO1545" s="143"/>
      <c r="CP1545" s="143"/>
      <c r="CQ1545" s="143"/>
      <c r="CR1545" s="143"/>
      <c r="CS1545" s="143"/>
      <c r="CT1545" s="143"/>
      <c r="CU1545" s="143"/>
      <c r="CV1545" s="143"/>
      <c r="CW1545" s="143"/>
      <c r="CX1545" s="143"/>
      <c r="CY1545" s="143"/>
      <c r="CZ1545" s="143"/>
      <c r="DA1545" s="143"/>
      <c r="DB1545" s="143"/>
      <c r="DC1545" s="143"/>
      <c r="DD1545" s="143"/>
      <c r="DE1545" s="143"/>
      <c r="DF1545" s="143"/>
      <c r="DG1545" s="143"/>
      <c r="DH1545" s="143"/>
      <c r="DI1545" s="143"/>
      <c r="DJ1545" s="143"/>
      <c r="DK1545" s="143"/>
      <c r="DL1545" s="143"/>
      <c r="DM1545" s="143"/>
      <c r="DN1545" s="143"/>
      <c r="DO1545" s="143"/>
      <c r="DP1545" s="143"/>
      <c r="DQ1545" s="143"/>
      <c r="DR1545" s="143"/>
      <c r="DS1545" s="143"/>
    </row>
    <row r="1546" spans="2:123" ht="16.5">
      <c r="B1546" s="138"/>
      <c r="C1546" s="139"/>
      <c r="D1546" s="139"/>
      <c r="E1546" s="138"/>
      <c r="F1546" s="140"/>
      <c r="G1546" s="141"/>
      <c r="H1546" s="142"/>
      <c r="I1546" s="138"/>
      <c r="J1546" s="138"/>
      <c r="K1546" s="180"/>
      <c r="L1546" s="143"/>
      <c r="M1546" s="143"/>
      <c r="N1546" s="143"/>
      <c r="O1546" s="143"/>
      <c r="P1546" s="143"/>
      <c r="Q1546" s="143"/>
      <c r="R1546" s="143"/>
      <c r="S1546" s="143"/>
      <c r="T1546" s="143"/>
      <c r="U1546" s="143"/>
      <c r="V1546" s="143"/>
      <c r="W1546" s="143"/>
      <c r="X1546" s="143"/>
      <c r="Y1546" s="143"/>
      <c r="Z1546" s="143"/>
      <c r="AA1546" s="143"/>
      <c r="AB1546" s="143"/>
      <c r="AC1546" s="143"/>
      <c r="AD1546" s="143"/>
      <c r="AE1546" s="143"/>
      <c r="AF1546" s="143"/>
      <c r="AG1546" s="143"/>
      <c r="AH1546" s="143"/>
      <c r="AI1546" s="143"/>
      <c r="AJ1546" s="143"/>
      <c r="AK1546" s="143"/>
      <c r="AL1546" s="143"/>
      <c r="AM1546" s="143"/>
      <c r="AN1546" s="143"/>
      <c r="AO1546" s="143"/>
      <c r="AP1546" s="143"/>
      <c r="AQ1546" s="143"/>
      <c r="AR1546" s="143"/>
      <c r="AS1546" s="143"/>
      <c r="AT1546" s="143"/>
      <c r="AU1546" s="143"/>
      <c r="AV1546" s="143"/>
      <c r="AW1546" s="143"/>
      <c r="AX1546" s="143"/>
      <c r="AY1546" s="143"/>
      <c r="AZ1546" s="143"/>
      <c r="BA1546" s="143"/>
      <c r="BB1546" s="143"/>
      <c r="BC1546" s="143"/>
      <c r="BD1546" s="143"/>
      <c r="BE1546" s="143"/>
      <c r="BF1546" s="143"/>
      <c r="BG1546" s="143"/>
      <c r="BH1546" s="143"/>
      <c r="BI1546" s="143"/>
      <c r="BJ1546" s="143"/>
      <c r="BK1546" s="143"/>
      <c r="BL1546" s="143"/>
      <c r="BM1546" s="143"/>
      <c r="BN1546" s="143"/>
      <c r="BO1546" s="143"/>
      <c r="BP1546" s="143"/>
      <c r="BQ1546" s="143"/>
      <c r="BR1546" s="143"/>
      <c r="BS1546" s="143"/>
      <c r="BT1546" s="143"/>
      <c r="BU1546" s="143"/>
      <c r="BV1546" s="143"/>
      <c r="BW1546" s="143"/>
      <c r="BX1546" s="143"/>
      <c r="BY1546" s="143"/>
      <c r="BZ1546" s="143"/>
      <c r="CA1546" s="143"/>
      <c r="CB1546" s="143"/>
      <c r="CC1546" s="143"/>
      <c r="CD1546" s="143"/>
      <c r="CE1546" s="143"/>
      <c r="CF1546" s="143"/>
      <c r="CG1546" s="143"/>
      <c r="CH1546" s="143"/>
      <c r="CI1546" s="143"/>
      <c r="CJ1546" s="143"/>
      <c r="CK1546" s="143"/>
      <c r="CL1546" s="143"/>
      <c r="CM1546" s="143"/>
      <c r="CN1546" s="143"/>
      <c r="CO1546" s="143"/>
      <c r="CP1546" s="143"/>
      <c r="CQ1546" s="143"/>
      <c r="CR1546" s="143"/>
      <c r="CS1546" s="143"/>
      <c r="CT1546" s="143"/>
      <c r="CU1546" s="143"/>
      <c r="CV1546" s="143"/>
      <c r="CW1546" s="143"/>
      <c r="CX1546" s="143"/>
      <c r="CY1546" s="143"/>
      <c r="CZ1546" s="143"/>
      <c r="DA1546" s="143"/>
      <c r="DB1546" s="143"/>
      <c r="DC1546" s="143"/>
      <c r="DD1546" s="143"/>
      <c r="DE1546" s="143"/>
      <c r="DF1546" s="143"/>
      <c r="DG1546" s="143"/>
      <c r="DH1546" s="143"/>
      <c r="DI1546" s="143"/>
      <c r="DJ1546" s="143"/>
      <c r="DK1546" s="143"/>
      <c r="DL1546" s="143"/>
      <c r="DM1546" s="143"/>
      <c r="DN1546" s="143"/>
      <c r="DO1546" s="143"/>
      <c r="DP1546" s="143"/>
      <c r="DQ1546" s="143"/>
      <c r="DR1546" s="143"/>
      <c r="DS1546" s="143"/>
    </row>
    <row r="1547" spans="2:123" ht="16.5">
      <c r="B1547" s="138"/>
      <c r="C1547" s="139"/>
      <c r="D1547" s="139"/>
      <c r="E1547" s="138"/>
      <c r="F1547" s="140"/>
      <c r="G1547" s="141"/>
      <c r="H1547" s="142"/>
      <c r="I1547" s="138"/>
      <c r="J1547" s="138"/>
      <c r="K1547" s="180"/>
      <c r="L1547" s="143"/>
      <c r="M1547" s="143"/>
      <c r="N1547" s="143"/>
      <c r="O1547" s="143"/>
      <c r="P1547" s="143"/>
      <c r="Q1547" s="143"/>
      <c r="R1547" s="143"/>
      <c r="S1547" s="143"/>
      <c r="T1547" s="143"/>
      <c r="U1547" s="143"/>
      <c r="V1547" s="143"/>
      <c r="W1547" s="143"/>
      <c r="X1547" s="143"/>
      <c r="Y1547" s="143"/>
      <c r="Z1547" s="143"/>
      <c r="AA1547" s="143"/>
      <c r="AB1547" s="143"/>
      <c r="AC1547" s="143"/>
      <c r="AD1547" s="143"/>
      <c r="AE1547" s="143"/>
      <c r="AF1547" s="143"/>
      <c r="AG1547" s="143"/>
      <c r="AH1547" s="143"/>
      <c r="AI1547" s="143"/>
      <c r="AJ1547" s="143"/>
      <c r="AK1547" s="143"/>
      <c r="AL1547" s="143"/>
      <c r="AM1547" s="143"/>
      <c r="AN1547" s="143"/>
      <c r="AO1547" s="143"/>
      <c r="AP1547" s="143"/>
      <c r="AQ1547" s="143"/>
      <c r="AR1547" s="143"/>
      <c r="AS1547" s="143"/>
      <c r="AT1547" s="143"/>
      <c r="AU1547" s="143"/>
      <c r="AV1547" s="143"/>
      <c r="AW1547" s="143"/>
      <c r="AX1547" s="143"/>
      <c r="AY1547" s="143"/>
      <c r="AZ1547" s="143"/>
      <c r="BA1547" s="143"/>
      <c r="BB1547" s="143"/>
      <c r="BC1547" s="143"/>
      <c r="BD1547" s="143"/>
      <c r="BE1547" s="143"/>
      <c r="BF1547" s="143"/>
      <c r="BG1547" s="143"/>
      <c r="BH1547" s="143"/>
      <c r="BI1547" s="143"/>
      <c r="BJ1547" s="143"/>
      <c r="BK1547" s="143"/>
      <c r="BL1547" s="143"/>
      <c r="BM1547" s="143"/>
      <c r="BN1547" s="143"/>
      <c r="BO1547" s="143"/>
      <c r="BP1547" s="143"/>
      <c r="BQ1547" s="143"/>
      <c r="BR1547" s="143"/>
      <c r="BS1547" s="143"/>
      <c r="BT1547" s="143"/>
      <c r="BU1547" s="143"/>
      <c r="BV1547" s="143"/>
      <c r="BW1547" s="143"/>
      <c r="BX1547" s="143"/>
      <c r="BY1547" s="143"/>
      <c r="BZ1547" s="143"/>
      <c r="CA1547" s="143"/>
      <c r="CB1547" s="143"/>
      <c r="CC1547" s="143"/>
      <c r="CD1547" s="143"/>
      <c r="CE1547" s="143"/>
      <c r="CF1547" s="143"/>
      <c r="CG1547" s="143"/>
      <c r="CH1547" s="143"/>
      <c r="CI1547" s="143"/>
      <c r="CJ1547" s="143"/>
      <c r="CK1547" s="143"/>
      <c r="CL1547" s="143"/>
      <c r="CM1547" s="143"/>
      <c r="CN1547" s="143"/>
      <c r="CO1547" s="143"/>
      <c r="CP1547" s="143"/>
      <c r="CQ1547" s="143"/>
      <c r="CR1547" s="143"/>
      <c r="CS1547" s="143"/>
      <c r="CT1547" s="143"/>
      <c r="CU1547" s="143"/>
      <c r="CV1547" s="143"/>
      <c r="CW1547" s="143"/>
      <c r="CX1547" s="143"/>
      <c r="CY1547" s="143"/>
      <c r="CZ1547" s="143"/>
      <c r="DA1547" s="143"/>
      <c r="DB1547" s="143"/>
      <c r="DC1547" s="143"/>
      <c r="DD1547" s="143"/>
      <c r="DE1547" s="143"/>
      <c r="DF1547" s="143"/>
      <c r="DG1547" s="143"/>
      <c r="DH1547" s="143"/>
      <c r="DI1547" s="143"/>
      <c r="DJ1547" s="143"/>
      <c r="DK1547" s="143"/>
      <c r="DL1547" s="143"/>
      <c r="DM1547" s="143"/>
      <c r="DN1547" s="143"/>
      <c r="DO1547" s="143"/>
      <c r="DP1547" s="143"/>
      <c r="DQ1547" s="143"/>
      <c r="DR1547" s="143"/>
      <c r="DS1547" s="143"/>
    </row>
    <row r="1548" spans="2:123" ht="16.5">
      <c r="B1548" s="138"/>
      <c r="C1548" s="139"/>
      <c r="D1548" s="139"/>
      <c r="E1548" s="138"/>
      <c r="F1548" s="140"/>
      <c r="G1548" s="141"/>
      <c r="H1548" s="142"/>
      <c r="I1548" s="138"/>
      <c r="J1548" s="138"/>
      <c r="K1548" s="180"/>
      <c r="L1548" s="143"/>
      <c r="M1548" s="143"/>
      <c r="N1548" s="143"/>
      <c r="O1548" s="143"/>
      <c r="P1548" s="143"/>
      <c r="Q1548" s="143"/>
      <c r="R1548" s="143"/>
      <c r="S1548" s="143"/>
      <c r="T1548" s="143"/>
      <c r="U1548" s="143"/>
      <c r="V1548" s="143"/>
      <c r="W1548" s="143"/>
      <c r="X1548" s="143"/>
      <c r="Y1548" s="143"/>
      <c r="Z1548" s="143"/>
      <c r="AA1548" s="143"/>
      <c r="AB1548" s="143"/>
      <c r="AC1548" s="143"/>
      <c r="AD1548" s="143"/>
      <c r="AE1548" s="143"/>
      <c r="AF1548" s="143"/>
      <c r="AG1548" s="143"/>
      <c r="AH1548" s="143"/>
      <c r="AI1548" s="143"/>
      <c r="AJ1548" s="143"/>
      <c r="AK1548" s="143"/>
      <c r="AL1548" s="143"/>
      <c r="AM1548" s="143"/>
      <c r="AN1548" s="143"/>
      <c r="AO1548" s="143"/>
      <c r="AP1548" s="143"/>
      <c r="AQ1548" s="143"/>
      <c r="AR1548" s="143"/>
      <c r="AS1548" s="143"/>
      <c r="AT1548" s="143"/>
      <c r="AU1548" s="143"/>
      <c r="AV1548" s="143"/>
      <c r="AW1548" s="143"/>
      <c r="AX1548" s="143"/>
      <c r="AY1548" s="143"/>
      <c r="AZ1548" s="143"/>
      <c r="BA1548" s="143"/>
      <c r="BB1548" s="143"/>
      <c r="BC1548" s="143"/>
      <c r="BD1548" s="143"/>
      <c r="BE1548" s="143"/>
      <c r="BF1548" s="143"/>
      <c r="BG1548" s="143"/>
      <c r="BH1548" s="143"/>
      <c r="BI1548" s="143"/>
      <c r="BJ1548" s="143"/>
      <c r="BK1548" s="143"/>
      <c r="BL1548" s="143"/>
      <c r="BM1548" s="143"/>
      <c r="BN1548" s="143"/>
      <c r="BO1548" s="143"/>
      <c r="BP1548" s="143"/>
      <c r="BQ1548" s="143"/>
      <c r="BR1548" s="143"/>
      <c r="BS1548" s="143"/>
      <c r="BT1548" s="143"/>
      <c r="BU1548" s="143"/>
      <c r="BV1548" s="143"/>
      <c r="BW1548" s="143"/>
      <c r="BX1548" s="143"/>
      <c r="BY1548" s="143"/>
      <c r="BZ1548" s="143"/>
      <c r="CA1548" s="143"/>
      <c r="CB1548" s="143"/>
      <c r="CC1548" s="143"/>
      <c r="CD1548" s="143"/>
      <c r="CE1548" s="143"/>
      <c r="CF1548" s="143"/>
      <c r="CG1548" s="143"/>
      <c r="CH1548" s="143"/>
      <c r="CI1548" s="143"/>
      <c r="CJ1548" s="143"/>
      <c r="CK1548" s="143"/>
      <c r="CL1548" s="143"/>
      <c r="CM1548" s="143"/>
      <c r="CN1548" s="143"/>
      <c r="CO1548" s="143"/>
      <c r="CP1548" s="143"/>
      <c r="CQ1548" s="143"/>
      <c r="CR1548" s="143"/>
      <c r="CS1548" s="143"/>
      <c r="CT1548" s="143"/>
      <c r="CU1548" s="143"/>
      <c r="CV1548" s="143"/>
      <c r="CW1548" s="143"/>
      <c r="CX1548" s="143"/>
      <c r="CY1548" s="143"/>
      <c r="CZ1548" s="143"/>
      <c r="DA1548" s="143"/>
      <c r="DB1548" s="143"/>
      <c r="DC1548" s="143"/>
      <c r="DD1548" s="143"/>
      <c r="DE1548" s="143"/>
      <c r="DF1548" s="143"/>
      <c r="DG1548" s="143"/>
      <c r="DH1548" s="143"/>
      <c r="DI1548" s="143"/>
      <c r="DJ1548" s="143"/>
      <c r="DK1548" s="143"/>
      <c r="DL1548" s="143"/>
      <c r="DM1548" s="143"/>
      <c r="DN1548" s="143"/>
      <c r="DO1548" s="143"/>
      <c r="DP1548" s="143"/>
      <c r="DQ1548" s="143"/>
      <c r="DR1548" s="143"/>
      <c r="DS1548" s="143"/>
    </row>
    <row r="1549" spans="2:123" ht="16.5">
      <c r="B1549" s="138"/>
      <c r="C1549" s="139"/>
      <c r="D1549" s="139"/>
      <c r="E1549" s="138"/>
      <c r="F1549" s="140"/>
      <c r="G1549" s="141"/>
      <c r="H1549" s="142"/>
      <c r="I1549" s="138"/>
      <c r="J1549" s="138"/>
      <c r="K1549" s="180"/>
      <c r="L1549" s="143"/>
      <c r="M1549" s="143"/>
      <c r="N1549" s="143"/>
      <c r="O1549" s="143"/>
      <c r="P1549" s="143"/>
      <c r="Q1549" s="143"/>
      <c r="R1549" s="143"/>
      <c r="S1549" s="143"/>
      <c r="T1549" s="143"/>
      <c r="U1549" s="143"/>
      <c r="V1549" s="143"/>
      <c r="W1549" s="143"/>
      <c r="X1549" s="143"/>
      <c r="Y1549" s="143"/>
      <c r="Z1549" s="143"/>
      <c r="AA1549" s="143"/>
      <c r="AB1549" s="143"/>
      <c r="AC1549" s="143"/>
      <c r="AD1549" s="143"/>
      <c r="AE1549" s="143"/>
      <c r="AF1549" s="143"/>
      <c r="AG1549" s="143"/>
      <c r="AH1549" s="143"/>
      <c r="AI1549" s="143"/>
      <c r="AJ1549" s="143"/>
      <c r="AK1549" s="143"/>
      <c r="AL1549" s="143"/>
      <c r="AM1549" s="143"/>
      <c r="AN1549" s="143"/>
      <c r="AO1549" s="143"/>
      <c r="AP1549" s="143"/>
      <c r="AQ1549" s="143"/>
      <c r="AR1549" s="143"/>
      <c r="AS1549" s="143"/>
      <c r="AT1549" s="143"/>
      <c r="AU1549" s="143"/>
      <c r="AV1549" s="143"/>
      <c r="AW1549" s="143"/>
      <c r="AX1549" s="143"/>
      <c r="AY1549" s="143"/>
      <c r="AZ1549" s="143"/>
      <c r="BA1549" s="143"/>
      <c r="BB1549" s="143"/>
      <c r="BC1549" s="143"/>
      <c r="BD1549" s="143"/>
      <c r="BE1549" s="143"/>
      <c r="BF1549" s="143"/>
      <c r="BG1549" s="143"/>
      <c r="BH1549" s="143"/>
      <c r="BI1549" s="143"/>
      <c r="BJ1549" s="143"/>
      <c r="BK1549" s="143"/>
      <c r="BL1549" s="143"/>
      <c r="BM1549" s="143"/>
      <c r="BN1549" s="143"/>
      <c r="BO1549" s="143"/>
      <c r="BP1549" s="143"/>
      <c r="BQ1549" s="143"/>
      <c r="BR1549" s="143"/>
      <c r="BS1549" s="143"/>
      <c r="BT1549" s="143"/>
      <c r="BU1549" s="143"/>
      <c r="BV1549" s="143"/>
      <c r="BW1549" s="143"/>
      <c r="BX1549" s="143"/>
      <c r="BY1549" s="143"/>
      <c r="BZ1549" s="143"/>
      <c r="CA1549" s="143"/>
      <c r="CB1549" s="143"/>
      <c r="CC1549" s="143"/>
      <c r="CD1549" s="143"/>
      <c r="CE1549" s="143"/>
      <c r="CF1549" s="143"/>
      <c r="CG1549" s="143"/>
      <c r="CH1549" s="143"/>
      <c r="CI1549" s="143"/>
      <c r="CJ1549" s="143"/>
      <c r="CK1549" s="143"/>
      <c r="CL1549" s="143"/>
      <c r="CM1549" s="143"/>
      <c r="CN1549" s="143"/>
      <c r="CO1549" s="143"/>
      <c r="CP1549" s="143"/>
      <c r="CQ1549" s="143"/>
      <c r="CR1549" s="143"/>
      <c r="CS1549" s="143"/>
      <c r="CT1549" s="143"/>
      <c r="CU1549" s="143"/>
      <c r="CV1549" s="143"/>
      <c r="CW1549" s="143"/>
      <c r="CX1549" s="143"/>
      <c r="CY1549" s="143"/>
      <c r="CZ1549" s="143"/>
      <c r="DA1549" s="143"/>
      <c r="DB1549" s="143"/>
      <c r="DC1549" s="143"/>
      <c r="DD1549" s="143"/>
      <c r="DE1549" s="143"/>
      <c r="DF1549" s="143"/>
      <c r="DG1549" s="143"/>
      <c r="DH1549" s="143"/>
      <c r="DI1549" s="143"/>
      <c r="DJ1549" s="143"/>
      <c r="DK1549" s="143"/>
      <c r="DL1549" s="143"/>
      <c r="DM1549" s="143"/>
      <c r="DN1549" s="143"/>
      <c r="DO1549" s="143"/>
      <c r="DP1549" s="143"/>
      <c r="DQ1549" s="143"/>
      <c r="DR1549" s="143"/>
      <c r="DS1549" s="143"/>
    </row>
    <row r="1550" spans="2:123" ht="16.5">
      <c r="B1550" s="138"/>
      <c r="C1550" s="139"/>
      <c r="D1550" s="139"/>
      <c r="E1550" s="138"/>
      <c r="F1550" s="140"/>
      <c r="G1550" s="141"/>
      <c r="H1550" s="142"/>
      <c r="I1550" s="138"/>
      <c r="J1550" s="138"/>
      <c r="K1550" s="180"/>
      <c r="L1550" s="143"/>
      <c r="M1550" s="143"/>
      <c r="N1550" s="143"/>
      <c r="O1550" s="143"/>
      <c r="P1550" s="143"/>
      <c r="Q1550" s="143"/>
      <c r="R1550" s="143"/>
      <c r="S1550" s="143"/>
      <c r="T1550" s="143"/>
      <c r="U1550" s="143"/>
      <c r="V1550" s="143"/>
      <c r="W1550" s="143"/>
      <c r="X1550" s="143"/>
      <c r="Y1550" s="143"/>
      <c r="Z1550" s="143"/>
      <c r="AA1550" s="143"/>
      <c r="AB1550" s="143"/>
      <c r="AC1550" s="143"/>
      <c r="AD1550" s="143"/>
      <c r="AE1550" s="143"/>
      <c r="AF1550" s="143"/>
      <c r="AG1550" s="143"/>
      <c r="AH1550" s="143"/>
      <c r="AI1550" s="143"/>
      <c r="AJ1550" s="143"/>
      <c r="AK1550" s="143"/>
      <c r="AL1550" s="143"/>
      <c r="AM1550" s="143"/>
      <c r="AN1550" s="143"/>
      <c r="AO1550" s="143"/>
      <c r="AP1550" s="143"/>
      <c r="AQ1550" s="143"/>
      <c r="AR1550" s="143"/>
      <c r="AS1550" s="143"/>
      <c r="AT1550" s="143"/>
      <c r="AU1550" s="143"/>
      <c r="AV1550" s="143"/>
      <c r="AW1550" s="143"/>
      <c r="AX1550" s="143"/>
      <c r="AY1550" s="143"/>
      <c r="AZ1550" s="143"/>
      <c r="BA1550" s="143"/>
      <c r="BB1550" s="143"/>
      <c r="BC1550" s="143"/>
      <c r="BD1550" s="143"/>
      <c r="BE1550" s="143"/>
      <c r="BF1550" s="143"/>
      <c r="BG1550" s="143"/>
      <c r="BH1550" s="143"/>
      <c r="BI1550" s="143"/>
      <c r="BJ1550" s="143"/>
      <c r="BK1550" s="143"/>
      <c r="BL1550" s="143"/>
      <c r="BM1550" s="143"/>
      <c r="BN1550" s="143"/>
      <c r="BO1550" s="143"/>
      <c r="BP1550" s="143"/>
      <c r="BQ1550" s="143"/>
      <c r="BR1550" s="143"/>
      <c r="BS1550" s="143"/>
      <c r="BT1550" s="143"/>
      <c r="BU1550" s="143"/>
      <c r="BV1550" s="143"/>
      <c r="BW1550" s="143"/>
      <c r="BX1550" s="143"/>
      <c r="BY1550" s="143"/>
      <c r="BZ1550" s="143"/>
      <c r="CA1550" s="143"/>
      <c r="CB1550" s="143"/>
      <c r="CC1550" s="143"/>
      <c r="CD1550" s="143"/>
      <c r="CE1550" s="143"/>
      <c r="CF1550" s="143"/>
      <c r="CG1550" s="143"/>
      <c r="CH1550" s="143"/>
      <c r="CI1550" s="143"/>
      <c r="CJ1550" s="143"/>
      <c r="CK1550" s="143"/>
      <c r="CL1550" s="143"/>
      <c r="CM1550" s="143"/>
      <c r="CN1550" s="143"/>
      <c r="CO1550" s="143"/>
      <c r="CP1550" s="143"/>
      <c r="CQ1550" s="143"/>
      <c r="CR1550" s="143"/>
      <c r="CS1550" s="143"/>
      <c r="CT1550" s="143"/>
      <c r="CU1550" s="143"/>
      <c r="CV1550" s="143"/>
      <c r="CW1550" s="143"/>
      <c r="CX1550" s="143"/>
      <c r="CY1550" s="143"/>
      <c r="CZ1550" s="143"/>
      <c r="DA1550" s="143"/>
      <c r="DB1550" s="143"/>
      <c r="DC1550" s="143"/>
      <c r="DD1550" s="143"/>
      <c r="DE1550" s="143"/>
      <c r="DF1550" s="143"/>
      <c r="DG1550" s="143"/>
      <c r="DH1550" s="143"/>
      <c r="DI1550" s="143"/>
      <c r="DJ1550" s="143"/>
      <c r="DK1550" s="143"/>
      <c r="DL1550" s="143"/>
      <c r="DM1550" s="143"/>
      <c r="DN1550" s="143"/>
      <c r="DO1550" s="143"/>
      <c r="DP1550" s="143"/>
      <c r="DQ1550" s="143"/>
      <c r="DR1550" s="143"/>
      <c r="DS1550" s="143"/>
    </row>
    <row r="1551" spans="2:123" ht="16.5">
      <c r="B1551" s="138"/>
      <c r="C1551" s="139"/>
      <c r="D1551" s="139"/>
      <c r="E1551" s="138"/>
      <c r="F1551" s="140"/>
      <c r="G1551" s="141"/>
      <c r="H1551" s="142"/>
      <c r="I1551" s="138"/>
      <c r="J1551" s="138"/>
      <c r="K1551" s="180"/>
      <c r="L1551" s="143"/>
      <c r="M1551" s="143"/>
      <c r="N1551" s="143"/>
      <c r="O1551" s="143"/>
      <c r="P1551" s="143"/>
      <c r="Q1551" s="143"/>
      <c r="R1551" s="143"/>
      <c r="S1551" s="143"/>
      <c r="T1551" s="143"/>
      <c r="U1551" s="143"/>
      <c r="V1551" s="143"/>
      <c r="W1551" s="143"/>
      <c r="X1551" s="143"/>
      <c r="Y1551" s="143"/>
      <c r="Z1551" s="143"/>
      <c r="AA1551" s="143"/>
      <c r="AB1551" s="143"/>
      <c r="AC1551" s="143"/>
      <c r="AD1551" s="143"/>
      <c r="AE1551" s="143"/>
      <c r="AF1551" s="143"/>
      <c r="AG1551" s="143"/>
      <c r="AH1551" s="143"/>
      <c r="AI1551" s="143"/>
      <c r="AJ1551" s="143"/>
      <c r="AK1551" s="143"/>
      <c r="AL1551" s="143"/>
      <c r="AM1551" s="143"/>
      <c r="AN1551" s="143"/>
      <c r="AO1551" s="143"/>
      <c r="AP1551" s="143"/>
      <c r="AQ1551" s="143"/>
      <c r="AR1551" s="143"/>
      <c r="AS1551" s="143"/>
      <c r="AT1551" s="143"/>
      <c r="AU1551" s="143"/>
      <c r="AV1551" s="143"/>
      <c r="AW1551" s="143"/>
      <c r="AX1551" s="143"/>
      <c r="AY1551" s="143"/>
      <c r="AZ1551" s="143"/>
      <c r="BA1551" s="143"/>
      <c r="BB1551" s="143"/>
      <c r="BC1551" s="143"/>
      <c r="BD1551" s="143"/>
      <c r="BE1551" s="143"/>
      <c r="BF1551" s="143"/>
      <c r="BG1551" s="143"/>
      <c r="BH1551" s="143"/>
      <c r="BI1551" s="143"/>
      <c r="BJ1551" s="143"/>
      <c r="BK1551" s="143"/>
      <c r="BL1551" s="143"/>
      <c r="BM1551" s="143"/>
      <c r="BN1551" s="143"/>
      <c r="BO1551" s="143"/>
      <c r="BP1551" s="143"/>
      <c r="BQ1551" s="143"/>
      <c r="BR1551" s="143"/>
      <c r="BS1551" s="143"/>
      <c r="BT1551" s="143"/>
      <c r="BU1551" s="143"/>
      <c r="BV1551" s="143"/>
      <c r="BW1551" s="143"/>
      <c r="BX1551" s="143"/>
      <c r="BY1551" s="143"/>
      <c r="BZ1551" s="143"/>
      <c r="CA1551" s="143"/>
      <c r="CB1551" s="143"/>
      <c r="CC1551" s="143"/>
      <c r="CD1551" s="143"/>
      <c r="CE1551" s="143"/>
      <c r="CF1551" s="143"/>
      <c r="CG1551" s="143"/>
      <c r="CH1551" s="143"/>
      <c r="CI1551" s="143"/>
      <c r="CJ1551" s="143"/>
      <c r="CK1551" s="143"/>
      <c r="CL1551" s="143"/>
      <c r="CM1551" s="143"/>
      <c r="CN1551" s="143"/>
      <c r="CO1551" s="143"/>
      <c r="CP1551" s="143"/>
      <c r="CQ1551" s="143"/>
      <c r="CR1551" s="143"/>
      <c r="CS1551" s="143"/>
      <c r="CT1551" s="143"/>
      <c r="CU1551" s="143"/>
      <c r="CV1551" s="143"/>
      <c r="CW1551" s="143"/>
      <c r="CX1551" s="143"/>
      <c r="CY1551" s="143"/>
      <c r="CZ1551" s="143"/>
      <c r="DA1551" s="143"/>
      <c r="DB1551" s="143"/>
      <c r="DC1551" s="143"/>
      <c r="DD1551" s="143"/>
      <c r="DE1551" s="143"/>
      <c r="DF1551" s="143"/>
      <c r="DG1551" s="143"/>
      <c r="DH1551" s="143"/>
      <c r="DI1551" s="143"/>
      <c r="DJ1551" s="143"/>
      <c r="DK1551" s="143"/>
      <c r="DL1551" s="143"/>
      <c r="DM1551" s="143"/>
      <c r="DN1551" s="143"/>
      <c r="DO1551" s="143"/>
      <c r="DP1551" s="143"/>
      <c r="DQ1551" s="143"/>
      <c r="DR1551" s="143"/>
      <c r="DS1551" s="143"/>
    </row>
    <row r="1552" spans="2:123" ht="16.5">
      <c r="B1552" s="138"/>
      <c r="C1552" s="139"/>
      <c r="D1552" s="139"/>
      <c r="E1552" s="138"/>
      <c r="F1552" s="140"/>
      <c r="G1552" s="141"/>
      <c r="H1552" s="142"/>
      <c r="I1552" s="138"/>
      <c r="J1552" s="138"/>
      <c r="K1552" s="180"/>
      <c r="L1552" s="143"/>
      <c r="M1552" s="143"/>
      <c r="N1552" s="143"/>
      <c r="O1552" s="143"/>
      <c r="P1552" s="143"/>
      <c r="Q1552" s="143"/>
      <c r="R1552" s="143"/>
      <c r="S1552" s="143"/>
      <c r="T1552" s="143"/>
      <c r="U1552" s="143"/>
      <c r="V1552" s="143"/>
      <c r="W1552" s="143"/>
      <c r="X1552" s="143"/>
      <c r="Y1552" s="143"/>
      <c r="Z1552" s="143"/>
      <c r="AA1552" s="143"/>
      <c r="AB1552" s="143"/>
      <c r="AC1552" s="143"/>
      <c r="AD1552" s="143"/>
      <c r="AE1552" s="143"/>
      <c r="AF1552" s="143"/>
      <c r="AG1552" s="143"/>
      <c r="AH1552" s="143"/>
      <c r="AI1552" s="143"/>
      <c r="AJ1552" s="143"/>
      <c r="AK1552" s="143"/>
      <c r="AL1552" s="143"/>
      <c r="AM1552" s="143"/>
      <c r="AN1552" s="143"/>
      <c r="AO1552" s="143"/>
      <c r="AP1552" s="143"/>
      <c r="AQ1552" s="143"/>
      <c r="AR1552" s="143"/>
      <c r="AS1552" s="143"/>
      <c r="AT1552" s="143"/>
      <c r="AU1552" s="143"/>
      <c r="AV1552" s="143"/>
      <c r="AW1552" s="143"/>
      <c r="AX1552" s="143"/>
      <c r="AY1552" s="143"/>
      <c r="AZ1552" s="143"/>
      <c r="BA1552" s="143"/>
      <c r="BB1552" s="143"/>
      <c r="BC1552" s="143"/>
      <c r="BD1552" s="143"/>
      <c r="BE1552" s="143"/>
      <c r="BF1552" s="143"/>
      <c r="BG1552" s="143"/>
      <c r="BH1552" s="143"/>
      <c r="BI1552" s="143"/>
      <c r="BJ1552" s="143"/>
      <c r="BK1552" s="143"/>
      <c r="BL1552" s="143"/>
      <c r="BM1552" s="143"/>
      <c r="BN1552" s="143"/>
      <c r="BO1552" s="143"/>
      <c r="BP1552" s="143"/>
      <c r="BQ1552" s="143"/>
      <c r="BR1552" s="143"/>
      <c r="BS1552" s="143"/>
      <c r="BT1552" s="143"/>
      <c r="BU1552" s="143"/>
      <c r="BV1552" s="143"/>
      <c r="BW1552" s="143"/>
      <c r="BX1552" s="143"/>
      <c r="BY1552" s="143"/>
      <c r="BZ1552" s="143"/>
      <c r="CA1552" s="143"/>
      <c r="CB1552" s="143"/>
      <c r="CC1552" s="143"/>
      <c r="CD1552" s="143"/>
      <c r="CE1552" s="143"/>
      <c r="CF1552" s="143"/>
      <c r="CG1552" s="143"/>
      <c r="CH1552" s="143"/>
      <c r="CI1552" s="143"/>
      <c r="CJ1552" s="143"/>
      <c r="CK1552" s="143"/>
      <c r="CL1552" s="143"/>
      <c r="CM1552" s="143"/>
      <c r="CN1552" s="143"/>
      <c r="CO1552" s="143"/>
      <c r="CP1552" s="143"/>
      <c r="CQ1552" s="143"/>
      <c r="CR1552" s="143"/>
      <c r="CS1552" s="143"/>
      <c r="CT1552" s="143"/>
      <c r="CU1552" s="143"/>
      <c r="CV1552" s="143"/>
      <c r="CW1552" s="143"/>
      <c r="CX1552" s="143"/>
      <c r="CY1552" s="143"/>
      <c r="CZ1552" s="143"/>
      <c r="DA1552" s="143"/>
      <c r="DB1552" s="143"/>
      <c r="DC1552" s="143"/>
      <c r="DD1552" s="143"/>
      <c r="DE1552" s="143"/>
      <c r="DF1552" s="143"/>
      <c r="DG1552" s="143"/>
      <c r="DH1552" s="143"/>
      <c r="DI1552" s="143"/>
      <c r="DJ1552" s="143"/>
      <c r="DK1552" s="143"/>
      <c r="DL1552" s="143"/>
      <c r="DM1552" s="143"/>
      <c r="DN1552" s="143"/>
      <c r="DO1552" s="143"/>
      <c r="DP1552" s="143"/>
      <c r="DQ1552" s="143"/>
      <c r="DR1552" s="143"/>
      <c r="DS1552" s="143"/>
    </row>
    <row r="1553" spans="2:123" ht="16.5">
      <c r="B1553" s="138"/>
      <c r="C1553" s="139"/>
      <c r="D1553" s="139"/>
      <c r="E1553" s="138"/>
      <c r="F1553" s="140"/>
      <c r="G1553" s="141"/>
      <c r="H1553" s="142"/>
      <c r="I1553" s="138"/>
      <c r="J1553" s="138"/>
      <c r="K1553" s="180"/>
      <c r="L1553" s="143"/>
      <c r="M1553" s="143"/>
      <c r="N1553" s="143"/>
      <c r="O1553" s="143"/>
      <c r="P1553" s="143"/>
      <c r="Q1553" s="143"/>
      <c r="R1553" s="143"/>
      <c r="S1553" s="143"/>
      <c r="T1553" s="143"/>
      <c r="U1553" s="143"/>
      <c r="V1553" s="143"/>
      <c r="W1553" s="143"/>
      <c r="X1553" s="143"/>
      <c r="Y1553" s="143"/>
      <c r="Z1553" s="143"/>
      <c r="AA1553" s="143"/>
      <c r="AB1553" s="143"/>
      <c r="AC1553" s="143"/>
      <c r="AD1553" s="143"/>
      <c r="AE1553" s="143"/>
      <c r="AF1553" s="143"/>
      <c r="AG1553" s="143"/>
      <c r="AH1553" s="143"/>
      <c r="AI1553" s="143"/>
      <c r="AJ1553" s="143"/>
      <c r="AK1553" s="143"/>
      <c r="AL1553" s="143"/>
      <c r="AM1553" s="143"/>
      <c r="AN1553" s="143"/>
      <c r="AO1553" s="143"/>
      <c r="AP1553" s="143"/>
      <c r="AQ1553" s="143"/>
      <c r="AR1553" s="143"/>
      <c r="AS1553" s="143"/>
      <c r="AT1553" s="143"/>
      <c r="AU1553" s="143"/>
      <c r="AV1553" s="143"/>
      <c r="AW1553" s="143"/>
      <c r="AX1553" s="143"/>
      <c r="AY1553" s="143"/>
      <c r="AZ1553" s="143"/>
      <c r="BA1553" s="143"/>
      <c r="BB1553" s="143"/>
      <c r="BC1553" s="143"/>
      <c r="BD1553" s="143"/>
      <c r="BE1553" s="143"/>
      <c r="BF1553" s="143"/>
      <c r="BG1553" s="143"/>
      <c r="BH1553" s="143"/>
      <c r="BI1553" s="143"/>
      <c r="BJ1553" s="143"/>
      <c r="BK1553" s="143"/>
      <c r="BL1553" s="143"/>
      <c r="BM1553" s="143"/>
      <c r="BN1553" s="143"/>
      <c r="BO1553" s="143"/>
      <c r="BP1553" s="143"/>
      <c r="BQ1553" s="143"/>
      <c r="BR1553" s="143"/>
      <c r="BS1553" s="143"/>
      <c r="BT1553" s="143"/>
      <c r="BU1553" s="143"/>
      <c r="BV1553" s="143"/>
      <c r="BW1553" s="143"/>
      <c r="BX1553" s="143"/>
      <c r="BY1553" s="143"/>
      <c r="BZ1553" s="143"/>
      <c r="CA1553" s="143"/>
      <c r="CB1553" s="143"/>
      <c r="CC1553" s="143"/>
      <c r="CD1553" s="143"/>
      <c r="CE1553" s="143"/>
      <c r="CF1553" s="143"/>
      <c r="CG1553" s="143"/>
      <c r="CH1553" s="143"/>
      <c r="CI1553" s="143"/>
      <c r="CJ1553" s="143"/>
      <c r="CK1553" s="143"/>
      <c r="CL1553" s="143"/>
      <c r="CM1553" s="143"/>
      <c r="CN1553" s="143"/>
      <c r="CO1553" s="143"/>
      <c r="CP1553" s="143"/>
      <c r="CQ1553" s="143"/>
      <c r="CR1553" s="143"/>
      <c r="CS1553" s="143"/>
      <c r="CT1553" s="143"/>
      <c r="CU1553" s="143"/>
      <c r="CV1553" s="143"/>
      <c r="CW1553" s="143"/>
      <c r="CX1553" s="143"/>
      <c r="CY1553" s="143"/>
      <c r="CZ1553" s="143"/>
      <c r="DA1553" s="143"/>
      <c r="DB1553" s="143"/>
      <c r="DC1553" s="143"/>
      <c r="DD1553" s="143"/>
      <c r="DE1553" s="143"/>
      <c r="DF1553" s="143"/>
      <c r="DG1553" s="143"/>
      <c r="DH1553" s="143"/>
      <c r="DI1553" s="143"/>
      <c r="DJ1553" s="143"/>
      <c r="DK1553" s="143"/>
      <c r="DL1553" s="143"/>
      <c r="DM1553" s="143"/>
      <c r="DN1553" s="143"/>
      <c r="DO1553" s="143"/>
      <c r="DP1553" s="143"/>
      <c r="DQ1553" s="143"/>
      <c r="DR1553" s="143"/>
      <c r="DS1553" s="143"/>
    </row>
    <row r="1554" spans="2:123" ht="16.5">
      <c r="B1554" s="138"/>
      <c r="C1554" s="139"/>
      <c r="D1554" s="139"/>
      <c r="E1554" s="138"/>
      <c r="F1554" s="140"/>
      <c r="G1554" s="141"/>
      <c r="H1554" s="142"/>
      <c r="I1554" s="138"/>
      <c r="J1554" s="138"/>
      <c r="K1554" s="180"/>
      <c r="L1554" s="143"/>
      <c r="M1554" s="143"/>
      <c r="N1554" s="143"/>
      <c r="O1554" s="143"/>
      <c r="P1554" s="143"/>
      <c r="Q1554" s="143"/>
      <c r="R1554" s="143"/>
      <c r="S1554" s="143"/>
      <c r="T1554" s="143"/>
      <c r="U1554" s="143"/>
      <c r="V1554" s="143"/>
      <c r="W1554" s="143"/>
      <c r="X1554" s="143"/>
      <c r="Y1554" s="143"/>
      <c r="Z1554" s="143"/>
      <c r="AA1554" s="143"/>
      <c r="AB1554" s="143"/>
      <c r="AC1554" s="143"/>
      <c r="AD1554" s="143"/>
      <c r="AE1554" s="143"/>
      <c r="AF1554" s="143"/>
      <c r="AG1554" s="143"/>
      <c r="AH1554" s="143"/>
      <c r="AI1554" s="143"/>
      <c r="AJ1554" s="143"/>
      <c r="AK1554" s="143"/>
      <c r="AL1554" s="143"/>
      <c r="AM1554" s="143"/>
      <c r="AN1554" s="143"/>
      <c r="AO1554" s="143"/>
      <c r="AP1554" s="143"/>
      <c r="AQ1554" s="143"/>
      <c r="AR1554" s="143"/>
      <c r="AS1554" s="143"/>
      <c r="AT1554" s="143"/>
      <c r="AU1554" s="143"/>
      <c r="AV1554" s="143"/>
      <c r="AW1554" s="143"/>
      <c r="AX1554" s="143"/>
      <c r="AY1554" s="143"/>
      <c r="AZ1554" s="143"/>
      <c r="BA1554" s="143"/>
      <c r="BB1554" s="143"/>
      <c r="BC1554" s="143"/>
      <c r="BD1554" s="143"/>
      <c r="BE1554" s="143"/>
      <c r="BF1554" s="143"/>
      <c r="BG1554" s="143"/>
      <c r="BH1554" s="143"/>
      <c r="BI1554" s="143"/>
      <c r="BJ1554" s="143"/>
      <c r="BK1554" s="143"/>
      <c r="BL1554" s="143"/>
      <c r="BM1554" s="143"/>
      <c r="BN1554" s="143"/>
      <c r="BO1554" s="143"/>
      <c r="BP1554" s="143"/>
      <c r="BQ1554" s="143"/>
      <c r="BR1554" s="143"/>
      <c r="BS1554" s="143"/>
      <c r="BT1554" s="143"/>
      <c r="BU1554" s="143"/>
      <c r="BV1554" s="143"/>
      <c r="BW1554" s="143"/>
      <c r="BX1554" s="143"/>
      <c r="BY1554" s="143"/>
      <c r="BZ1554" s="143"/>
      <c r="CA1554" s="143"/>
      <c r="CB1554" s="143"/>
      <c r="CC1554" s="143"/>
      <c r="CD1554" s="143"/>
      <c r="CE1554" s="143"/>
      <c r="CF1554" s="143"/>
      <c r="CG1554" s="143"/>
      <c r="CH1554" s="143"/>
      <c r="CI1554" s="143"/>
      <c r="CJ1554" s="143"/>
      <c r="CK1554" s="143"/>
      <c r="CL1554" s="143"/>
      <c r="CM1554" s="143"/>
      <c r="CN1554" s="143"/>
      <c r="CO1554" s="143"/>
      <c r="CP1554" s="143"/>
      <c r="CQ1554" s="143"/>
      <c r="CR1554" s="143"/>
      <c r="CS1554" s="143"/>
      <c r="CT1554" s="143"/>
      <c r="CU1554" s="143"/>
      <c r="CV1554" s="143"/>
      <c r="CW1554" s="143"/>
      <c r="CX1554" s="143"/>
      <c r="CY1554" s="143"/>
      <c r="CZ1554" s="143"/>
      <c r="DA1554" s="143"/>
      <c r="DB1554" s="143"/>
      <c r="DC1554" s="143"/>
      <c r="DD1554" s="143"/>
      <c r="DE1554" s="143"/>
      <c r="DF1554" s="143"/>
      <c r="DG1554" s="143"/>
      <c r="DH1554" s="143"/>
      <c r="DI1554" s="143"/>
      <c r="DJ1554" s="143"/>
      <c r="DK1554" s="143"/>
      <c r="DL1554" s="143"/>
      <c r="DM1554" s="143"/>
      <c r="DN1554" s="143"/>
      <c r="DO1554" s="143"/>
      <c r="DP1554" s="143"/>
      <c r="DQ1554" s="143"/>
      <c r="DR1554" s="143"/>
      <c r="DS1554" s="143"/>
    </row>
    <row r="1555" spans="2:123" ht="16.5">
      <c r="B1555" s="138"/>
      <c r="C1555" s="139"/>
      <c r="D1555" s="139"/>
      <c r="E1555" s="138"/>
      <c r="F1555" s="140"/>
      <c r="G1555" s="141"/>
      <c r="H1555" s="142"/>
      <c r="I1555" s="138"/>
      <c r="J1555" s="138"/>
      <c r="K1555" s="180"/>
      <c r="L1555" s="143"/>
      <c r="M1555" s="143"/>
      <c r="N1555" s="143"/>
      <c r="O1555" s="143"/>
      <c r="P1555" s="143"/>
      <c r="Q1555" s="143"/>
      <c r="R1555" s="143"/>
      <c r="S1555" s="143"/>
      <c r="T1555" s="143"/>
      <c r="U1555" s="143"/>
      <c r="V1555" s="143"/>
      <c r="W1555" s="143"/>
      <c r="X1555" s="143"/>
      <c r="Y1555" s="143"/>
      <c r="Z1555" s="143"/>
      <c r="AA1555" s="143"/>
      <c r="AB1555" s="143"/>
      <c r="AC1555" s="143"/>
      <c r="AD1555" s="143"/>
      <c r="AE1555" s="143"/>
      <c r="AF1555" s="143"/>
      <c r="AG1555" s="143"/>
      <c r="AH1555" s="143"/>
      <c r="AI1555" s="143"/>
      <c r="AJ1555" s="143"/>
      <c r="AK1555" s="143"/>
      <c r="AL1555" s="143"/>
      <c r="AM1555" s="143"/>
      <c r="AN1555" s="143"/>
      <c r="AO1555" s="143"/>
      <c r="AP1555" s="143"/>
      <c r="AQ1555" s="143"/>
      <c r="AR1555" s="143"/>
      <c r="AS1555" s="143"/>
      <c r="AT1555" s="143"/>
      <c r="AU1555" s="143"/>
      <c r="AV1555" s="143"/>
      <c r="AW1555" s="143"/>
      <c r="AX1555" s="143"/>
      <c r="AY1555" s="143"/>
      <c r="AZ1555" s="143"/>
      <c r="BA1555" s="143"/>
      <c r="BB1555" s="143"/>
      <c r="BC1555" s="143"/>
      <c r="BD1555" s="143"/>
      <c r="BE1555" s="143"/>
      <c r="BF1555" s="143"/>
      <c r="BG1555" s="143"/>
      <c r="BH1555" s="143"/>
      <c r="BI1555" s="143"/>
      <c r="BJ1555" s="143"/>
      <c r="BK1555" s="143"/>
      <c r="BL1555" s="143"/>
      <c r="BM1555" s="143"/>
      <c r="BN1555" s="143"/>
      <c r="BO1555" s="143"/>
      <c r="BP1555" s="143"/>
      <c r="BQ1555" s="143"/>
      <c r="BR1555" s="143"/>
      <c r="BS1555" s="143"/>
      <c r="BT1555" s="143"/>
      <c r="BU1555" s="143"/>
      <c r="BV1555" s="143"/>
      <c r="BW1555" s="143"/>
      <c r="BX1555" s="143"/>
      <c r="BY1555" s="143"/>
      <c r="BZ1555" s="143"/>
      <c r="CA1555" s="143"/>
      <c r="CB1555" s="143"/>
      <c r="CC1555" s="143"/>
      <c r="CD1555" s="143"/>
      <c r="CE1555" s="143"/>
      <c r="CF1555" s="143"/>
      <c r="CG1555" s="143"/>
      <c r="CH1555" s="143"/>
      <c r="CI1555" s="143"/>
      <c r="CJ1555" s="143"/>
      <c r="CK1555" s="143"/>
      <c r="CL1555" s="143"/>
      <c r="CM1555" s="143"/>
      <c r="CN1555" s="143"/>
      <c r="CO1555" s="143"/>
      <c r="CP1555" s="143"/>
      <c r="CQ1555" s="143"/>
      <c r="CR1555" s="143"/>
      <c r="CS1555" s="143"/>
      <c r="CT1555" s="143"/>
      <c r="CU1555" s="143"/>
      <c r="CV1555" s="143"/>
      <c r="CW1555" s="143"/>
      <c r="CX1555" s="143"/>
      <c r="CY1555" s="143"/>
      <c r="CZ1555" s="143"/>
      <c r="DA1555" s="143"/>
      <c r="DB1555" s="143"/>
      <c r="DC1555" s="143"/>
      <c r="DD1555" s="143"/>
      <c r="DE1555" s="143"/>
      <c r="DF1555" s="143"/>
      <c r="DG1555" s="143"/>
      <c r="DH1555" s="143"/>
      <c r="DI1555" s="143"/>
      <c r="DJ1555" s="143"/>
      <c r="DK1555" s="143"/>
      <c r="DL1555" s="143"/>
      <c r="DM1555" s="143"/>
      <c r="DN1555" s="143"/>
      <c r="DO1555" s="143"/>
      <c r="DP1555" s="143"/>
      <c r="DQ1555" s="143"/>
      <c r="DR1555" s="143"/>
      <c r="DS1555" s="143"/>
    </row>
    <row r="1556" spans="2:123" ht="16.5">
      <c r="B1556" s="138"/>
      <c r="C1556" s="139"/>
      <c r="D1556" s="139"/>
      <c r="E1556" s="138"/>
      <c r="F1556" s="140"/>
      <c r="G1556" s="141"/>
      <c r="H1556" s="142"/>
      <c r="I1556" s="138"/>
      <c r="J1556" s="138"/>
      <c r="K1556" s="180"/>
      <c r="L1556" s="143"/>
      <c r="M1556" s="143"/>
      <c r="N1556" s="143"/>
      <c r="O1556" s="143"/>
      <c r="P1556" s="143"/>
      <c r="Q1556" s="143"/>
      <c r="R1556" s="143"/>
      <c r="S1556" s="143"/>
      <c r="T1556" s="143"/>
      <c r="U1556" s="143"/>
      <c r="V1556" s="143"/>
      <c r="W1556" s="143"/>
      <c r="X1556" s="143"/>
      <c r="Y1556" s="143"/>
      <c r="Z1556" s="143"/>
      <c r="AA1556" s="143"/>
      <c r="AB1556" s="143"/>
      <c r="AC1556" s="143"/>
      <c r="AD1556" s="143"/>
      <c r="AE1556" s="143"/>
      <c r="AF1556" s="143"/>
      <c r="AG1556" s="143"/>
      <c r="AH1556" s="143"/>
      <c r="AI1556" s="143"/>
      <c r="AJ1556" s="143"/>
      <c r="AK1556" s="143"/>
      <c r="AL1556" s="143"/>
      <c r="AM1556" s="143"/>
      <c r="AN1556" s="143"/>
      <c r="AO1556" s="143"/>
      <c r="AP1556" s="143"/>
      <c r="AQ1556" s="143"/>
      <c r="AR1556" s="143"/>
      <c r="AS1556" s="143"/>
      <c r="AT1556" s="143"/>
      <c r="AU1556" s="143"/>
      <c r="AV1556" s="143"/>
      <c r="AW1556" s="143"/>
      <c r="AX1556" s="143"/>
      <c r="AY1556" s="143"/>
      <c r="AZ1556" s="143"/>
      <c r="BA1556" s="143"/>
      <c r="BB1556" s="143"/>
      <c r="BC1556" s="143"/>
      <c r="BD1556" s="143"/>
      <c r="BE1556" s="143"/>
      <c r="BF1556" s="143"/>
      <c r="BG1556" s="143"/>
      <c r="BH1556" s="143"/>
      <c r="BI1556" s="143"/>
      <c r="BJ1556" s="143"/>
      <c r="BK1556" s="143"/>
      <c r="BL1556" s="143"/>
      <c r="BM1556" s="143"/>
      <c r="BN1556" s="143"/>
      <c r="BO1556" s="143"/>
      <c r="BP1556" s="143"/>
      <c r="BQ1556" s="143"/>
      <c r="BR1556" s="143"/>
      <c r="BS1556" s="143"/>
      <c r="BT1556" s="143"/>
      <c r="BU1556" s="143"/>
      <c r="BV1556" s="143"/>
      <c r="BW1556" s="143"/>
      <c r="BX1556" s="143"/>
      <c r="BY1556" s="143"/>
      <c r="BZ1556" s="143"/>
      <c r="CA1556" s="143"/>
      <c r="CB1556" s="143"/>
      <c r="CC1556" s="143"/>
      <c r="CD1556" s="143"/>
      <c r="CE1556" s="143"/>
      <c r="CF1556" s="143"/>
      <c r="CG1556" s="143"/>
      <c r="CH1556" s="143"/>
      <c r="CI1556" s="143"/>
      <c r="CJ1556" s="143"/>
      <c r="CK1556" s="143"/>
      <c r="CL1556" s="143"/>
      <c r="CM1556" s="143"/>
      <c r="CN1556" s="143"/>
      <c r="CO1556" s="143"/>
      <c r="CP1556" s="143"/>
      <c r="CQ1556" s="143"/>
      <c r="CR1556" s="143"/>
      <c r="CS1556" s="143"/>
      <c r="CT1556" s="143"/>
      <c r="CU1556" s="143"/>
      <c r="CV1556" s="143"/>
      <c r="CW1556" s="143"/>
      <c r="CX1556" s="143"/>
      <c r="CY1556" s="143"/>
      <c r="CZ1556" s="143"/>
      <c r="DA1556" s="143"/>
      <c r="DB1556" s="143"/>
      <c r="DC1556" s="143"/>
      <c r="DD1556" s="143"/>
      <c r="DE1556" s="143"/>
      <c r="DF1556" s="143"/>
      <c r="DG1556" s="143"/>
      <c r="DH1556" s="143"/>
      <c r="DI1556" s="143"/>
      <c r="DJ1556" s="143"/>
      <c r="DK1556" s="143"/>
      <c r="DL1556" s="143"/>
      <c r="DM1556" s="143"/>
      <c r="DN1556" s="143"/>
      <c r="DO1556" s="143"/>
      <c r="DP1556" s="143"/>
      <c r="DQ1556" s="143"/>
      <c r="DR1556" s="143"/>
      <c r="DS1556" s="143"/>
    </row>
    <row r="1557" spans="2:123" ht="16.5">
      <c r="B1557" s="138"/>
      <c r="C1557" s="139"/>
      <c r="D1557" s="139"/>
      <c r="E1557" s="138"/>
      <c r="F1557" s="140"/>
      <c r="G1557" s="141"/>
      <c r="H1557" s="142"/>
      <c r="I1557" s="138"/>
      <c r="J1557" s="138"/>
      <c r="K1557" s="180"/>
      <c r="L1557" s="143"/>
      <c r="M1557" s="143"/>
      <c r="N1557" s="143"/>
      <c r="O1557" s="143"/>
      <c r="P1557" s="143"/>
      <c r="Q1557" s="143"/>
      <c r="R1557" s="143"/>
      <c r="S1557" s="143"/>
      <c r="T1557" s="143"/>
      <c r="U1557" s="143"/>
      <c r="V1557" s="143"/>
      <c r="W1557" s="143"/>
      <c r="X1557" s="143"/>
      <c r="Y1557" s="143"/>
      <c r="Z1557" s="143"/>
      <c r="AA1557" s="143"/>
      <c r="AB1557" s="143"/>
      <c r="AC1557" s="143"/>
      <c r="AD1557" s="143"/>
      <c r="AE1557" s="143"/>
      <c r="AF1557" s="143"/>
      <c r="AG1557" s="143"/>
      <c r="AH1557" s="143"/>
      <c r="AI1557" s="143"/>
      <c r="AJ1557" s="143"/>
      <c r="AK1557" s="143"/>
      <c r="AL1557" s="143"/>
      <c r="AM1557" s="143"/>
      <c r="AN1557" s="143"/>
      <c r="AO1557" s="143"/>
      <c r="AP1557" s="143"/>
      <c r="AQ1557" s="143"/>
      <c r="AR1557" s="143"/>
      <c r="AS1557" s="143"/>
      <c r="AT1557" s="143"/>
      <c r="AU1557" s="143"/>
      <c r="AV1557" s="143"/>
      <c r="AW1557" s="143"/>
      <c r="AX1557" s="143"/>
      <c r="AY1557" s="143"/>
      <c r="AZ1557" s="143"/>
      <c r="BA1557" s="143"/>
      <c r="BB1557" s="143"/>
      <c r="BC1557" s="143"/>
      <c r="BD1557" s="143"/>
      <c r="BE1557" s="143"/>
      <c r="BF1557" s="143"/>
      <c r="BG1557" s="143"/>
      <c r="BH1557" s="143"/>
      <c r="BI1557" s="143"/>
      <c r="BJ1557" s="143"/>
      <c r="BK1557" s="143"/>
      <c r="BL1557" s="143"/>
      <c r="BM1557" s="143"/>
      <c r="BN1557" s="143"/>
      <c r="BO1557" s="143"/>
      <c r="BP1557" s="143"/>
      <c r="BQ1557" s="143"/>
      <c r="BR1557" s="143"/>
      <c r="BS1557" s="143"/>
      <c r="BT1557" s="143"/>
      <c r="BU1557" s="143"/>
      <c r="BV1557" s="143"/>
      <c r="BW1557" s="143"/>
      <c r="BX1557" s="143"/>
      <c r="BY1557" s="143"/>
      <c r="BZ1557" s="143"/>
      <c r="CA1557" s="143"/>
      <c r="CB1557" s="143"/>
      <c r="CC1557" s="143"/>
      <c r="CD1557" s="143"/>
      <c r="CE1557" s="143"/>
      <c r="CF1557" s="143"/>
      <c r="CG1557" s="143"/>
      <c r="CH1557" s="143"/>
      <c r="CI1557" s="143"/>
      <c r="CJ1557" s="143"/>
      <c r="CK1557" s="143"/>
      <c r="CL1557" s="143"/>
      <c r="CM1557" s="143"/>
      <c r="CN1557" s="143"/>
      <c r="CO1557" s="143"/>
      <c r="CP1557" s="143"/>
      <c r="CQ1557" s="143"/>
      <c r="CR1557" s="143"/>
      <c r="CS1557" s="143"/>
      <c r="CT1557" s="143"/>
      <c r="CU1557" s="143"/>
      <c r="CV1557" s="143"/>
      <c r="CW1557" s="143"/>
      <c r="CX1557" s="143"/>
      <c r="CY1557" s="143"/>
      <c r="CZ1557" s="143"/>
      <c r="DA1557" s="143"/>
      <c r="DB1557" s="143"/>
      <c r="DC1557" s="143"/>
      <c r="DD1557" s="143"/>
      <c r="DE1557" s="143"/>
      <c r="DF1557" s="143"/>
      <c r="DG1557" s="143"/>
      <c r="DH1557" s="143"/>
      <c r="DI1557" s="143"/>
      <c r="DJ1557" s="143"/>
      <c r="DK1557" s="143"/>
      <c r="DL1557" s="143"/>
      <c r="DM1557" s="143"/>
      <c r="DN1557" s="143"/>
      <c r="DO1557" s="143"/>
      <c r="DP1557" s="143"/>
      <c r="DQ1557" s="143"/>
      <c r="DR1557" s="143"/>
      <c r="DS1557" s="143"/>
    </row>
    <row r="1558" spans="2:123" ht="16.5">
      <c r="B1558" s="138"/>
      <c r="C1558" s="139"/>
      <c r="D1558" s="139"/>
      <c r="E1558" s="138"/>
      <c r="F1558" s="140"/>
      <c r="G1558" s="141"/>
      <c r="H1558" s="142"/>
      <c r="I1558" s="138"/>
      <c r="J1558" s="138"/>
      <c r="K1558" s="180"/>
      <c r="L1558" s="143"/>
      <c r="M1558" s="143"/>
      <c r="N1558" s="143"/>
      <c r="O1558" s="143"/>
      <c r="P1558" s="143"/>
      <c r="Q1558" s="143"/>
      <c r="R1558" s="143"/>
      <c r="S1558" s="143"/>
      <c r="T1558" s="143"/>
      <c r="U1558" s="143"/>
      <c r="V1558" s="143"/>
      <c r="W1558" s="143"/>
      <c r="X1558" s="143"/>
      <c r="Y1558" s="143"/>
      <c r="Z1558" s="143"/>
      <c r="AA1558" s="143"/>
      <c r="AB1558" s="143"/>
      <c r="AC1558" s="143"/>
      <c r="AD1558" s="143"/>
      <c r="AE1558" s="143"/>
      <c r="AF1558" s="143"/>
      <c r="AG1558" s="143"/>
      <c r="AH1558" s="143"/>
      <c r="AI1558" s="143"/>
      <c r="AJ1558" s="143"/>
      <c r="AK1558" s="143"/>
      <c r="AL1558" s="143"/>
      <c r="AM1558" s="143"/>
      <c r="AN1558" s="143"/>
      <c r="AO1558" s="143"/>
      <c r="AP1558" s="143"/>
      <c r="AQ1558" s="143"/>
      <c r="AR1558" s="143"/>
      <c r="AS1558" s="143"/>
      <c r="AT1558" s="143"/>
      <c r="AU1558" s="143"/>
      <c r="AV1558" s="143"/>
      <c r="AW1558" s="143"/>
      <c r="AX1558" s="143"/>
      <c r="AY1558" s="143"/>
      <c r="AZ1558" s="143"/>
      <c r="BA1558" s="143"/>
      <c r="BB1558" s="143"/>
      <c r="BC1558" s="143"/>
      <c r="BD1558" s="143"/>
      <c r="BE1558" s="143"/>
      <c r="BF1558" s="143"/>
      <c r="BG1558" s="143"/>
      <c r="BH1558" s="143"/>
      <c r="BI1558" s="143"/>
      <c r="BJ1558" s="143"/>
      <c r="BK1558" s="143"/>
      <c r="BL1558" s="143"/>
      <c r="BM1558" s="143"/>
      <c r="BN1558" s="143"/>
      <c r="BO1558" s="143"/>
      <c r="BP1558" s="143"/>
      <c r="BQ1558" s="143"/>
      <c r="BR1558" s="143"/>
      <c r="BS1558" s="143"/>
      <c r="BT1558" s="143"/>
      <c r="BU1558" s="143"/>
      <c r="BV1558" s="143"/>
      <c r="BW1558" s="143"/>
      <c r="BX1558" s="143"/>
      <c r="BY1558" s="143"/>
      <c r="BZ1558" s="143"/>
      <c r="CA1558" s="143"/>
      <c r="CB1558" s="143"/>
      <c r="CC1558" s="143"/>
      <c r="CD1558" s="143"/>
      <c r="CE1558" s="143"/>
      <c r="CF1558" s="143"/>
      <c r="CG1558" s="143"/>
      <c r="CH1558" s="143"/>
      <c r="CI1558" s="143"/>
      <c r="CJ1558" s="143"/>
      <c r="CK1558" s="143"/>
      <c r="CL1558" s="143"/>
      <c r="CM1558" s="143"/>
      <c r="CN1558" s="143"/>
      <c r="CO1558" s="143"/>
      <c r="CP1558" s="143"/>
      <c r="CQ1558" s="143"/>
      <c r="CR1558" s="143"/>
      <c r="CS1558" s="143"/>
      <c r="CT1558" s="143"/>
      <c r="CU1558" s="143"/>
      <c r="CV1558" s="143"/>
      <c r="CW1558" s="143"/>
      <c r="CX1558" s="143"/>
      <c r="CY1558" s="143"/>
      <c r="CZ1558" s="143"/>
      <c r="DA1558" s="143"/>
      <c r="DB1558" s="143"/>
      <c r="DC1558" s="143"/>
      <c r="DD1558" s="143"/>
      <c r="DE1558" s="143"/>
      <c r="DF1558" s="143"/>
      <c r="DG1558" s="143"/>
      <c r="DH1558" s="143"/>
      <c r="DI1558" s="143"/>
      <c r="DJ1558" s="143"/>
      <c r="DK1558" s="143"/>
      <c r="DL1558" s="143"/>
      <c r="DM1558" s="143"/>
      <c r="DN1558" s="143"/>
      <c r="DO1558" s="143"/>
      <c r="DP1558" s="143"/>
      <c r="DQ1558" s="143"/>
      <c r="DR1558" s="143"/>
      <c r="DS1558" s="143"/>
    </row>
    <row r="1559" spans="2:123" ht="16.5">
      <c r="B1559" s="138"/>
      <c r="C1559" s="139"/>
      <c r="D1559" s="139"/>
      <c r="E1559" s="138"/>
      <c r="F1559" s="140"/>
      <c r="G1559" s="141"/>
      <c r="H1559" s="142"/>
      <c r="I1559" s="138"/>
      <c r="J1559" s="138"/>
      <c r="K1559" s="180"/>
      <c r="L1559" s="143"/>
      <c r="M1559" s="143"/>
      <c r="N1559" s="143"/>
      <c r="O1559" s="143"/>
      <c r="P1559" s="143"/>
      <c r="Q1559" s="143"/>
      <c r="R1559" s="143"/>
      <c r="S1559" s="143"/>
      <c r="T1559" s="143"/>
      <c r="U1559" s="143"/>
      <c r="V1559" s="143"/>
      <c r="W1559" s="143"/>
      <c r="X1559" s="143"/>
      <c r="Y1559" s="143"/>
      <c r="Z1559" s="143"/>
      <c r="AA1559" s="143"/>
      <c r="AB1559" s="143"/>
      <c r="AC1559" s="143"/>
      <c r="AD1559" s="143"/>
      <c r="AE1559" s="143"/>
      <c r="AF1559" s="143"/>
      <c r="AG1559" s="143"/>
      <c r="AH1559" s="143"/>
      <c r="AI1559" s="143"/>
      <c r="AJ1559" s="143"/>
      <c r="AK1559" s="143"/>
      <c r="AL1559" s="143"/>
      <c r="AM1559" s="143"/>
      <c r="AN1559" s="143"/>
      <c r="AO1559" s="143"/>
      <c r="AP1559" s="143"/>
      <c r="AQ1559" s="143"/>
      <c r="AR1559" s="143"/>
      <c r="AS1559" s="143"/>
      <c r="AT1559" s="143"/>
      <c r="AU1559" s="143"/>
      <c r="AV1559" s="143"/>
      <c r="AW1559" s="143"/>
      <c r="AX1559" s="143"/>
      <c r="AY1559" s="143"/>
      <c r="AZ1559" s="143"/>
      <c r="BA1559" s="143"/>
      <c r="BB1559" s="143"/>
      <c r="BC1559" s="143"/>
      <c r="BD1559" s="143"/>
      <c r="BE1559" s="143"/>
      <c r="BF1559" s="143"/>
      <c r="BG1559" s="143"/>
      <c r="BH1559" s="143"/>
      <c r="BI1559" s="143"/>
      <c r="BJ1559" s="143"/>
      <c r="BK1559" s="143"/>
      <c r="BL1559" s="143"/>
      <c r="BM1559" s="143"/>
      <c r="BN1559" s="143"/>
      <c r="BO1559" s="143"/>
      <c r="BP1559" s="143"/>
      <c r="BQ1559" s="143"/>
      <c r="BR1559" s="143"/>
      <c r="BS1559" s="143"/>
      <c r="BT1559" s="143"/>
      <c r="BU1559" s="143"/>
      <c r="BV1559" s="143"/>
      <c r="BW1559" s="143"/>
      <c r="BX1559" s="143"/>
      <c r="BY1559" s="143"/>
      <c r="BZ1559" s="143"/>
      <c r="CA1559" s="143"/>
      <c r="CB1559" s="143"/>
      <c r="CC1559" s="143"/>
      <c r="CD1559" s="143"/>
      <c r="CE1559" s="143"/>
      <c r="CF1559" s="143"/>
      <c r="CG1559" s="143"/>
      <c r="CH1559" s="143"/>
      <c r="CI1559" s="143"/>
      <c r="CJ1559" s="143"/>
      <c r="CK1559" s="143"/>
      <c r="CL1559" s="143"/>
      <c r="CM1559" s="143"/>
      <c r="CN1559" s="143"/>
      <c r="CO1559" s="143"/>
      <c r="CP1559" s="143"/>
      <c r="CQ1559" s="143"/>
      <c r="CR1559" s="143"/>
      <c r="CS1559" s="143"/>
      <c r="CT1559" s="143"/>
      <c r="CU1559" s="143"/>
      <c r="CV1559" s="143"/>
      <c r="CW1559" s="143"/>
      <c r="CX1559" s="143"/>
      <c r="CY1559" s="143"/>
      <c r="CZ1559" s="143"/>
      <c r="DA1559" s="143"/>
      <c r="DB1559" s="143"/>
      <c r="DC1559" s="143"/>
      <c r="DD1559" s="143"/>
      <c r="DE1559" s="143"/>
      <c r="DF1559" s="143"/>
      <c r="DG1559" s="143"/>
      <c r="DH1559" s="143"/>
      <c r="DI1559" s="143"/>
      <c r="DJ1559" s="143"/>
      <c r="DK1559" s="143"/>
      <c r="DL1559" s="143"/>
      <c r="DM1559" s="143"/>
      <c r="DN1559" s="143"/>
      <c r="DO1559" s="143"/>
      <c r="DP1559" s="143"/>
      <c r="DQ1559" s="143"/>
      <c r="DR1559" s="143"/>
      <c r="DS1559" s="143"/>
    </row>
    <row r="1560" spans="2:123" ht="16.5">
      <c r="B1560" s="138"/>
      <c r="C1560" s="139"/>
      <c r="D1560" s="139"/>
      <c r="E1560" s="138"/>
      <c r="F1560" s="140"/>
      <c r="G1560" s="141"/>
      <c r="H1560" s="142"/>
      <c r="I1560" s="138"/>
      <c r="J1560" s="138"/>
      <c r="K1560" s="180"/>
      <c r="L1560" s="143"/>
      <c r="M1560" s="143"/>
      <c r="N1560" s="143"/>
      <c r="O1560" s="143"/>
      <c r="P1560" s="143"/>
      <c r="Q1560" s="143"/>
      <c r="R1560" s="143"/>
      <c r="S1560" s="143"/>
      <c r="T1560" s="143"/>
      <c r="U1560" s="143"/>
      <c r="V1560" s="143"/>
      <c r="W1560" s="143"/>
      <c r="X1560" s="143"/>
      <c r="Y1560" s="143"/>
      <c r="Z1560" s="143"/>
      <c r="AA1560" s="143"/>
      <c r="AB1560" s="143"/>
      <c r="AC1560" s="143"/>
      <c r="AD1560" s="143"/>
      <c r="AE1560" s="143"/>
      <c r="AF1560" s="143"/>
      <c r="AG1560" s="143"/>
      <c r="AH1560" s="143"/>
      <c r="AI1560" s="143"/>
      <c r="AJ1560" s="143"/>
      <c r="AK1560" s="143"/>
      <c r="AL1560" s="143"/>
      <c r="AM1560" s="143"/>
      <c r="AN1560" s="143"/>
      <c r="AO1560" s="143"/>
      <c r="AP1560" s="143"/>
      <c r="AQ1560" s="143"/>
      <c r="AR1560" s="143"/>
      <c r="AS1560" s="143"/>
      <c r="AT1560" s="143"/>
      <c r="AU1560" s="143"/>
      <c r="AV1560" s="143"/>
      <c r="AW1560" s="143"/>
      <c r="AX1560" s="143"/>
      <c r="AY1560" s="143"/>
      <c r="AZ1560" s="143"/>
      <c r="BA1560" s="143"/>
      <c r="BB1560" s="143"/>
      <c r="BC1560" s="143"/>
      <c r="BD1560" s="143"/>
      <c r="BE1560" s="143"/>
      <c r="BF1560" s="143"/>
      <c r="BG1560" s="143"/>
      <c r="BH1560" s="143"/>
      <c r="BI1560" s="143"/>
      <c r="BJ1560" s="143"/>
      <c r="BK1560" s="143"/>
      <c r="BL1560" s="143"/>
      <c r="BM1560" s="143"/>
      <c r="BN1560" s="143"/>
      <c r="BO1560" s="143"/>
      <c r="BP1560" s="143"/>
      <c r="BQ1560" s="143"/>
      <c r="BR1560" s="143"/>
      <c r="BS1560" s="143"/>
      <c r="BT1560" s="143"/>
      <c r="BU1560" s="143"/>
      <c r="BV1560" s="143"/>
      <c r="BW1560" s="143"/>
      <c r="BX1560" s="143"/>
      <c r="BY1560" s="143"/>
      <c r="BZ1560" s="143"/>
      <c r="CA1560" s="143"/>
      <c r="CB1560" s="143"/>
      <c r="CC1560" s="143"/>
      <c r="CD1560" s="143"/>
      <c r="CE1560" s="143"/>
      <c r="CF1560" s="143"/>
      <c r="CG1560" s="143"/>
      <c r="CH1560" s="143"/>
      <c r="CI1560" s="143"/>
      <c r="CJ1560" s="143"/>
      <c r="CK1560" s="143"/>
      <c r="CL1560" s="143"/>
      <c r="CM1560" s="143"/>
      <c r="CN1560" s="143"/>
      <c r="CO1560" s="143"/>
      <c r="CP1560" s="143"/>
      <c r="CQ1560" s="143"/>
      <c r="CR1560" s="143"/>
      <c r="CS1560" s="143"/>
      <c r="CT1560" s="143"/>
      <c r="CU1560" s="143"/>
      <c r="CV1560" s="143"/>
      <c r="CW1560" s="143"/>
      <c r="CX1560" s="143"/>
      <c r="CY1560" s="143"/>
      <c r="CZ1560" s="143"/>
      <c r="DA1560" s="143"/>
      <c r="DB1560" s="143"/>
      <c r="DC1560" s="143"/>
      <c r="DD1560" s="143"/>
      <c r="DE1560" s="143"/>
      <c r="DF1560" s="143"/>
      <c r="DG1560" s="143"/>
      <c r="DH1560" s="143"/>
      <c r="DI1560" s="143"/>
      <c r="DJ1560" s="143"/>
      <c r="DK1560" s="143"/>
      <c r="DL1560" s="143"/>
      <c r="DM1560" s="143"/>
      <c r="DN1560" s="143"/>
      <c r="DO1560" s="143"/>
      <c r="DP1560" s="143"/>
      <c r="DQ1560" s="143"/>
      <c r="DR1560" s="143"/>
      <c r="DS1560" s="143"/>
    </row>
    <row r="1561" spans="2:123" ht="16.5">
      <c r="B1561" s="138"/>
      <c r="C1561" s="139"/>
      <c r="D1561" s="139"/>
      <c r="E1561" s="138"/>
      <c r="F1561" s="140"/>
      <c r="G1561" s="141"/>
      <c r="H1561" s="142"/>
      <c r="I1561" s="138"/>
      <c r="J1561" s="138"/>
      <c r="K1561" s="180"/>
      <c r="L1561" s="143"/>
      <c r="M1561" s="143"/>
      <c r="N1561" s="143"/>
      <c r="O1561" s="143"/>
      <c r="P1561" s="143"/>
      <c r="Q1561" s="143"/>
      <c r="R1561" s="143"/>
      <c r="S1561" s="143"/>
      <c r="T1561" s="143"/>
      <c r="U1561" s="143"/>
      <c r="V1561" s="143"/>
      <c r="W1561" s="143"/>
      <c r="X1561" s="143"/>
      <c r="Y1561" s="143"/>
      <c r="Z1561" s="143"/>
      <c r="AA1561" s="143"/>
      <c r="AB1561" s="143"/>
      <c r="AC1561" s="143"/>
      <c r="AD1561" s="143"/>
      <c r="AE1561" s="143"/>
      <c r="AF1561" s="143"/>
      <c r="AG1561" s="143"/>
      <c r="AH1561" s="143"/>
      <c r="AI1561" s="143"/>
      <c r="AJ1561" s="143"/>
      <c r="AK1561" s="143"/>
      <c r="AL1561" s="143"/>
      <c r="AM1561" s="143"/>
      <c r="AN1561" s="143"/>
      <c r="AO1561" s="143"/>
      <c r="AP1561" s="143"/>
      <c r="AQ1561" s="143"/>
      <c r="AR1561" s="143"/>
      <c r="AS1561" s="143"/>
      <c r="AT1561" s="143"/>
      <c r="AU1561" s="143"/>
      <c r="AV1561" s="143"/>
      <c r="AW1561" s="143"/>
      <c r="AX1561" s="143"/>
      <c r="AY1561" s="143"/>
      <c r="AZ1561" s="143"/>
      <c r="BA1561" s="143"/>
      <c r="BB1561" s="143"/>
      <c r="BC1561" s="143"/>
      <c r="BD1561" s="143"/>
      <c r="BE1561" s="143"/>
      <c r="BF1561" s="143"/>
      <c r="BG1561" s="143"/>
      <c r="BH1561" s="143"/>
      <c r="BI1561" s="143"/>
      <c r="BJ1561" s="143"/>
      <c r="BK1561" s="143"/>
      <c r="BL1561" s="143"/>
      <c r="BM1561" s="143"/>
      <c r="BN1561" s="143"/>
      <c r="BO1561" s="143"/>
      <c r="BP1561" s="143"/>
      <c r="BQ1561" s="143"/>
      <c r="BR1561" s="143"/>
      <c r="BS1561" s="143"/>
      <c r="BT1561" s="143"/>
      <c r="BU1561" s="143"/>
      <c r="BV1561" s="143"/>
      <c r="BW1561" s="143"/>
      <c r="BX1561" s="143"/>
      <c r="BY1561" s="143"/>
      <c r="BZ1561" s="143"/>
      <c r="CA1561" s="143"/>
      <c r="CB1561" s="143"/>
      <c r="CC1561" s="143"/>
      <c r="CD1561" s="143"/>
      <c r="CE1561" s="143"/>
      <c r="CF1561" s="143"/>
      <c r="CG1561" s="143"/>
      <c r="CH1561" s="143"/>
      <c r="CI1561" s="143"/>
      <c r="CJ1561" s="143"/>
      <c r="CK1561" s="143"/>
      <c r="CL1561" s="143"/>
      <c r="CM1561" s="143"/>
      <c r="CN1561" s="143"/>
      <c r="CO1561" s="143"/>
      <c r="CP1561" s="143"/>
      <c r="CQ1561" s="143"/>
      <c r="CR1561" s="143"/>
      <c r="CS1561" s="143"/>
      <c r="CT1561" s="143"/>
      <c r="CU1561" s="143"/>
      <c r="CV1561" s="143"/>
      <c r="CW1561" s="143"/>
      <c r="CX1561" s="143"/>
      <c r="CY1561" s="143"/>
      <c r="CZ1561" s="143"/>
      <c r="DA1561" s="143"/>
      <c r="DB1561" s="143"/>
      <c r="DC1561" s="143"/>
      <c r="DD1561" s="143"/>
      <c r="DE1561" s="143"/>
      <c r="DF1561" s="143"/>
      <c r="DG1561" s="143"/>
      <c r="DH1561" s="143"/>
      <c r="DI1561" s="143"/>
      <c r="DJ1561" s="143"/>
      <c r="DK1561" s="143"/>
      <c r="DL1561" s="143"/>
      <c r="DM1561" s="143"/>
      <c r="DN1561" s="143"/>
      <c r="DO1561" s="143"/>
      <c r="DP1561" s="143"/>
      <c r="DQ1561" s="143"/>
      <c r="DR1561" s="143"/>
      <c r="DS1561" s="143"/>
    </row>
  </sheetData>
  <mergeCells count="1">
    <mergeCell ref="A2:J2"/>
  </mergeCells>
  <dataValidations count="69">
    <dataValidation type="list" allowBlank="1" showInputMessage="1" showErrorMessage="1" sqref="B1221:B1222 B148:B178 B213:B214 B220:B225 B197 B193:B195 B185:B190 B180 B200:B206 B216:B217 B125:B137 B770:B772 B719:B723 B727:B730 B736:B738 B740 B743 B747 B752 B767 B1004 B774 B778 B780:B781 B1187 B1200 B846 B858 B869:B870 B873 B1020 B979:B981 B208:B211 B228:B243 B340:B342 B349 B354:B357 B363 B366 B394 B430 B455:B456 B466 B469 B472:B473 B656 B683:B684 B688 B708 B517 B942 B36 B7 B23 B28 B293 B514:B515 B534 B538 B542 B556 B1356 B1252 B1242 B1226 B1337">
      <formula1>#REF!</formula1>
    </dataValidation>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1124:C1184 D1166 D1173 C1087:D1121 C1055:D1068 G1047:G1112 C1070:D1085 C1051:D1053 C996:D997 C994:D994 C995 C979:C991 C993 C992:D992 C998:C1040 G782:G830 C782:D837 E830 C649:C714 C503:D505 C506 C507:D531 C532:C535 D532:D534 C536:D538 C539 C540:D542 C5 C408:C475 C351:D407 F336 F333 D350 D315:D348 D296:D313 D289:D294 D273:D287 D244:D271 C202:C206 C151:C200 C208:C221 C223:C225 C227:C350 D197 D193 D185:D190 D180 D207:D214 D226 D230:D231 D235:D242 D220:D221 C101:D104 C6:D82"/>
    <dataValidation type="list" allowBlank="1" showInputMessage="1" showErrorMessage="1" sqref="B218 B181:B184 B179 B215 C207 C226 B198:B199 B191:B192 B227">
      <formula1>#REF!</formula1>
    </dataValidation>
    <dataValidation type="list" allowBlank="1" showInputMessage="1" showErrorMessage="1" sqref="E272">
      <formula1>$HQ$65057:$HQ$65061</formula1>
    </dataValidation>
    <dataValidation type="list" allowBlank="1" showInputMessage="1" showErrorMessage="1" sqref="B272">
      <formula1>$HP$65057:$HP$65065</formula1>
    </dataValidation>
    <dataValidation type="list" allowBlank="1" showInputMessage="1" showErrorMessage="1" sqref="B325:B329">
      <formula1>$HP$65371:$HP$65381</formula1>
    </dataValidation>
    <dataValidation type="list" allowBlank="1" showInputMessage="1" showErrorMessage="1" sqref="E325:E329">
      <formula1>$HQ$65371:$HQ$65375</formula1>
    </dataValidation>
    <dataValidation type="list" allowBlank="1" showInputMessage="1" showErrorMessage="1" sqref="E321:E324">
      <formula1>$HQ$65329:$HQ$65333</formula1>
    </dataValidation>
    <dataValidation type="list" allowBlank="1" showInputMessage="1" showErrorMessage="1" sqref="B321:B324 B330:B339 B343:B348 B350:B353 B358:B362 B364:B365 B367:B393 B395:B407">
      <formula1>$B$2:$B$35</formula1>
    </dataValidation>
    <dataValidation type="list" allowBlank="1" showInputMessage="1" showErrorMessage="1" sqref="E408:E502">
      <formula1>$HQ$55030:$HQ$55035</formula1>
    </dataValidation>
    <dataValidation type="list" allowBlank="1" showInputMessage="1" showErrorMessage="1" sqref="B408:B419">
      <formula1>$HP$55030:$HP$55040</formula1>
    </dataValidation>
    <dataValidation type="list" allowBlank="1" showInputMessage="1" showErrorMessage="1" sqref="A408:A419 A476:A502">
      <formula1>$HO$54963:$HO$54983</formula1>
    </dataValidation>
    <dataValidation type="list" allowBlank="1" showInputMessage="1" showErrorMessage="1" sqref="B470:B471 B467:B468 B474:B475 B464:B465 B420:B429 B431:B448 B457:B461">
      <formula1>$HP$55054:$HP$55064</formula1>
    </dataValidation>
    <dataValidation type="list" allowBlank="1" showInputMessage="1" showErrorMessage="1" sqref="A420:A475">
      <formula1>$HO$55031:$HO$55051</formula1>
    </dataValidation>
    <dataValidation type="list" allowBlank="1" showInputMessage="1" showErrorMessage="1" sqref="A532:A533 A503:A505 A525:A528 A522 A516:A519 A508:A511">
      <formula1>$GK$63854:$GK$65536</formula1>
    </dataValidation>
    <dataValidation type="list" allowBlank="1" showInputMessage="1" showErrorMessage="1" sqref="A520:A521 A506:A507 A529:A531 A523:A524 A512:A515 A534:A542">
      <formula1>$GK$63687:$GK$65536</formula1>
    </dataValidation>
    <dataValidation type="list" allowBlank="1" showInputMessage="1" showErrorMessage="1" sqref="B649:B655 B657:B682 B685:B687 B689:B707 B709:B714">
      <formula1>$HP$65278:$HP$65288</formula1>
    </dataValidation>
    <dataValidation type="list" allowBlank="1" showInputMessage="1" showErrorMessage="1" sqref="E649:E714">
      <formula1>$HQ$65278:$HQ$65282</formula1>
    </dataValidation>
    <dataValidation type="list" allowBlank="1" showInputMessage="1" showErrorMessage="1" sqref="A731">
      <formula1>#REF!</formula1>
    </dataValidation>
    <dataValidation type="list" allowBlank="1" showInputMessage="1" showErrorMessage="1" sqref="E715:E781">
      <formula1>#REF!</formula1>
    </dataValidation>
    <dataValidation type="list" allowBlank="1" showInputMessage="1" showErrorMessage="1" sqref="A741:A742">
      <formula1>#REF!</formula1>
    </dataValidation>
    <dataValidation type="list" allowBlank="1" showInputMessage="1" showErrorMessage="1" sqref="A766:A767">
      <formula1>#REF!</formula1>
    </dataValidation>
    <dataValidation type="list" allowBlank="1" showInputMessage="1" showErrorMessage="1" sqref="A778:A781">
      <formula1>#REF!</formula1>
    </dataValidation>
    <dataValidation type="list" allowBlank="1" showInputMessage="1" showErrorMessage="1" sqref="A734">
      <formula1>#REF!</formula1>
    </dataValidation>
    <dataValidation type="list" allowBlank="1" showInputMessage="1" showErrorMessage="1" sqref="A765">
      <formula1>#REF!</formula1>
    </dataValidation>
    <dataValidation type="list" allowBlank="1" showInputMessage="1" showErrorMessage="1" sqref="B717">
      <formula1>#REF!</formula1>
    </dataValidation>
    <dataValidation type="list" allowBlank="1" showInputMessage="1" showErrorMessage="1" sqref="A746:A748 A755 A738:A739 A744">
      <formula1>#REF!</formula1>
    </dataValidation>
    <dataValidation type="list" allowBlank="1" showInputMessage="1" showErrorMessage="1" sqref="A715:A716 A770 A768">
      <formula1>#REF!</formula1>
    </dataValidation>
    <dataValidation type="list" allowBlank="1" showInputMessage="1" showErrorMessage="1" sqref="B715:B716 B718 B724:B726 B731:B735 B739 B741:B742 B744:B746 B748:B751 B753:B766 B768:B769 B773 B775:B777 B779">
      <formula1>#REF!</formula1>
    </dataValidation>
    <dataValidation type="list" allowBlank="1" showInputMessage="1" showErrorMessage="1" sqref="A743">
      <formula1>#REF!</formula1>
    </dataValidation>
    <dataValidation type="list" allowBlank="1" showInputMessage="1" showErrorMessage="1" sqref="A764 A751">
      <formula1>#REF!</formula1>
    </dataValidation>
    <dataValidation type="list" allowBlank="1" showInputMessage="1" showErrorMessage="1" sqref="A752 A733">
      <formula1>#REF!</formula1>
    </dataValidation>
    <dataValidation type="list" allowBlank="1" showInputMessage="1" showErrorMessage="1" sqref="A737 A759:A760">
      <formula1>#REF!</formula1>
    </dataValidation>
    <dataValidation type="list" allowBlank="1" showInputMessage="1" showErrorMessage="1" sqref="A740 A753 A735:A736">
      <formula1>#REF!</formula1>
    </dataValidation>
    <dataValidation type="list" allowBlank="1" showInputMessage="1" showErrorMessage="1" sqref="A771:A772 A775:A777">
      <formula1>#REF!</formula1>
    </dataValidation>
    <dataValidation type="list" allowBlank="1" showInputMessage="1" showErrorMessage="1" sqref="A729:A730">
      <formula1>#REF!</formula1>
    </dataValidation>
    <dataValidation type="list" allowBlank="1" showInputMessage="1" showErrorMessage="1" sqref="A750">
      <formula1>#REF!</formula1>
    </dataValidation>
    <dataValidation type="list" allowBlank="1" showInputMessage="1" showErrorMessage="1" sqref="A761:A763 A773:A774 A749 A756:A758 A732 A717:A726 A728 A754 A745">
      <formula1>#REF!</formula1>
    </dataValidation>
    <dataValidation type="list" allowBlank="1" showInputMessage="1" showErrorMessage="1" sqref="A727">
      <formula1>#REF!</formula1>
    </dataValidation>
    <dataValidation type="list" allowBlank="1" showInputMessage="1" showErrorMessage="1" sqref="A769">
      <formula1>#REF!</formula1>
    </dataValidation>
    <dataValidation type="list" allowBlank="1" showInputMessage="1" showErrorMessage="1" sqref="E782:E788">
      <formula1>#REF!</formula1>
    </dataValidation>
    <dataValidation type="list" allowBlank="1" showInputMessage="1" showErrorMessage="1" sqref="A782:A838">
      <formula1>#REF!</formula1>
    </dataValidation>
    <dataValidation type="list" allowBlank="1" showInputMessage="1" showErrorMessage="1" sqref="B782:B837">
      <formula1>#REF!</formula1>
    </dataValidation>
    <dataValidation type="list" allowBlank="1" showInputMessage="1" showErrorMessage="1" sqref="E834 E789:E829 E831:E832 E837">
      <formula1>#REF!</formula1>
    </dataValidation>
    <dataValidation type="list" allowBlank="1" showInputMessage="1" showErrorMessage="1" sqref="E833 E835:E836">
      <formula1>$GQ$65078:$GQ$65082</formula1>
    </dataValidation>
    <dataValidation type="list" allowBlank="1" showInputMessage="1" showErrorMessage="1" sqref="A928:A978">
      <formula1>#REF!</formula1>
    </dataValidation>
    <dataValidation type="list" allowBlank="1" showInputMessage="1" showErrorMessage="1" sqref="B928:B941 B943:B965">
      <formula1>#REF!</formula1>
    </dataValidation>
    <dataValidation type="list" allowBlank="1" showInputMessage="1" showErrorMessage="1" sqref="C928:C965">
      <formula1>#REF!</formula1>
    </dataValidation>
    <dataValidation type="list" allowBlank="1" showInputMessage="1" showErrorMessage="1" sqref="E942:E943 E938">
      <formula1>#REF!</formula1>
    </dataValidation>
    <dataValidation type="list" allowBlank="1" showInputMessage="1" showErrorMessage="1" sqref="E944:E965 E939:E941 E928:E937">
      <formula1>#REF!</formula1>
    </dataValidation>
    <dataValidation type="list" allowBlank="1" showInputMessage="1" showErrorMessage="1" sqref="B966:B971">
      <formula1>#REF!</formula1>
    </dataValidation>
    <dataValidation type="list" allowBlank="1" showInputMessage="1" showErrorMessage="1" sqref="C966:C971">
      <formula1>#REF!</formula1>
    </dataValidation>
    <dataValidation type="list" allowBlank="1" showInputMessage="1" showErrorMessage="1" sqref="E966:E971">
      <formula1>#REF!</formula1>
    </dataValidation>
    <dataValidation type="list" allowBlank="1" showInputMessage="1" showErrorMessage="1" sqref="B972:B974">
      <formula1>#REF!</formula1>
    </dataValidation>
    <dataValidation type="list" allowBlank="1" showInputMessage="1" showErrorMessage="1" sqref="E972:E974">
      <formula1>#REF!</formula1>
    </dataValidation>
    <dataValidation type="list" allowBlank="1" showInputMessage="1" showErrorMessage="1" sqref="B975:B978">
      <formula1>#REF!</formula1>
    </dataValidation>
    <dataValidation type="textLength" allowBlank="1" showInputMessage="1" showErrorMessage="1" sqref="J975:J978">
      <formula1>11</formula1>
      <formula2>12</formula2>
    </dataValidation>
    <dataValidation type="list" allowBlank="1" showInputMessage="1" showErrorMessage="1" sqref="E992">
      <formula1>#REF!</formula1>
    </dataValidation>
    <dataValidation type="list" allowBlank="1" showInputMessage="1" showErrorMessage="1" sqref="E1034:E1039">
      <formula1>$HQ$65531:$HQ$65536</formula1>
    </dataValidation>
    <dataValidation type="list" allowBlank="1" showInputMessage="1" showErrorMessage="1" sqref="B998:B1001 B1021:B1030 B989 B1005 B1015:B1019 B982:B987 B992:B995">
      <formula1>#REF!</formula1>
    </dataValidation>
    <dataValidation type="list" allowBlank="1" showInputMessage="1" showErrorMessage="1" sqref="E1040 E993:E1001 E1029:E1033 E1018 E1006:E1009 E1004 E979:E990 E1014:E1015">
      <formula1>#REF!</formula1>
    </dataValidation>
    <dataValidation type="list" allowBlank="1" showInputMessage="1" showErrorMessage="1" sqref="E1010:E1013 E1019:E1028 E1016:E1017">
      <formula1>$HQ$65520:$HQ$65524</formula1>
    </dataValidation>
    <dataValidation type="list" allowBlank="1" showInputMessage="1" showErrorMessage="1" sqref="B990:B991 B1006:B1007 B1002:B1003">
      <formula1>#REF!</formula1>
    </dataValidation>
    <dataValidation type="list" allowBlank="1" showInputMessage="1" showErrorMessage="1" sqref="E991 E1005 E1002:E1003">
      <formula1>$HQ$65523:$HQ$65527</formula1>
    </dataValidation>
    <dataValidation type="list" allowBlank="1" showInputMessage="1" showErrorMessage="1" sqref="B1127 B1125 B1113:B1121">
      <formula1>$HP$65188:$HP$65196</formula1>
    </dataValidation>
    <dataValidation type="list" allowBlank="1" showInputMessage="1" showErrorMessage="1" sqref="B1126 B1128:B1184 B1124">
      <formula1>$HP$65188:$HP$65197</formula1>
    </dataValidation>
    <dataValidation type="list" allowBlank="1" showInputMessage="1" showErrorMessage="1" sqref="E1113:E1121 E1179:E1184">
      <formula1>$HQ$65188:$HQ$65192</formula1>
    </dataValidation>
    <dataValidation type="list" allowBlank="1" showInputMessage="1" showErrorMessage="1" sqref="A6:A34">
      <formula1>#REF!</formula1>
    </dataValidation>
    <dataValidation type="list" allowBlank="1" showInputMessage="1" showErrorMessage="1" sqref="E6:E34 B557:B559 B585:B587 B624 B103:B104 B554 B6 B8:B22 B24:B27 B29:B34">
      <formula1>#REF!</formula1>
    </dataValidation>
  </dataValidations>
  <printOptions horizontalCentered="1"/>
  <pageMargins left="0.3937007874015748" right="0.3937007874015748" top="0.79" bottom="1.08" header="0.17" footer="0"/>
  <pageSetup horizontalDpi="600" verticalDpi="600" orientation="landscape" paperSize="120" scale="10" r:id="rId1"/>
</worksheet>
</file>

<file path=xl/worksheets/sheet2.xml><?xml version="1.0" encoding="utf-8"?>
<worksheet xmlns="http://schemas.openxmlformats.org/spreadsheetml/2006/main" xmlns:r="http://schemas.openxmlformats.org/officeDocument/2006/relationships">
  <dimension ref="A1:P134"/>
  <sheetViews>
    <sheetView workbookViewId="0" topLeftCell="A1">
      <pane ySplit="5" topLeftCell="BM15" activePane="bottomLeft" state="frozen"/>
      <selection pane="topLeft" activeCell="E18" sqref="E18"/>
      <selection pane="bottomLeft" activeCell="B33" sqref="B33"/>
    </sheetView>
  </sheetViews>
  <sheetFormatPr defaultColWidth="11.421875" defaultRowHeight="12.75"/>
  <cols>
    <col min="1" max="1" width="14.140625" style="113" customWidth="1"/>
    <col min="2" max="2" width="20.57421875" style="113" customWidth="1"/>
    <col min="3" max="3" width="16.28125" style="113" customWidth="1"/>
    <col min="4" max="4" width="11.28125" style="114" customWidth="1"/>
    <col min="5" max="5" width="15.7109375" style="113" customWidth="1"/>
    <col min="6" max="6" width="9.421875" style="115" customWidth="1"/>
    <col min="7" max="7" width="11.8515625" style="116" customWidth="1"/>
    <col min="8" max="8" width="42.140625" style="117" customWidth="1"/>
    <col min="9" max="9" width="23.140625" style="117" customWidth="1"/>
    <col min="10" max="10" width="12.00390625" style="93" customWidth="1"/>
    <col min="11" max="11" width="14.57421875" style="112" customWidth="1"/>
    <col min="12" max="12" width="1.57421875" style="118" customWidth="1"/>
    <col min="13" max="13" width="5.7109375" style="119" customWidth="1"/>
    <col min="14" max="14" width="13.28125" style="119" customWidth="1"/>
    <col min="15" max="15" width="4.8515625" style="119" customWidth="1"/>
    <col min="16" max="16" width="6.57421875" style="119" customWidth="1"/>
    <col min="17" max="16384" width="11.421875" style="119" customWidth="1"/>
  </cols>
  <sheetData>
    <row r="1" spans="4:12" s="1" customFormat="1" ht="15">
      <c r="D1" s="21"/>
      <c r="F1" s="10"/>
      <c r="G1" s="7"/>
      <c r="H1" s="8"/>
      <c r="I1" s="6"/>
      <c r="J1" s="91"/>
      <c r="K1" s="19"/>
      <c r="L1" s="102"/>
    </row>
    <row r="2" spans="1:12" s="1" customFormat="1" ht="16.5" thickBot="1">
      <c r="A2" s="198" t="s">
        <v>1054</v>
      </c>
      <c r="B2" s="198"/>
      <c r="C2" s="198"/>
      <c r="D2" s="198"/>
      <c r="E2" s="198"/>
      <c r="F2" s="198"/>
      <c r="G2" s="198"/>
      <c r="H2" s="198"/>
      <c r="I2" s="198"/>
      <c r="J2" s="198"/>
      <c r="K2" s="111"/>
      <c r="L2" s="102"/>
    </row>
    <row r="3" spans="1:12" s="1" customFormat="1" ht="15.75">
      <c r="A3" s="11"/>
      <c r="B3" s="11"/>
      <c r="C3" s="11"/>
      <c r="D3" s="2"/>
      <c r="E3" s="2"/>
      <c r="F3" s="9"/>
      <c r="G3" s="2"/>
      <c r="H3" s="2"/>
      <c r="I3" s="2"/>
      <c r="J3" s="92"/>
      <c r="K3" s="112"/>
      <c r="L3" s="102"/>
    </row>
    <row r="4" spans="1:12" s="1" customFormat="1" ht="14.25" thickBot="1">
      <c r="A4" s="113"/>
      <c r="B4" s="113"/>
      <c r="C4" s="113"/>
      <c r="D4" s="114"/>
      <c r="E4" s="113"/>
      <c r="F4" s="115"/>
      <c r="G4" s="116"/>
      <c r="H4" s="117"/>
      <c r="I4" s="117"/>
      <c r="J4" s="93"/>
      <c r="K4" s="112"/>
      <c r="L4" s="102"/>
    </row>
    <row r="5" spans="1:12" s="1" customFormat="1" ht="45" customHeight="1" thickBot="1">
      <c r="A5" s="12" t="s">
        <v>957</v>
      </c>
      <c r="B5" s="13" t="s">
        <v>958</v>
      </c>
      <c r="C5" s="3" t="s">
        <v>959</v>
      </c>
      <c r="D5" s="22" t="s">
        <v>960</v>
      </c>
      <c r="E5" s="12" t="s">
        <v>961</v>
      </c>
      <c r="F5" s="12" t="s">
        <v>962</v>
      </c>
      <c r="G5" s="4" t="s">
        <v>963</v>
      </c>
      <c r="H5" s="5" t="s">
        <v>964</v>
      </c>
      <c r="I5" s="3" t="s">
        <v>965</v>
      </c>
      <c r="J5" s="95" t="s">
        <v>1002</v>
      </c>
      <c r="K5" s="28" t="s">
        <v>966</v>
      </c>
      <c r="L5" s="102"/>
    </row>
    <row r="6" spans="5:11" ht="12.75">
      <c r="E6" s="24"/>
      <c r="F6" s="26"/>
      <c r="G6" s="24"/>
      <c r="H6" s="24"/>
      <c r="I6" s="24"/>
      <c r="J6" s="94"/>
      <c r="K6" s="25"/>
    </row>
    <row r="7" spans="1:16" ht="12.75">
      <c r="A7" s="16" t="s">
        <v>974</v>
      </c>
      <c r="B7" s="16" t="s">
        <v>969</v>
      </c>
      <c r="C7" s="17" t="s">
        <v>967</v>
      </c>
      <c r="D7" s="17" t="s">
        <v>967</v>
      </c>
      <c r="E7" s="23" t="s">
        <v>1003</v>
      </c>
      <c r="F7" s="98">
        <v>20130051</v>
      </c>
      <c r="G7" s="99">
        <v>41575</v>
      </c>
      <c r="H7" s="98" t="s">
        <v>1111</v>
      </c>
      <c r="I7" s="98" t="s">
        <v>1055</v>
      </c>
      <c r="J7" s="98" t="s">
        <v>1083</v>
      </c>
      <c r="K7" s="120">
        <v>93590</v>
      </c>
      <c r="M7">
        <v>201</v>
      </c>
      <c r="N7">
        <v>2202001000</v>
      </c>
      <c r="O7" t="s">
        <v>987</v>
      </c>
      <c r="P7">
        <v>13342</v>
      </c>
    </row>
    <row r="8" spans="1:16" ht="12.75">
      <c r="A8" s="16" t="s">
        <v>974</v>
      </c>
      <c r="B8" s="121" t="s">
        <v>1134</v>
      </c>
      <c r="C8" s="17" t="s">
        <v>967</v>
      </c>
      <c r="D8" s="17" t="s">
        <v>967</v>
      </c>
      <c r="E8" s="23" t="s">
        <v>1003</v>
      </c>
      <c r="F8" s="97">
        <v>20130047</v>
      </c>
      <c r="G8" s="20">
        <v>41572</v>
      </c>
      <c r="H8" s="97" t="s">
        <v>1112</v>
      </c>
      <c r="I8" s="97" t="s">
        <v>1049</v>
      </c>
      <c r="J8" s="97" t="s">
        <v>1084</v>
      </c>
      <c r="K8" s="122">
        <f>1100000+800000+700000+600000+300000</f>
        <v>3500000</v>
      </c>
      <c r="M8" s="101">
        <v>201</v>
      </c>
      <c r="N8" s="101">
        <v>2203001000</v>
      </c>
      <c r="O8" s="101" t="s">
        <v>987</v>
      </c>
      <c r="P8" s="101">
        <v>13311</v>
      </c>
    </row>
    <row r="9" spans="1:16" ht="12.75">
      <c r="A9" s="16" t="s">
        <v>974</v>
      </c>
      <c r="B9" s="16" t="s">
        <v>969</v>
      </c>
      <c r="C9" s="17" t="s">
        <v>967</v>
      </c>
      <c r="D9" s="17" t="s">
        <v>967</v>
      </c>
      <c r="E9" s="23" t="s">
        <v>1003</v>
      </c>
      <c r="F9" s="97">
        <v>20130043</v>
      </c>
      <c r="G9" s="20">
        <v>41558</v>
      </c>
      <c r="H9" s="97" t="s">
        <v>1113</v>
      </c>
      <c r="I9" s="97" t="s">
        <v>1050</v>
      </c>
      <c r="J9" s="97" t="s">
        <v>1085</v>
      </c>
      <c r="K9" s="122">
        <v>59619</v>
      </c>
      <c r="M9" s="101">
        <v>201</v>
      </c>
      <c r="N9" s="101">
        <v>2204001000</v>
      </c>
      <c r="O9" s="101" t="s">
        <v>987</v>
      </c>
      <c r="P9" s="101">
        <v>13194</v>
      </c>
    </row>
    <row r="10" spans="1:16" ht="12.75">
      <c r="A10" s="16" t="s">
        <v>974</v>
      </c>
      <c r="B10" s="16" t="s">
        <v>969</v>
      </c>
      <c r="C10" s="17" t="s">
        <v>967</v>
      </c>
      <c r="D10" s="17" t="s">
        <v>967</v>
      </c>
      <c r="E10" s="23" t="s">
        <v>1003</v>
      </c>
      <c r="F10" s="97">
        <v>20130045</v>
      </c>
      <c r="G10" s="20">
        <v>41569</v>
      </c>
      <c r="H10" s="97" t="s">
        <v>1107</v>
      </c>
      <c r="I10" s="97" t="s">
        <v>1009</v>
      </c>
      <c r="J10" s="97" t="s">
        <v>1086</v>
      </c>
      <c r="K10" s="122">
        <f>1606407+399352</f>
        <v>2005759</v>
      </c>
      <c r="M10" s="101">
        <v>251</v>
      </c>
      <c r="N10" s="101">
        <v>2204001000</v>
      </c>
      <c r="O10" s="101" t="s">
        <v>987</v>
      </c>
      <c r="P10" s="101">
        <v>13305</v>
      </c>
    </row>
    <row r="11" spans="1:16" ht="12.75">
      <c r="A11" s="16" t="s">
        <v>974</v>
      </c>
      <c r="B11" s="16" t="s">
        <v>969</v>
      </c>
      <c r="C11" s="17" t="s">
        <v>967</v>
      </c>
      <c r="D11" s="17" t="s">
        <v>967</v>
      </c>
      <c r="E11" s="23" t="s">
        <v>1003</v>
      </c>
      <c r="F11" s="97">
        <v>20130046</v>
      </c>
      <c r="G11" s="20">
        <v>41569</v>
      </c>
      <c r="H11" s="97" t="s">
        <v>1109</v>
      </c>
      <c r="I11" s="97" t="s">
        <v>1009</v>
      </c>
      <c r="J11" s="97" t="s">
        <v>1086</v>
      </c>
      <c r="K11" s="122">
        <v>284331</v>
      </c>
      <c r="M11" s="101">
        <v>255</v>
      </c>
      <c r="N11" s="101">
        <v>2204001000</v>
      </c>
      <c r="O11" s="101" t="s">
        <v>987</v>
      </c>
      <c r="P11" s="101">
        <v>13304</v>
      </c>
    </row>
    <row r="12" spans="1:16" ht="12.75">
      <c r="A12" s="16" t="s">
        <v>974</v>
      </c>
      <c r="B12" s="16" t="s">
        <v>969</v>
      </c>
      <c r="C12" s="17" t="s">
        <v>967</v>
      </c>
      <c r="D12" s="17" t="s">
        <v>967</v>
      </c>
      <c r="E12" s="23" t="s">
        <v>1003</v>
      </c>
      <c r="F12" s="97">
        <v>20130053</v>
      </c>
      <c r="G12" s="20">
        <v>41577</v>
      </c>
      <c r="H12" s="97" t="s">
        <v>1125</v>
      </c>
      <c r="I12" s="97" t="s">
        <v>1009</v>
      </c>
      <c r="J12" s="97" t="s">
        <v>1086</v>
      </c>
      <c r="K12" s="122">
        <f>1691535+244843</f>
        <v>1936378</v>
      </c>
      <c r="M12" s="101">
        <v>252</v>
      </c>
      <c r="N12" s="101">
        <v>2204001000</v>
      </c>
      <c r="O12" s="101" t="s">
        <v>987</v>
      </c>
      <c r="P12" s="101">
        <v>13371</v>
      </c>
    </row>
    <row r="13" spans="1:16" ht="12.75">
      <c r="A13" s="16" t="s">
        <v>974</v>
      </c>
      <c r="B13" s="16" t="s">
        <v>969</v>
      </c>
      <c r="C13" s="17" t="s">
        <v>967</v>
      </c>
      <c r="D13" s="17" t="s">
        <v>967</v>
      </c>
      <c r="E13" s="23" t="s">
        <v>1003</v>
      </c>
      <c r="F13" s="97">
        <v>20130054</v>
      </c>
      <c r="G13" s="20">
        <v>41577</v>
      </c>
      <c r="H13" s="97" t="s">
        <v>1126</v>
      </c>
      <c r="I13" s="97" t="s">
        <v>1009</v>
      </c>
      <c r="J13" s="97" t="s">
        <v>1086</v>
      </c>
      <c r="K13" s="122">
        <v>2001003</v>
      </c>
      <c r="M13" s="101">
        <v>251</v>
      </c>
      <c r="N13" s="101">
        <v>2204001000</v>
      </c>
      <c r="O13" s="101" t="s">
        <v>987</v>
      </c>
      <c r="P13" s="101">
        <v>13373</v>
      </c>
    </row>
    <row r="14" spans="1:16" ht="12.75">
      <c r="A14" s="16" t="s">
        <v>974</v>
      </c>
      <c r="B14" s="16" t="s">
        <v>969</v>
      </c>
      <c r="C14" s="17" t="s">
        <v>967</v>
      </c>
      <c r="D14" s="17" t="s">
        <v>967</v>
      </c>
      <c r="E14" s="23" t="s">
        <v>1003</v>
      </c>
      <c r="F14" s="97">
        <v>20130055</v>
      </c>
      <c r="G14" s="20">
        <v>41577</v>
      </c>
      <c r="H14" s="97" t="s">
        <v>1108</v>
      </c>
      <c r="I14" s="97" t="s">
        <v>1009</v>
      </c>
      <c r="J14" s="97" t="s">
        <v>1086</v>
      </c>
      <c r="K14" s="122">
        <v>1392175</v>
      </c>
      <c r="M14" s="101">
        <v>252</v>
      </c>
      <c r="N14" s="101">
        <v>2204001000</v>
      </c>
      <c r="O14" s="101" t="s">
        <v>987</v>
      </c>
      <c r="P14" s="101">
        <v>13374</v>
      </c>
    </row>
    <row r="15" spans="1:16" ht="12.75">
      <c r="A15" s="16" t="s">
        <v>974</v>
      </c>
      <c r="B15" s="16" t="s">
        <v>969</v>
      </c>
      <c r="C15" s="17" t="s">
        <v>967</v>
      </c>
      <c r="D15" s="17" t="s">
        <v>967</v>
      </c>
      <c r="E15" s="23" t="s">
        <v>1003</v>
      </c>
      <c r="F15" s="97">
        <v>20130056</v>
      </c>
      <c r="G15" s="20">
        <v>41577</v>
      </c>
      <c r="H15" s="97" t="s">
        <v>1106</v>
      </c>
      <c r="I15" s="97" t="s">
        <v>1009</v>
      </c>
      <c r="J15" s="97" t="s">
        <v>1086</v>
      </c>
      <c r="K15" s="122">
        <f>1590378+415375</f>
        <v>2005753</v>
      </c>
      <c r="M15" s="101">
        <v>251</v>
      </c>
      <c r="N15" s="101">
        <v>2204001000</v>
      </c>
      <c r="O15" s="101" t="s">
        <v>987</v>
      </c>
      <c r="P15" s="101">
        <v>13375</v>
      </c>
    </row>
    <row r="16" spans="1:16" ht="12.75">
      <c r="A16" s="16" t="s">
        <v>974</v>
      </c>
      <c r="B16" s="16" t="s">
        <v>969</v>
      </c>
      <c r="C16" s="17" t="s">
        <v>967</v>
      </c>
      <c r="D16" s="17" t="s">
        <v>967</v>
      </c>
      <c r="E16" s="23" t="s">
        <v>1003</v>
      </c>
      <c r="F16" s="97">
        <v>20130046</v>
      </c>
      <c r="G16" s="20">
        <v>41569</v>
      </c>
      <c r="H16" s="97" t="s">
        <v>1110</v>
      </c>
      <c r="I16" s="97" t="s">
        <v>1009</v>
      </c>
      <c r="J16" s="97" t="s">
        <v>1086</v>
      </c>
      <c r="K16" s="122">
        <v>28716</v>
      </c>
      <c r="M16" s="101">
        <v>255</v>
      </c>
      <c r="N16" s="101">
        <v>2204007000</v>
      </c>
      <c r="O16" s="101" t="s">
        <v>987</v>
      </c>
      <c r="P16" s="101">
        <v>13304</v>
      </c>
    </row>
    <row r="17" spans="1:16" ht="12.75">
      <c r="A17" s="16" t="s">
        <v>974</v>
      </c>
      <c r="B17" s="16" t="s">
        <v>969</v>
      </c>
      <c r="C17" s="17" t="s">
        <v>967</v>
      </c>
      <c r="D17" s="17" t="s">
        <v>967</v>
      </c>
      <c r="E17" s="23" t="s">
        <v>1003</v>
      </c>
      <c r="F17" s="97">
        <v>20130048</v>
      </c>
      <c r="G17" s="20">
        <v>41575</v>
      </c>
      <c r="H17" s="97" t="s">
        <v>1127</v>
      </c>
      <c r="I17" s="97" t="s">
        <v>1056</v>
      </c>
      <c r="J17" s="97" t="s">
        <v>1095</v>
      </c>
      <c r="K17" s="122">
        <v>539698</v>
      </c>
      <c r="M17" s="101">
        <v>201</v>
      </c>
      <c r="N17" s="101">
        <v>2204013000</v>
      </c>
      <c r="O17" s="101" t="s">
        <v>987</v>
      </c>
      <c r="P17" s="101">
        <v>13324</v>
      </c>
    </row>
    <row r="18" spans="1:16" ht="12.75">
      <c r="A18" s="16" t="s">
        <v>974</v>
      </c>
      <c r="B18" s="16" t="s">
        <v>969</v>
      </c>
      <c r="C18" s="17" t="s">
        <v>967</v>
      </c>
      <c r="D18" s="17" t="s">
        <v>967</v>
      </c>
      <c r="E18" s="23" t="s">
        <v>1003</v>
      </c>
      <c r="F18" s="98">
        <v>20130038</v>
      </c>
      <c r="G18" s="99">
        <v>41568</v>
      </c>
      <c r="H18" s="98" t="s">
        <v>1114</v>
      </c>
      <c r="I18" s="98" t="s">
        <v>1057</v>
      </c>
      <c r="J18" s="98" t="s">
        <v>1087</v>
      </c>
      <c r="K18" s="120">
        <v>88001</v>
      </c>
      <c r="M18">
        <v>201</v>
      </c>
      <c r="N18">
        <v>2204014000</v>
      </c>
      <c r="O18" t="s">
        <v>987</v>
      </c>
      <c r="P18">
        <v>13053</v>
      </c>
    </row>
    <row r="19" spans="1:16" s="125" customFormat="1" ht="12.75">
      <c r="A19" s="107" t="s">
        <v>974</v>
      </c>
      <c r="B19" s="107" t="s">
        <v>1135</v>
      </c>
      <c r="C19" s="108" t="s">
        <v>1136</v>
      </c>
      <c r="D19" s="109">
        <v>41565</v>
      </c>
      <c r="E19" s="107" t="s">
        <v>968</v>
      </c>
      <c r="F19" s="105">
        <v>20130504</v>
      </c>
      <c r="G19" s="106">
        <v>41575</v>
      </c>
      <c r="H19" s="105" t="s">
        <v>1115</v>
      </c>
      <c r="I19" s="105" t="s">
        <v>1058</v>
      </c>
      <c r="J19" s="105" t="s">
        <v>1088</v>
      </c>
      <c r="K19" s="123">
        <v>3660502</v>
      </c>
      <c r="L19" s="124"/>
      <c r="M19" s="104">
        <v>201</v>
      </c>
      <c r="N19" s="104">
        <v>2206001000</v>
      </c>
      <c r="O19" s="104" t="s">
        <v>987</v>
      </c>
      <c r="P19" s="104">
        <v>13328</v>
      </c>
    </row>
    <row r="20" spans="1:16" ht="12.75">
      <c r="A20" s="16" t="s">
        <v>974</v>
      </c>
      <c r="B20" s="16" t="s">
        <v>969</v>
      </c>
      <c r="C20" s="17" t="s">
        <v>967</v>
      </c>
      <c r="D20" s="17" t="s">
        <v>967</v>
      </c>
      <c r="E20" s="16" t="s">
        <v>968</v>
      </c>
      <c r="F20" s="98">
        <v>20130480</v>
      </c>
      <c r="G20" s="99">
        <v>41562</v>
      </c>
      <c r="H20" s="98" t="s">
        <v>1128</v>
      </c>
      <c r="I20" s="98" t="s">
        <v>1059</v>
      </c>
      <c r="J20" s="98" t="s">
        <v>1089</v>
      </c>
      <c r="K20" s="120">
        <v>1370001</v>
      </c>
      <c r="M20">
        <v>201</v>
      </c>
      <c r="N20">
        <v>2206001000</v>
      </c>
      <c r="O20" t="s">
        <v>987</v>
      </c>
      <c r="P20">
        <v>13224</v>
      </c>
    </row>
    <row r="21" spans="1:16" ht="12.75">
      <c r="A21" s="16" t="s">
        <v>974</v>
      </c>
      <c r="B21" s="16" t="s">
        <v>969</v>
      </c>
      <c r="C21" s="17" t="s">
        <v>967</v>
      </c>
      <c r="D21" s="17" t="s">
        <v>967</v>
      </c>
      <c r="E21" s="16" t="s">
        <v>968</v>
      </c>
      <c r="F21" s="98">
        <v>20130481</v>
      </c>
      <c r="G21" s="99">
        <v>41562</v>
      </c>
      <c r="H21" s="98" t="s">
        <v>1061</v>
      </c>
      <c r="I21" s="98" t="s">
        <v>1060</v>
      </c>
      <c r="J21" s="98" t="s">
        <v>1090</v>
      </c>
      <c r="K21" s="120">
        <v>559776</v>
      </c>
      <c r="M21">
        <v>201</v>
      </c>
      <c r="N21">
        <v>2206001000</v>
      </c>
      <c r="O21" t="s">
        <v>987</v>
      </c>
      <c r="P21">
        <v>13225</v>
      </c>
    </row>
    <row r="22" spans="1:16" ht="12.75">
      <c r="A22" s="16" t="s">
        <v>974</v>
      </c>
      <c r="B22" s="16" t="s">
        <v>969</v>
      </c>
      <c r="C22" s="17" t="s">
        <v>967</v>
      </c>
      <c r="D22" s="17" t="s">
        <v>967</v>
      </c>
      <c r="E22" s="16" t="s">
        <v>968</v>
      </c>
      <c r="F22" s="98">
        <v>20130465</v>
      </c>
      <c r="G22" s="99">
        <v>41558</v>
      </c>
      <c r="H22" s="98" t="s">
        <v>1129</v>
      </c>
      <c r="I22" s="98" t="s">
        <v>1062</v>
      </c>
      <c r="J22" s="98" t="s">
        <v>1091</v>
      </c>
      <c r="K22" s="120">
        <v>297500</v>
      </c>
      <c r="M22">
        <v>252</v>
      </c>
      <c r="N22">
        <v>2206001000</v>
      </c>
      <c r="O22" t="s">
        <v>987</v>
      </c>
      <c r="P22">
        <v>13181</v>
      </c>
    </row>
    <row r="23" spans="1:16" ht="12.75">
      <c r="A23" s="16" t="s">
        <v>974</v>
      </c>
      <c r="B23" s="16" t="s">
        <v>969</v>
      </c>
      <c r="C23" s="17" t="s">
        <v>967</v>
      </c>
      <c r="D23" s="17" t="s">
        <v>967</v>
      </c>
      <c r="E23" s="23" t="s">
        <v>1003</v>
      </c>
      <c r="F23" s="98">
        <v>20130049</v>
      </c>
      <c r="G23" s="99">
        <v>41575</v>
      </c>
      <c r="H23" s="98" t="s">
        <v>1116</v>
      </c>
      <c r="I23" s="98" t="s">
        <v>1063</v>
      </c>
      <c r="J23" s="98" t="s">
        <v>1092</v>
      </c>
      <c r="K23" s="120">
        <v>167790</v>
      </c>
      <c r="M23">
        <v>201</v>
      </c>
      <c r="N23">
        <v>2207999000</v>
      </c>
      <c r="O23" t="s">
        <v>987</v>
      </c>
      <c r="P23">
        <v>13325</v>
      </c>
    </row>
    <row r="24" spans="1:16" ht="12.75">
      <c r="A24" s="16" t="s">
        <v>974</v>
      </c>
      <c r="B24" s="16" t="s">
        <v>969</v>
      </c>
      <c r="C24" s="17" t="s">
        <v>967</v>
      </c>
      <c r="D24" s="17" t="s">
        <v>967</v>
      </c>
      <c r="E24" s="23" t="s">
        <v>1003</v>
      </c>
      <c r="F24" s="98">
        <v>20130044</v>
      </c>
      <c r="G24" s="99">
        <v>41563</v>
      </c>
      <c r="H24" s="98" t="s">
        <v>1116</v>
      </c>
      <c r="I24" s="98" t="s">
        <v>1064</v>
      </c>
      <c r="J24" s="98" t="s">
        <v>1093</v>
      </c>
      <c r="K24" s="120">
        <v>77350</v>
      </c>
      <c r="M24">
        <v>298</v>
      </c>
      <c r="N24">
        <v>2207999000</v>
      </c>
      <c r="O24" t="s">
        <v>987</v>
      </c>
      <c r="P24">
        <v>13231</v>
      </c>
    </row>
    <row r="25" spans="1:16" ht="12.75">
      <c r="A25" s="16" t="s">
        <v>974</v>
      </c>
      <c r="B25" s="16" t="s">
        <v>969</v>
      </c>
      <c r="C25" s="17" t="s">
        <v>967</v>
      </c>
      <c r="D25" s="17" t="s">
        <v>967</v>
      </c>
      <c r="E25" s="16" t="s">
        <v>968</v>
      </c>
      <c r="F25" s="98">
        <v>20130479</v>
      </c>
      <c r="G25" s="99">
        <v>41562</v>
      </c>
      <c r="H25" s="98" t="s">
        <v>1117</v>
      </c>
      <c r="I25" s="98" t="s">
        <v>1065</v>
      </c>
      <c r="J25" s="98" t="s">
        <v>1094</v>
      </c>
      <c r="K25" s="120">
        <v>300000</v>
      </c>
      <c r="M25">
        <v>298</v>
      </c>
      <c r="N25">
        <v>2208007000</v>
      </c>
      <c r="O25" t="s">
        <v>987</v>
      </c>
      <c r="P25">
        <v>13222</v>
      </c>
    </row>
    <row r="26" spans="1:16" ht="12.75">
      <c r="A26" s="16" t="s">
        <v>974</v>
      </c>
      <c r="B26" s="16" t="s">
        <v>969</v>
      </c>
      <c r="C26" s="17" t="s">
        <v>967</v>
      </c>
      <c r="D26" s="17" t="s">
        <v>967</v>
      </c>
      <c r="E26" s="16" t="s">
        <v>968</v>
      </c>
      <c r="F26" s="98">
        <v>20130461</v>
      </c>
      <c r="G26" s="99">
        <v>41557</v>
      </c>
      <c r="H26" s="98" t="s">
        <v>1118</v>
      </c>
      <c r="I26" s="98" t="s">
        <v>1066</v>
      </c>
      <c r="J26" s="98" t="s">
        <v>1096</v>
      </c>
      <c r="K26" s="120">
        <v>350000</v>
      </c>
      <c r="M26">
        <v>298</v>
      </c>
      <c r="N26">
        <v>2208007000</v>
      </c>
      <c r="O26" t="s">
        <v>987</v>
      </c>
      <c r="P26">
        <v>13177</v>
      </c>
    </row>
    <row r="27" spans="1:16" ht="12.75">
      <c r="A27" s="16" t="s">
        <v>974</v>
      </c>
      <c r="B27" s="16" t="s">
        <v>969</v>
      </c>
      <c r="C27" s="17" t="s">
        <v>967</v>
      </c>
      <c r="D27" s="17" t="s">
        <v>967</v>
      </c>
      <c r="E27" s="16" t="s">
        <v>968</v>
      </c>
      <c r="F27" s="98">
        <v>20130457</v>
      </c>
      <c r="G27" s="99">
        <v>41554</v>
      </c>
      <c r="H27" s="23" t="s">
        <v>994</v>
      </c>
      <c r="I27" s="98" t="s">
        <v>989</v>
      </c>
      <c r="J27" s="98" t="s">
        <v>1097</v>
      </c>
      <c r="K27" s="120">
        <v>342800</v>
      </c>
      <c r="M27">
        <v>297</v>
      </c>
      <c r="N27">
        <v>2208007000</v>
      </c>
      <c r="O27" t="s">
        <v>987</v>
      </c>
      <c r="P27">
        <v>13163</v>
      </c>
    </row>
    <row r="28" spans="1:16" ht="12.75">
      <c r="A28" s="16" t="s">
        <v>974</v>
      </c>
      <c r="B28" s="16" t="s">
        <v>969</v>
      </c>
      <c r="C28" s="17" t="s">
        <v>967</v>
      </c>
      <c r="D28" s="17" t="s">
        <v>967</v>
      </c>
      <c r="E28" s="16" t="s">
        <v>968</v>
      </c>
      <c r="F28" s="98">
        <v>20130458</v>
      </c>
      <c r="G28" s="99">
        <v>41554</v>
      </c>
      <c r="H28" s="23" t="s">
        <v>994</v>
      </c>
      <c r="I28" s="98" t="s">
        <v>989</v>
      </c>
      <c r="J28" s="98" t="s">
        <v>1097</v>
      </c>
      <c r="K28" s="120">
        <v>145800</v>
      </c>
      <c r="M28">
        <v>294</v>
      </c>
      <c r="N28">
        <v>2208007000</v>
      </c>
      <c r="O28" t="s">
        <v>987</v>
      </c>
      <c r="P28">
        <v>13164</v>
      </c>
    </row>
    <row r="29" spans="1:16" ht="12.75">
      <c r="A29" s="16" t="s">
        <v>974</v>
      </c>
      <c r="B29" s="16" t="s">
        <v>969</v>
      </c>
      <c r="C29" s="17" t="s">
        <v>967</v>
      </c>
      <c r="D29" s="17" t="s">
        <v>967</v>
      </c>
      <c r="E29" s="16" t="s">
        <v>968</v>
      </c>
      <c r="F29" s="98">
        <v>20130460</v>
      </c>
      <c r="G29" s="99">
        <v>41557</v>
      </c>
      <c r="H29" s="23" t="s">
        <v>994</v>
      </c>
      <c r="I29" s="98" t="s">
        <v>989</v>
      </c>
      <c r="J29" s="98" t="s">
        <v>1097</v>
      </c>
      <c r="K29" s="120">
        <v>181928</v>
      </c>
      <c r="M29">
        <v>294</v>
      </c>
      <c r="N29">
        <v>2208007000</v>
      </c>
      <c r="O29" t="s">
        <v>987</v>
      </c>
      <c r="P29">
        <v>13176</v>
      </c>
    </row>
    <row r="30" spans="1:16" ht="12.75">
      <c r="A30" s="16" t="s">
        <v>974</v>
      </c>
      <c r="B30" s="16" t="s">
        <v>969</v>
      </c>
      <c r="C30" s="17" t="s">
        <v>967</v>
      </c>
      <c r="D30" s="17" t="s">
        <v>967</v>
      </c>
      <c r="E30" s="16" t="s">
        <v>968</v>
      </c>
      <c r="F30" s="98">
        <v>20130462</v>
      </c>
      <c r="G30" s="99">
        <v>41557</v>
      </c>
      <c r="H30" s="23" t="s">
        <v>994</v>
      </c>
      <c r="I30" s="98" t="s">
        <v>989</v>
      </c>
      <c r="J30" s="98" t="s">
        <v>1097</v>
      </c>
      <c r="K30" s="120">
        <v>145928</v>
      </c>
      <c r="M30">
        <v>295</v>
      </c>
      <c r="N30">
        <v>2208007000</v>
      </c>
      <c r="O30" t="s">
        <v>987</v>
      </c>
      <c r="P30">
        <v>13178</v>
      </c>
    </row>
    <row r="31" spans="1:16" ht="12.75">
      <c r="A31" s="16" t="s">
        <v>974</v>
      </c>
      <c r="B31" s="16" t="s">
        <v>969</v>
      </c>
      <c r="C31" s="17" t="s">
        <v>967</v>
      </c>
      <c r="D31" s="17" t="s">
        <v>967</v>
      </c>
      <c r="E31" s="16" t="s">
        <v>968</v>
      </c>
      <c r="F31" s="98">
        <v>20130463</v>
      </c>
      <c r="G31" s="99">
        <v>41557</v>
      </c>
      <c r="H31" s="23" t="s">
        <v>994</v>
      </c>
      <c r="I31" s="98" t="s">
        <v>989</v>
      </c>
      <c r="J31" s="98" t="s">
        <v>1097</v>
      </c>
      <c r="K31" s="120">
        <v>145928</v>
      </c>
      <c r="M31">
        <v>297</v>
      </c>
      <c r="N31">
        <v>2208007000</v>
      </c>
      <c r="O31" t="s">
        <v>987</v>
      </c>
      <c r="P31">
        <v>13179</v>
      </c>
    </row>
    <row r="32" spans="1:16" ht="12.75">
      <c r="A32" s="16" t="s">
        <v>974</v>
      </c>
      <c r="B32" s="16" t="s">
        <v>969</v>
      </c>
      <c r="C32" s="17" t="s">
        <v>967</v>
      </c>
      <c r="D32" s="17" t="s">
        <v>967</v>
      </c>
      <c r="E32" s="16" t="s">
        <v>968</v>
      </c>
      <c r="F32" s="98">
        <v>20130469</v>
      </c>
      <c r="G32" s="99">
        <v>41558</v>
      </c>
      <c r="H32" s="23" t="s">
        <v>994</v>
      </c>
      <c r="I32" s="98" t="s">
        <v>989</v>
      </c>
      <c r="J32" s="98" t="s">
        <v>1097</v>
      </c>
      <c r="K32" s="120">
        <v>207300</v>
      </c>
      <c r="M32">
        <v>294</v>
      </c>
      <c r="N32">
        <v>2208007000</v>
      </c>
      <c r="O32" t="s">
        <v>987</v>
      </c>
      <c r="P32">
        <v>13207</v>
      </c>
    </row>
    <row r="33" spans="1:16" ht="12.75">
      <c r="A33" s="16" t="s">
        <v>974</v>
      </c>
      <c r="B33" s="16" t="s">
        <v>969</v>
      </c>
      <c r="C33" s="17" t="s">
        <v>967</v>
      </c>
      <c r="D33" s="17" t="s">
        <v>967</v>
      </c>
      <c r="E33" s="16" t="s">
        <v>968</v>
      </c>
      <c r="F33" s="98">
        <v>20130477</v>
      </c>
      <c r="G33" s="99">
        <v>41561</v>
      </c>
      <c r="H33" s="23" t="s">
        <v>994</v>
      </c>
      <c r="I33" s="98" t="s">
        <v>989</v>
      </c>
      <c r="J33" s="98" t="s">
        <v>1097</v>
      </c>
      <c r="K33" s="120">
        <v>327856</v>
      </c>
      <c r="M33">
        <v>295</v>
      </c>
      <c r="N33">
        <v>2208007000</v>
      </c>
      <c r="O33" t="s">
        <v>987</v>
      </c>
      <c r="P33">
        <v>13220</v>
      </c>
    </row>
    <row r="34" spans="1:16" ht="12.75">
      <c r="A34" s="16" t="s">
        <v>974</v>
      </c>
      <c r="B34" s="16" t="s">
        <v>969</v>
      </c>
      <c r="C34" s="17" t="s">
        <v>967</v>
      </c>
      <c r="D34" s="17" t="s">
        <v>967</v>
      </c>
      <c r="E34" s="16" t="s">
        <v>968</v>
      </c>
      <c r="F34" s="98">
        <v>20130478</v>
      </c>
      <c r="G34" s="99">
        <v>41561</v>
      </c>
      <c r="H34" s="23" t="s">
        <v>994</v>
      </c>
      <c r="I34" s="98" t="s">
        <v>989</v>
      </c>
      <c r="J34" s="98" t="s">
        <v>1097</v>
      </c>
      <c r="K34" s="120">
        <v>217928</v>
      </c>
      <c r="M34">
        <v>297</v>
      </c>
      <c r="N34">
        <v>2208007000</v>
      </c>
      <c r="O34" t="s">
        <v>987</v>
      </c>
      <c r="P34">
        <v>13221</v>
      </c>
    </row>
    <row r="35" spans="1:16" ht="12.75">
      <c r="A35" s="16" t="s">
        <v>974</v>
      </c>
      <c r="B35" s="16" t="s">
        <v>969</v>
      </c>
      <c r="C35" s="17" t="s">
        <v>967</v>
      </c>
      <c r="D35" s="17" t="s">
        <v>967</v>
      </c>
      <c r="E35" s="16" t="s">
        <v>968</v>
      </c>
      <c r="F35" s="98">
        <v>20130482</v>
      </c>
      <c r="G35" s="99">
        <v>41563</v>
      </c>
      <c r="H35" s="23" t="s">
        <v>994</v>
      </c>
      <c r="I35" s="98" t="s">
        <v>989</v>
      </c>
      <c r="J35" s="98" t="s">
        <v>1097</v>
      </c>
      <c r="K35" s="120">
        <v>145928</v>
      </c>
      <c r="M35">
        <v>295</v>
      </c>
      <c r="N35">
        <v>2208007000</v>
      </c>
      <c r="O35" t="s">
        <v>987</v>
      </c>
      <c r="P35">
        <v>13226</v>
      </c>
    </row>
    <row r="36" spans="1:16" ht="12.75">
      <c r="A36" s="16" t="s">
        <v>974</v>
      </c>
      <c r="B36" s="16" t="s">
        <v>969</v>
      </c>
      <c r="C36" s="17" t="s">
        <v>967</v>
      </c>
      <c r="D36" s="17" t="s">
        <v>967</v>
      </c>
      <c r="E36" s="16" t="s">
        <v>968</v>
      </c>
      <c r="F36" s="98">
        <v>20130483</v>
      </c>
      <c r="G36" s="99">
        <v>41563</v>
      </c>
      <c r="H36" s="23" t="s">
        <v>994</v>
      </c>
      <c r="I36" s="98" t="s">
        <v>989</v>
      </c>
      <c r="J36" s="98" t="s">
        <v>1097</v>
      </c>
      <c r="K36" s="120">
        <v>379819</v>
      </c>
      <c r="M36">
        <v>251</v>
      </c>
      <c r="N36">
        <v>2208007000</v>
      </c>
      <c r="O36" t="s">
        <v>987</v>
      </c>
      <c r="P36">
        <v>13227</v>
      </c>
    </row>
    <row r="37" spans="1:16" ht="12.75">
      <c r="A37" s="16" t="s">
        <v>974</v>
      </c>
      <c r="B37" s="16" t="s">
        <v>969</v>
      </c>
      <c r="C37" s="17" t="s">
        <v>967</v>
      </c>
      <c r="D37" s="17" t="s">
        <v>967</v>
      </c>
      <c r="E37" s="16" t="s">
        <v>968</v>
      </c>
      <c r="F37" s="98">
        <v>20130489</v>
      </c>
      <c r="G37" s="99">
        <v>41563</v>
      </c>
      <c r="H37" s="23" t="s">
        <v>994</v>
      </c>
      <c r="I37" s="98" t="s">
        <v>989</v>
      </c>
      <c r="J37" s="98" t="s">
        <v>1097</v>
      </c>
      <c r="K37" s="120">
        <v>243428</v>
      </c>
      <c r="M37">
        <v>295</v>
      </c>
      <c r="N37">
        <v>2208007000</v>
      </c>
      <c r="O37" t="s">
        <v>987</v>
      </c>
      <c r="P37">
        <v>13236</v>
      </c>
    </row>
    <row r="38" spans="1:16" ht="12.75">
      <c r="A38" s="16" t="s">
        <v>974</v>
      </c>
      <c r="B38" s="16" t="s">
        <v>969</v>
      </c>
      <c r="C38" s="17" t="s">
        <v>967</v>
      </c>
      <c r="D38" s="17" t="s">
        <v>967</v>
      </c>
      <c r="E38" s="16" t="s">
        <v>968</v>
      </c>
      <c r="F38" s="98">
        <v>20130491</v>
      </c>
      <c r="G38" s="99">
        <v>41569</v>
      </c>
      <c r="H38" s="23" t="s">
        <v>994</v>
      </c>
      <c r="I38" s="98" t="s">
        <v>989</v>
      </c>
      <c r="J38" s="98" t="s">
        <v>1097</v>
      </c>
      <c r="K38" s="120">
        <v>31500</v>
      </c>
      <c r="M38">
        <v>251</v>
      </c>
      <c r="N38">
        <v>2208007000</v>
      </c>
      <c r="O38" t="s">
        <v>987</v>
      </c>
      <c r="P38">
        <v>13285</v>
      </c>
    </row>
    <row r="39" spans="1:16" ht="12.75">
      <c r="A39" s="16" t="s">
        <v>974</v>
      </c>
      <c r="B39" s="16" t="s">
        <v>969</v>
      </c>
      <c r="C39" s="17" t="s">
        <v>967</v>
      </c>
      <c r="D39" s="17" t="s">
        <v>967</v>
      </c>
      <c r="E39" s="16" t="s">
        <v>968</v>
      </c>
      <c r="F39" s="98">
        <v>20130496</v>
      </c>
      <c r="G39" s="99">
        <v>41571</v>
      </c>
      <c r="H39" s="23" t="s">
        <v>994</v>
      </c>
      <c r="I39" s="98" t="s">
        <v>989</v>
      </c>
      <c r="J39" s="98" t="s">
        <v>1097</v>
      </c>
      <c r="K39" s="120">
        <v>291856</v>
      </c>
      <c r="M39">
        <v>295</v>
      </c>
      <c r="N39">
        <v>2208007000</v>
      </c>
      <c r="O39" t="s">
        <v>987</v>
      </c>
      <c r="P39">
        <v>13309</v>
      </c>
    </row>
    <row r="40" spans="1:16" ht="12.75">
      <c r="A40" s="16" t="s">
        <v>974</v>
      </c>
      <c r="B40" s="16" t="s">
        <v>969</v>
      </c>
      <c r="C40" s="17" t="s">
        <v>967</v>
      </c>
      <c r="D40" s="17" t="s">
        <v>967</v>
      </c>
      <c r="E40" s="16" t="s">
        <v>968</v>
      </c>
      <c r="F40" s="98">
        <v>20130498</v>
      </c>
      <c r="G40" s="99">
        <v>41571</v>
      </c>
      <c r="H40" s="23" t="s">
        <v>994</v>
      </c>
      <c r="I40" s="98" t="s">
        <v>989</v>
      </c>
      <c r="J40" s="98" t="s">
        <v>1097</v>
      </c>
      <c r="K40" s="120">
        <v>596319</v>
      </c>
      <c r="M40">
        <v>252</v>
      </c>
      <c r="N40">
        <v>2208007000</v>
      </c>
      <c r="O40" t="s">
        <v>987</v>
      </c>
      <c r="P40">
        <v>13310</v>
      </c>
    </row>
    <row r="41" spans="1:16" ht="12.75">
      <c r="A41" s="16" t="s">
        <v>974</v>
      </c>
      <c r="B41" s="16" t="s">
        <v>969</v>
      </c>
      <c r="C41" s="17" t="s">
        <v>967</v>
      </c>
      <c r="D41" s="17" t="s">
        <v>967</v>
      </c>
      <c r="E41" s="16" t="s">
        <v>968</v>
      </c>
      <c r="F41" s="98">
        <v>20130499</v>
      </c>
      <c r="G41" s="99">
        <v>41572</v>
      </c>
      <c r="H41" s="23" t="s">
        <v>994</v>
      </c>
      <c r="I41" s="98" t="s">
        <v>989</v>
      </c>
      <c r="J41" s="98" t="s">
        <v>1097</v>
      </c>
      <c r="K41" s="120">
        <v>123000</v>
      </c>
      <c r="M41">
        <v>294</v>
      </c>
      <c r="N41">
        <v>2208007000</v>
      </c>
      <c r="O41" t="s">
        <v>987</v>
      </c>
      <c r="P41">
        <v>13313</v>
      </c>
    </row>
    <row r="42" spans="1:16" ht="12.75">
      <c r="A42" s="16" t="s">
        <v>974</v>
      </c>
      <c r="B42" s="16" t="s">
        <v>969</v>
      </c>
      <c r="C42" s="17" t="s">
        <v>967</v>
      </c>
      <c r="D42" s="17" t="s">
        <v>967</v>
      </c>
      <c r="E42" s="16" t="s">
        <v>968</v>
      </c>
      <c r="F42" s="98">
        <v>20130500</v>
      </c>
      <c r="G42" s="99">
        <v>41575</v>
      </c>
      <c r="H42" s="23" t="s">
        <v>994</v>
      </c>
      <c r="I42" s="98" t="s">
        <v>989</v>
      </c>
      <c r="J42" s="98" t="s">
        <v>1097</v>
      </c>
      <c r="K42" s="120">
        <v>678784</v>
      </c>
      <c r="M42">
        <v>295</v>
      </c>
      <c r="N42">
        <v>2208007000</v>
      </c>
      <c r="O42" t="s">
        <v>987</v>
      </c>
      <c r="P42">
        <v>13321</v>
      </c>
    </row>
    <row r="43" spans="1:16" ht="12.75">
      <c r="A43" s="16" t="s">
        <v>974</v>
      </c>
      <c r="B43" s="16" t="s">
        <v>969</v>
      </c>
      <c r="C43" s="17" t="s">
        <v>967</v>
      </c>
      <c r="D43" s="17" t="s">
        <v>967</v>
      </c>
      <c r="E43" s="16" t="s">
        <v>968</v>
      </c>
      <c r="F43" s="98">
        <v>20130501</v>
      </c>
      <c r="G43" s="99">
        <v>41575</v>
      </c>
      <c r="H43" s="23" t="s">
        <v>994</v>
      </c>
      <c r="I43" s="98" t="s">
        <v>989</v>
      </c>
      <c r="J43" s="98" t="s">
        <v>1097</v>
      </c>
      <c r="K43" s="120">
        <v>389356</v>
      </c>
      <c r="M43">
        <v>295</v>
      </c>
      <c r="N43">
        <v>2208007000</v>
      </c>
      <c r="O43" t="s">
        <v>987</v>
      </c>
      <c r="P43">
        <v>13323</v>
      </c>
    </row>
    <row r="44" spans="1:16" ht="12.75">
      <c r="A44" s="16" t="s">
        <v>974</v>
      </c>
      <c r="B44" s="16" t="s">
        <v>969</v>
      </c>
      <c r="C44" s="17" t="s">
        <v>967</v>
      </c>
      <c r="D44" s="17" t="s">
        <v>967</v>
      </c>
      <c r="E44" s="16" t="s">
        <v>968</v>
      </c>
      <c r="F44" s="98">
        <v>20130505</v>
      </c>
      <c r="G44" s="99">
        <v>41577</v>
      </c>
      <c r="H44" s="23" t="s">
        <v>994</v>
      </c>
      <c r="I44" s="98" t="s">
        <v>989</v>
      </c>
      <c r="J44" s="98" t="s">
        <v>1097</v>
      </c>
      <c r="K44" s="120">
        <v>213928</v>
      </c>
      <c r="M44">
        <v>295</v>
      </c>
      <c r="N44">
        <v>2208007000</v>
      </c>
      <c r="O44" t="s">
        <v>987</v>
      </c>
      <c r="P44">
        <v>13362</v>
      </c>
    </row>
    <row r="45" spans="1:16" ht="12.75">
      <c r="A45" s="16" t="s">
        <v>974</v>
      </c>
      <c r="B45" s="16" t="s">
        <v>969</v>
      </c>
      <c r="C45" s="17" t="s">
        <v>967</v>
      </c>
      <c r="D45" s="17" t="s">
        <v>967</v>
      </c>
      <c r="E45" s="16" t="s">
        <v>968</v>
      </c>
      <c r="F45" s="98">
        <v>20130484</v>
      </c>
      <c r="G45" s="99">
        <v>41563</v>
      </c>
      <c r="H45" s="98" t="s">
        <v>1067</v>
      </c>
      <c r="I45" s="98" t="s">
        <v>1051</v>
      </c>
      <c r="J45" s="98" t="s">
        <v>1098</v>
      </c>
      <c r="K45" s="120">
        <v>42500</v>
      </c>
      <c r="M45">
        <v>201</v>
      </c>
      <c r="N45">
        <v>2208999000</v>
      </c>
      <c r="O45" t="s">
        <v>987</v>
      </c>
      <c r="P45">
        <v>13229</v>
      </c>
    </row>
    <row r="46" spans="1:16" ht="12.75">
      <c r="A46" s="16" t="s">
        <v>974</v>
      </c>
      <c r="B46" s="16" t="s">
        <v>969</v>
      </c>
      <c r="C46" s="17" t="s">
        <v>967</v>
      </c>
      <c r="D46" s="17" t="s">
        <v>967</v>
      </c>
      <c r="E46" s="16" t="s">
        <v>968</v>
      </c>
      <c r="F46" s="98">
        <v>20130485</v>
      </c>
      <c r="G46" s="99">
        <v>41563</v>
      </c>
      <c r="H46" s="98" t="s">
        <v>1130</v>
      </c>
      <c r="I46" s="98" t="s">
        <v>1051</v>
      </c>
      <c r="J46" s="98" t="s">
        <v>1098</v>
      </c>
      <c r="K46" s="120">
        <v>51000</v>
      </c>
      <c r="M46">
        <v>201</v>
      </c>
      <c r="N46">
        <v>2208999000</v>
      </c>
      <c r="O46" t="s">
        <v>987</v>
      </c>
      <c r="P46">
        <v>13230</v>
      </c>
    </row>
    <row r="47" spans="1:16" ht="12.75">
      <c r="A47" s="16" t="s">
        <v>974</v>
      </c>
      <c r="B47" s="16" t="s">
        <v>969</v>
      </c>
      <c r="C47" s="17" t="s">
        <v>967</v>
      </c>
      <c r="D47" s="17" t="s">
        <v>967</v>
      </c>
      <c r="E47" s="16" t="s">
        <v>968</v>
      </c>
      <c r="F47" s="98">
        <v>20130493</v>
      </c>
      <c r="G47" s="99">
        <v>41569</v>
      </c>
      <c r="H47" s="98" t="s">
        <v>1119</v>
      </c>
      <c r="I47" s="98" t="s">
        <v>1051</v>
      </c>
      <c r="J47" s="98" t="s">
        <v>1098</v>
      </c>
      <c r="K47" s="120">
        <v>58000</v>
      </c>
      <c r="M47">
        <v>298</v>
      </c>
      <c r="N47">
        <v>2208999000</v>
      </c>
      <c r="O47" t="s">
        <v>987</v>
      </c>
      <c r="P47">
        <v>13300</v>
      </c>
    </row>
    <row r="48" spans="1:16" ht="12.75">
      <c r="A48" s="16" t="s">
        <v>974</v>
      </c>
      <c r="B48" s="16" t="s">
        <v>969</v>
      </c>
      <c r="C48" s="17" t="s">
        <v>967</v>
      </c>
      <c r="D48" s="17" t="s">
        <v>967</v>
      </c>
      <c r="E48" s="16" t="s">
        <v>968</v>
      </c>
      <c r="F48" s="98">
        <v>20130494</v>
      </c>
      <c r="G48" s="99">
        <v>41569</v>
      </c>
      <c r="H48" s="98" t="s">
        <v>1119</v>
      </c>
      <c r="I48" s="98" t="s">
        <v>1051</v>
      </c>
      <c r="J48" s="98" t="s">
        <v>1098</v>
      </c>
      <c r="K48" s="120">
        <v>58000</v>
      </c>
      <c r="M48">
        <v>298</v>
      </c>
      <c r="N48">
        <v>2208999000</v>
      </c>
      <c r="O48" t="s">
        <v>987</v>
      </c>
      <c r="P48">
        <v>13301</v>
      </c>
    </row>
    <row r="49" spans="1:16" ht="12.75">
      <c r="A49" s="16" t="s">
        <v>974</v>
      </c>
      <c r="B49" s="16" t="s">
        <v>969</v>
      </c>
      <c r="C49" s="17" t="s">
        <v>967</v>
      </c>
      <c r="D49" s="17" t="s">
        <v>967</v>
      </c>
      <c r="E49" s="16" t="s">
        <v>968</v>
      </c>
      <c r="F49" s="98">
        <v>20130459</v>
      </c>
      <c r="G49" s="99">
        <v>41554</v>
      </c>
      <c r="H49" s="98" t="s">
        <v>1119</v>
      </c>
      <c r="I49" s="98" t="s">
        <v>1068</v>
      </c>
      <c r="J49" s="98" t="s">
        <v>1099</v>
      </c>
      <c r="K49" s="120">
        <v>435000</v>
      </c>
      <c r="M49">
        <v>298</v>
      </c>
      <c r="N49">
        <v>2208999000</v>
      </c>
      <c r="O49" t="s">
        <v>987</v>
      </c>
      <c r="P49">
        <v>13165</v>
      </c>
    </row>
    <row r="50" spans="1:16" ht="12.75">
      <c r="A50" s="16" t="s">
        <v>974</v>
      </c>
      <c r="B50" s="16" t="s">
        <v>969</v>
      </c>
      <c r="C50" s="17" t="s">
        <v>967</v>
      </c>
      <c r="D50" s="17" t="s">
        <v>967</v>
      </c>
      <c r="E50" s="16" t="s">
        <v>968</v>
      </c>
      <c r="F50" s="98">
        <v>20130455</v>
      </c>
      <c r="G50" s="99">
        <v>41554</v>
      </c>
      <c r="H50" s="98" t="s">
        <v>1120</v>
      </c>
      <c r="I50" s="98" t="s">
        <v>1069</v>
      </c>
      <c r="J50" s="98" t="s">
        <v>1100</v>
      </c>
      <c r="K50" s="120">
        <v>388889</v>
      </c>
      <c r="M50">
        <v>201</v>
      </c>
      <c r="N50">
        <v>2209005000</v>
      </c>
      <c r="O50" t="s">
        <v>987</v>
      </c>
      <c r="P50">
        <v>13160</v>
      </c>
    </row>
    <row r="51" spans="1:16" ht="12.75">
      <c r="A51" s="16" t="s">
        <v>974</v>
      </c>
      <c r="B51" s="16" t="s">
        <v>969</v>
      </c>
      <c r="C51" s="17" t="s">
        <v>967</v>
      </c>
      <c r="D51" s="17" t="s">
        <v>967</v>
      </c>
      <c r="E51" s="16" t="s">
        <v>968</v>
      </c>
      <c r="F51" s="98">
        <v>20130475</v>
      </c>
      <c r="G51" s="99">
        <v>41561</v>
      </c>
      <c r="H51" s="98" t="s">
        <v>1121</v>
      </c>
      <c r="I51" s="98" t="s">
        <v>1070</v>
      </c>
      <c r="J51" s="98" t="s">
        <v>1101</v>
      </c>
      <c r="K51" s="120">
        <v>119000</v>
      </c>
      <c r="M51">
        <v>298</v>
      </c>
      <c r="N51">
        <v>2209999000</v>
      </c>
      <c r="O51" t="s">
        <v>987</v>
      </c>
      <c r="P51">
        <v>13218</v>
      </c>
    </row>
    <row r="52" spans="1:16" ht="12.75">
      <c r="A52" s="16" t="s">
        <v>974</v>
      </c>
      <c r="B52" s="16" t="s">
        <v>969</v>
      </c>
      <c r="C52" s="17" t="s">
        <v>967</v>
      </c>
      <c r="D52" s="17" t="s">
        <v>967</v>
      </c>
      <c r="E52" s="16" t="s">
        <v>968</v>
      </c>
      <c r="F52" s="98">
        <v>20130476</v>
      </c>
      <c r="G52" s="99">
        <v>41561</v>
      </c>
      <c r="H52" s="98" t="s">
        <v>1122</v>
      </c>
      <c r="I52" s="98" t="s">
        <v>1071</v>
      </c>
      <c r="J52" s="98" t="s">
        <v>1102</v>
      </c>
      <c r="K52" s="120">
        <v>119000</v>
      </c>
      <c r="M52">
        <v>298</v>
      </c>
      <c r="N52">
        <v>2211999000</v>
      </c>
      <c r="O52" t="s">
        <v>987</v>
      </c>
      <c r="P52">
        <v>13219</v>
      </c>
    </row>
    <row r="53" spans="1:16" ht="12.75">
      <c r="A53" s="16" t="s">
        <v>974</v>
      </c>
      <c r="B53" s="16" t="s">
        <v>969</v>
      </c>
      <c r="C53" s="17" t="s">
        <v>967</v>
      </c>
      <c r="D53" s="17" t="s">
        <v>967</v>
      </c>
      <c r="E53" s="16" t="s">
        <v>968</v>
      </c>
      <c r="F53" s="98">
        <v>20130490</v>
      </c>
      <c r="G53" s="99">
        <v>41563</v>
      </c>
      <c r="H53" s="98" t="s">
        <v>1123</v>
      </c>
      <c r="I53" s="98" t="s">
        <v>990</v>
      </c>
      <c r="J53" s="98" t="s">
        <v>1103</v>
      </c>
      <c r="K53" s="120">
        <v>180393</v>
      </c>
      <c r="M53">
        <v>201</v>
      </c>
      <c r="N53">
        <v>2211999000</v>
      </c>
      <c r="O53" t="s">
        <v>987</v>
      </c>
      <c r="P53">
        <v>13242</v>
      </c>
    </row>
    <row r="54" spans="1:16" ht="12.75">
      <c r="A54" s="16" t="s">
        <v>974</v>
      </c>
      <c r="B54" s="16" t="s">
        <v>969</v>
      </c>
      <c r="C54" s="17" t="s">
        <v>967</v>
      </c>
      <c r="D54" s="17" t="s">
        <v>967</v>
      </c>
      <c r="E54" s="98" t="s">
        <v>991</v>
      </c>
      <c r="F54" s="98">
        <v>29</v>
      </c>
      <c r="G54" s="99">
        <v>41572</v>
      </c>
      <c r="H54" s="98" t="s">
        <v>1124</v>
      </c>
      <c r="I54" s="98" t="s">
        <v>1072</v>
      </c>
      <c r="J54" s="98" t="s">
        <v>1104</v>
      </c>
      <c r="K54" s="120">
        <v>480000</v>
      </c>
      <c r="M54">
        <v>253</v>
      </c>
      <c r="N54">
        <v>2212003000</v>
      </c>
      <c r="O54" t="s">
        <v>987</v>
      </c>
      <c r="P54">
        <v>13372</v>
      </c>
    </row>
    <row r="55" spans="1:16" ht="12.75">
      <c r="A55" s="16" t="s">
        <v>974</v>
      </c>
      <c r="B55" s="16" t="s">
        <v>969</v>
      </c>
      <c r="C55" s="89" t="s">
        <v>992</v>
      </c>
      <c r="D55" s="90">
        <v>41183</v>
      </c>
      <c r="E55" s="16" t="s">
        <v>968</v>
      </c>
      <c r="F55" s="98">
        <v>20130466</v>
      </c>
      <c r="G55" s="99">
        <v>41558</v>
      </c>
      <c r="H55" s="15" t="s">
        <v>972</v>
      </c>
      <c r="I55" s="98" t="s">
        <v>996</v>
      </c>
      <c r="J55" s="98">
        <v>8890738</v>
      </c>
      <c r="K55" s="120">
        <v>138574</v>
      </c>
      <c r="M55">
        <v>251</v>
      </c>
      <c r="N55">
        <v>2212999020</v>
      </c>
      <c r="O55" t="s">
        <v>987</v>
      </c>
      <c r="P55">
        <v>13204</v>
      </c>
    </row>
    <row r="56" spans="1:16" ht="12.75">
      <c r="A56" s="16" t="s">
        <v>974</v>
      </c>
      <c r="B56" s="16" t="s">
        <v>969</v>
      </c>
      <c r="C56" s="89" t="s">
        <v>992</v>
      </c>
      <c r="D56" s="90">
        <v>41183</v>
      </c>
      <c r="E56" s="16" t="s">
        <v>968</v>
      </c>
      <c r="F56" s="98">
        <v>20130467</v>
      </c>
      <c r="G56" s="99">
        <v>41558</v>
      </c>
      <c r="H56" s="15" t="s">
        <v>972</v>
      </c>
      <c r="I56" s="98" t="s">
        <v>996</v>
      </c>
      <c r="J56" s="98">
        <v>8890738</v>
      </c>
      <c r="K56" s="120">
        <v>138574</v>
      </c>
      <c r="M56">
        <v>251</v>
      </c>
      <c r="N56">
        <v>2212999020</v>
      </c>
      <c r="O56" t="s">
        <v>987</v>
      </c>
      <c r="P56">
        <v>13205</v>
      </c>
    </row>
    <row r="57" spans="1:16" ht="12.75">
      <c r="A57" s="16" t="s">
        <v>974</v>
      </c>
      <c r="B57" s="16" t="s">
        <v>969</v>
      </c>
      <c r="C57" s="89" t="s">
        <v>992</v>
      </c>
      <c r="D57" s="90">
        <v>41183</v>
      </c>
      <c r="E57" s="98" t="s">
        <v>1131</v>
      </c>
      <c r="F57" s="98" t="s">
        <v>1073</v>
      </c>
      <c r="G57" s="99">
        <v>41570</v>
      </c>
      <c r="H57" s="15" t="s">
        <v>972</v>
      </c>
      <c r="I57" s="98" t="s">
        <v>996</v>
      </c>
      <c r="J57" s="98">
        <v>8890738</v>
      </c>
      <c r="K57" s="120">
        <v>120000</v>
      </c>
      <c r="M57">
        <v>251</v>
      </c>
      <c r="N57">
        <v>2212999020</v>
      </c>
      <c r="O57" t="s">
        <v>987</v>
      </c>
      <c r="P57">
        <v>13315</v>
      </c>
    </row>
    <row r="58" spans="1:16" ht="12.75">
      <c r="A58" s="16" t="s">
        <v>974</v>
      </c>
      <c r="B58" s="16" t="s">
        <v>969</v>
      </c>
      <c r="C58" s="89" t="s">
        <v>992</v>
      </c>
      <c r="D58" s="90">
        <v>41183</v>
      </c>
      <c r="E58" s="98" t="s">
        <v>1131</v>
      </c>
      <c r="F58" s="98" t="s">
        <v>1074</v>
      </c>
      <c r="G58" s="99">
        <v>41570</v>
      </c>
      <c r="H58" s="15" t="s">
        <v>972</v>
      </c>
      <c r="I58" s="98" t="s">
        <v>996</v>
      </c>
      <c r="J58" s="98">
        <v>8890738</v>
      </c>
      <c r="K58" s="120">
        <v>120000</v>
      </c>
      <c r="M58">
        <v>251</v>
      </c>
      <c r="N58">
        <v>2212999020</v>
      </c>
      <c r="O58" t="s">
        <v>987</v>
      </c>
      <c r="P58">
        <v>13317</v>
      </c>
    </row>
    <row r="59" spans="1:16" ht="12.75">
      <c r="A59" s="16" t="s">
        <v>974</v>
      </c>
      <c r="B59" s="16" t="s">
        <v>969</v>
      </c>
      <c r="C59" s="89" t="s">
        <v>992</v>
      </c>
      <c r="D59" s="90">
        <v>41183</v>
      </c>
      <c r="E59" s="98" t="s">
        <v>1131</v>
      </c>
      <c r="F59" s="98" t="s">
        <v>1075</v>
      </c>
      <c r="G59" s="99">
        <v>41570</v>
      </c>
      <c r="H59" s="15" t="s">
        <v>972</v>
      </c>
      <c r="I59" s="98" t="s">
        <v>996</v>
      </c>
      <c r="J59" s="98">
        <v>8890738</v>
      </c>
      <c r="K59" s="120">
        <v>120000</v>
      </c>
      <c r="M59">
        <v>251</v>
      </c>
      <c r="N59">
        <v>2212999020</v>
      </c>
      <c r="O59" t="s">
        <v>987</v>
      </c>
      <c r="P59">
        <v>13316</v>
      </c>
    </row>
    <row r="60" spans="1:16" ht="12.75">
      <c r="A60" s="16" t="s">
        <v>974</v>
      </c>
      <c r="B60" s="16" t="s">
        <v>969</v>
      </c>
      <c r="C60" s="89" t="s">
        <v>992</v>
      </c>
      <c r="D60" s="90">
        <v>41183</v>
      </c>
      <c r="E60" s="98" t="s">
        <v>1131</v>
      </c>
      <c r="F60" s="98" t="s">
        <v>1076</v>
      </c>
      <c r="G60" s="99">
        <v>41570</v>
      </c>
      <c r="H60" s="15" t="s">
        <v>972</v>
      </c>
      <c r="I60" s="98" t="s">
        <v>996</v>
      </c>
      <c r="J60" s="98">
        <v>8890738</v>
      </c>
      <c r="K60" s="120">
        <v>120000</v>
      </c>
      <c r="M60">
        <v>251</v>
      </c>
      <c r="N60">
        <v>2212999020</v>
      </c>
      <c r="O60" t="s">
        <v>987</v>
      </c>
      <c r="P60">
        <v>13318</v>
      </c>
    </row>
    <row r="61" spans="1:16" ht="12.75">
      <c r="A61" s="16" t="s">
        <v>974</v>
      </c>
      <c r="B61" s="16" t="s">
        <v>969</v>
      </c>
      <c r="C61" s="89" t="s">
        <v>992</v>
      </c>
      <c r="D61" s="90">
        <v>41183</v>
      </c>
      <c r="E61" s="16" t="s">
        <v>968</v>
      </c>
      <c r="F61" s="98">
        <v>20130468</v>
      </c>
      <c r="G61" s="99">
        <v>41558</v>
      </c>
      <c r="H61" s="15" t="s">
        <v>972</v>
      </c>
      <c r="I61" s="98" t="s">
        <v>1047</v>
      </c>
      <c r="J61" s="98">
        <v>9088642</v>
      </c>
      <c r="K61" s="120">
        <v>138574</v>
      </c>
      <c r="M61">
        <v>253</v>
      </c>
      <c r="N61">
        <v>2212999020</v>
      </c>
      <c r="O61" t="s">
        <v>987</v>
      </c>
      <c r="P61">
        <v>13206</v>
      </c>
    </row>
    <row r="62" spans="1:16" ht="12.75">
      <c r="A62" s="16" t="s">
        <v>974</v>
      </c>
      <c r="B62" s="16" t="s">
        <v>969</v>
      </c>
      <c r="C62" s="89" t="s">
        <v>992</v>
      </c>
      <c r="D62" s="90">
        <v>41183</v>
      </c>
      <c r="E62" s="16" t="s">
        <v>968</v>
      </c>
      <c r="F62" s="98">
        <v>20130471</v>
      </c>
      <c r="G62" s="99">
        <v>41558</v>
      </c>
      <c r="H62" s="15" t="s">
        <v>972</v>
      </c>
      <c r="I62" s="98" t="s">
        <v>1047</v>
      </c>
      <c r="J62" s="98">
        <v>9088642</v>
      </c>
      <c r="K62" s="120">
        <v>138500</v>
      </c>
      <c r="M62">
        <v>251</v>
      </c>
      <c r="N62">
        <v>2212999020</v>
      </c>
      <c r="O62" t="s">
        <v>987</v>
      </c>
      <c r="P62">
        <v>13209</v>
      </c>
    </row>
    <row r="63" spans="1:16" ht="12.75">
      <c r="A63" s="16" t="s">
        <v>974</v>
      </c>
      <c r="B63" s="16" t="s">
        <v>969</v>
      </c>
      <c r="C63" s="89" t="s">
        <v>992</v>
      </c>
      <c r="D63" s="90">
        <v>41183</v>
      </c>
      <c r="E63" s="16" t="s">
        <v>968</v>
      </c>
      <c r="F63" s="98">
        <v>20130502</v>
      </c>
      <c r="G63" s="99">
        <v>41577</v>
      </c>
      <c r="H63" s="15" t="s">
        <v>972</v>
      </c>
      <c r="I63" s="98" t="s">
        <v>1047</v>
      </c>
      <c r="J63" s="98">
        <v>9088642</v>
      </c>
      <c r="K63" s="120">
        <v>138986</v>
      </c>
      <c r="M63">
        <v>251</v>
      </c>
      <c r="N63">
        <v>2212999020</v>
      </c>
      <c r="O63" t="s">
        <v>987</v>
      </c>
      <c r="P63">
        <v>13339</v>
      </c>
    </row>
    <row r="64" spans="1:16" ht="12.75">
      <c r="A64" s="16" t="s">
        <v>974</v>
      </c>
      <c r="B64" s="16" t="s">
        <v>969</v>
      </c>
      <c r="C64" s="89" t="s">
        <v>992</v>
      </c>
      <c r="D64" s="90">
        <v>41183</v>
      </c>
      <c r="E64" s="98" t="s">
        <v>1131</v>
      </c>
      <c r="F64" s="98" t="s">
        <v>1077</v>
      </c>
      <c r="G64" s="99">
        <v>41575</v>
      </c>
      <c r="H64" s="15" t="s">
        <v>972</v>
      </c>
      <c r="I64" s="98" t="s">
        <v>1047</v>
      </c>
      <c r="J64" s="98">
        <v>9088642</v>
      </c>
      <c r="K64" s="120">
        <v>138986</v>
      </c>
      <c r="M64">
        <v>255</v>
      </c>
      <c r="N64">
        <v>2212999020</v>
      </c>
      <c r="O64" t="s">
        <v>987</v>
      </c>
      <c r="P64">
        <v>13329</v>
      </c>
    </row>
    <row r="65" spans="1:16" ht="12.75">
      <c r="A65" s="16" t="s">
        <v>974</v>
      </c>
      <c r="B65" s="16" t="s">
        <v>969</v>
      </c>
      <c r="C65" s="89" t="s">
        <v>992</v>
      </c>
      <c r="D65" s="90">
        <v>41183</v>
      </c>
      <c r="E65" s="16" t="s">
        <v>968</v>
      </c>
      <c r="F65" s="98">
        <v>20130470</v>
      </c>
      <c r="G65" s="99">
        <v>41558</v>
      </c>
      <c r="H65" s="15" t="s">
        <v>972</v>
      </c>
      <c r="I65" s="98" t="s">
        <v>997</v>
      </c>
      <c r="J65" s="98">
        <v>11376468</v>
      </c>
      <c r="K65" s="120">
        <v>184422</v>
      </c>
      <c r="M65">
        <v>253</v>
      </c>
      <c r="N65">
        <v>2212999020</v>
      </c>
      <c r="O65" t="s">
        <v>987</v>
      </c>
      <c r="P65">
        <v>13208</v>
      </c>
    </row>
    <row r="66" spans="1:16" ht="12.75">
      <c r="A66" s="16" t="s">
        <v>974</v>
      </c>
      <c r="B66" s="16" t="s">
        <v>969</v>
      </c>
      <c r="C66" s="89" t="s">
        <v>992</v>
      </c>
      <c r="D66" s="90">
        <v>41183</v>
      </c>
      <c r="E66" s="16" t="s">
        <v>968</v>
      </c>
      <c r="F66" s="98">
        <v>20130472</v>
      </c>
      <c r="G66" s="99">
        <v>41558</v>
      </c>
      <c r="H66" s="15" t="s">
        <v>972</v>
      </c>
      <c r="I66" s="98" t="s">
        <v>997</v>
      </c>
      <c r="J66" s="98">
        <v>11376468</v>
      </c>
      <c r="K66" s="120">
        <v>138547</v>
      </c>
      <c r="M66">
        <v>251</v>
      </c>
      <c r="N66">
        <v>2212999020</v>
      </c>
      <c r="O66" t="s">
        <v>987</v>
      </c>
      <c r="P66">
        <v>13210</v>
      </c>
    </row>
    <row r="67" spans="1:16" ht="12.75">
      <c r="A67" s="16" t="s">
        <v>974</v>
      </c>
      <c r="B67" s="16" t="s">
        <v>969</v>
      </c>
      <c r="C67" s="89" t="s">
        <v>992</v>
      </c>
      <c r="D67" s="90">
        <v>41183</v>
      </c>
      <c r="E67" s="16" t="s">
        <v>968</v>
      </c>
      <c r="F67" s="98">
        <v>20130486</v>
      </c>
      <c r="G67" s="99">
        <v>41563</v>
      </c>
      <c r="H67" s="15" t="s">
        <v>972</v>
      </c>
      <c r="I67" s="98" t="s">
        <v>997</v>
      </c>
      <c r="J67" s="98">
        <v>11376468</v>
      </c>
      <c r="K67" s="120">
        <v>138741</v>
      </c>
      <c r="M67">
        <v>251</v>
      </c>
      <c r="N67">
        <v>2212999020</v>
      </c>
      <c r="O67" t="s">
        <v>987</v>
      </c>
      <c r="P67">
        <v>13232</v>
      </c>
    </row>
    <row r="68" spans="1:16" ht="12.75">
      <c r="A68" s="16" t="s">
        <v>974</v>
      </c>
      <c r="B68" s="16" t="s">
        <v>969</v>
      </c>
      <c r="C68" s="89" t="s">
        <v>992</v>
      </c>
      <c r="D68" s="90">
        <v>41183</v>
      </c>
      <c r="E68" s="16" t="s">
        <v>968</v>
      </c>
      <c r="F68" s="98">
        <v>20130487</v>
      </c>
      <c r="G68" s="99">
        <v>41563</v>
      </c>
      <c r="H68" s="15" t="s">
        <v>972</v>
      </c>
      <c r="I68" s="98" t="s">
        <v>997</v>
      </c>
      <c r="J68" s="98">
        <v>11376468</v>
      </c>
      <c r="K68" s="120">
        <v>277482</v>
      </c>
      <c r="M68">
        <v>251</v>
      </c>
      <c r="N68">
        <v>2212999020</v>
      </c>
      <c r="O68" t="s">
        <v>987</v>
      </c>
      <c r="P68">
        <v>13235</v>
      </c>
    </row>
    <row r="69" spans="1:16" ht="12.75">
      <c r="A69" s="16" t="s">
        <v>974</v>
      </c>
      <c r="B69" s="16" t="s">
        <v>969</v>
      </c>
      <c r="C69" s="89" t="s">
        <v>992</v>
      </c>
      <c r="D69" s="90">
        <v>41183</v>
      </c>
      <c r="E69" s="98" t="s">
        <v>1131</v>
      </c>
      <c r="F69" s="98" t="s">
        <v>1078</v>
      </c>
      <c r="G69" s="99">
        <v>41571</v>
      </c>
      <c r="H69" s="15" t="s">
        <v>972</v>
      </c>
      <c r="I69" s="98" t="s">
        <v>998</v>
      </c>
      <c r="J69" s="98">
        <v>11722103</v>
      </c>
      <c r="K69" s="120">
        <v>60000</v>
      </c>
      <c r="M69">
        <v>252</v>
      </c>
      <c r="N69">
        <v>2212999020</v>
      </c>
      <c r="O69" t="s">
        <v>987</v>
      </c>
      <c r="P69">
        <v>13319</v>
      </c>
    </row>
    <row r="70" spans="1:16" ht="12.75">
      <c r="A70" s="16" t="s">
        <v>974</v>
      </c>
      <c r="B70" s="16" t="s">
        <v>969</v>
      </c>
      <c r="C70" s="89" t="s">
        <v>992</v>
      </c>
      <c r="D70" s="90">
        <v>41183</v>
      </c>
      <c r="E70" s="16" t="s">
        <v>968</v>
      </c>
      <c r="F70" s="98">
        <v>20130495</v>
      </c>
      <c r="G70" s="99">
        <v>41572</v>
      </c>
      <c r="H70" s="15" t="s">
        <v>972</v>
      </c>
      <c r="I70" s="98" t="s">
        <v>1079</v>
      </c>
      <c r="J70" s="98">
        <v>12487072</v>
      </c>
      <c r="K70" s="120">
        <v>138942</v>
      </c>
      <c r="M70">
        <v>251</v>
      </c>
      <c r="N70">
        <v>2212999020</v>
      </c>
      <c r="O70" t="s">
        <v>987</v>
      </c>
      <c r="P70">
        <v>13306</v>
      </c>
    </row>
    <row r="71" spans="1:16" ht="12.75">
      <c r="A71" s="16" t="s">
        <v>974</v>
      </c>
      <c r="B71" s="16" t="s">
        <v>969</v>
      </c>
      <c r="C71" s="89" t="s">
        <v>992</v>
      </c>
      <c r="D71" s="90">
        <v>41183</v>
      </c>
      <c r="E71" s="16" t="s">
        <v>968</v>
      </c>
      <c r="F71" s="98">
        <v>20130488</v>
      </c>
      <c r="G71" s="99">
        <v>41563</v>
      </c>
      <c r="H71" s="15" t="s">
        <v>972</v>
      </c>
      <c r="I71" s="98" t="s">
        <v>1080</v>
      </c>
      <c r="J71" s="98">
        <v>12804779</v>
      </c>
      <c r="K71" s="120">
        <v>277482</v>
      </c>
      <c r="M71">
        <v>252</v>
      </c>
      <c r="N71">
        <v>2212999020</v>
      </c>
      <c r="O71" t="s">
        <v>987</v>
      </c>
      <c r="P71">
        <v>13234</v>
      </c>
    </row>
    <row r="72" spans="1:16" ht="12.75">
      <c r="A72" s="16" t="s">
        <v>974</v>
      </c>
      <c r="B72" s="16" t="s">
        <v>969</v>
      </c>
      <c r="C72" s="89" t="s">
        <v>992</v>
      </c>
      <c r="D72" s="90">
        <v>41183</v>
      </c>
      <c r="E72" s="16" t="s">
        <v>968</v>
      </c>
      <c r="F72" s="98">
        <v>20130473</v>
      </c>
      <c r="G72" s="99">
        <v>41558</v>
      </c>
      <c r="H72" s="15" t="s">
        <v>972</v>
      </c>
      <c r="I72" s="98" t="s">
        <v>1081</v>
      </c>
      <c r="J72" s="98">
        <v>15830232</v>
      </c>
      <c r="K72" s="120">
        <v>138491</v>
      </c>
      <c r="M72">
        <v>252</v>
      </c>
      <c r="N72">
        <v>2212999020</v>
      </c>
      <c r="O72" t="s">
        <v>987</v>
      </c>
      <c r="P72">
        <v>13211</v>
      </c>
    </row>
    <row r="73" spans="1:16" ht="12.75">
      <c r="A73" s="16" t="s">
        <v>974</v>
      </c>
      <c r="B73" s="16" t="s">
        <v>969</v>
      </c>
      <c r="C73" s="17" t="s">
        <v>967</v>
      </c>
      <c r="D73" s="17" t="s">
        <v>967</v>
      </c>
      <c r="E73" s="23" t="s">
        <v>1003</v>
      </c>
      <c r="F73" s="98">
        <v>20130052</v>
      </c>
      <c r="G73" s="99">
        <v>41575</v>
      </c>
      <c r="H73" s="98" t="s">
        <v>1132</v>
      </c>
      <c r="I73" s="98" t="s">
        <v>1082</v>
      </c>
      <c r="J73" s="98" t="s">
        <v>1105</v>
      </c>
      <c r="K73" s="120">
        <v>189210</v>
      </c>
      <c r="M73">
        <v>201</v>
      </c>
      <c r="N73">
        <v>2904001000</v>
      </c>
      <c r="O73" t="s">
        <v>987</v>
      </c>
      <c r="P73">
        <v>13343</v>
      </c>
    </row>
    <row r="74" spans="1:16" ht="12.75">
      <c r="A74" s="16" t="s">
        <v>974</v>
      </c>
      <c r="B74" s="16" t="s">
        <v>969</v>
      </c>
      <c r="C74" s="17" t="s">
        <v>967</v>
      </c>
      <c r="D74" s="17" t="s">
        <v>967</v>
      </c>
      <c r="E74" s="23" t="s">
        <v>1003</v>
      </c>
      <c r="F74" s="98">
        <v>20130050</v>
      </c>
      <c r="G74" s="99">
        <v>41575</v>
      </c>
      <c r="H74" s="98" t="s">
        <v>1133</v>
      </c>
      <c r="I74" s="98" t="s">
        <v>1055</v>
      </c>
      <c r="J74" s="98" t="s">
        <v>1083</v>
      </c>
      <c r="K74" s="120">
        <v>421128</v>
      </c>
      <c r="M74">
        <v>201</v>
      </c>
      <c r="N74">
        <v>2904001000</v>
      </c>
      <c r="O74" t="s">
        <v>987</v>
      </c>
      <c r="P74">
        <v>13341</v>
      </c>
    </row>
    <row r="75" spans="1:14" ht="13.5">
      <c r="A75" s="16" t="s">
        <v>974</v>
      </c>
      <c r="B75" s="18" t="s">
        <v>975</v>
      </c>
      <c r="C75" s="17" t="s">
        <v>967</v>
      </c>
      <c r="D75" s="17" t="s">
        <v>967</v>
      </c>
      <c r="E75" s="87" t="s">
        <v>999</v>
      </c>
      <c r="F75" s="97">
        <v>29358505</v>
      </c>
      <c r="G75" s="20">
        <v>41562</v>
      </c>
      <c r="H75" s="15" t="s">
        <v>1137</v>
      </c>
      <c r="I75" s="96" t="s">
        <v>1046</v>
      </c>
      <c r="J75" s="100" t="s">
        <v>970</v>
      </c>
      <c r="K75" s="88">
        <v>975500</v>
      </c>
      <c r="M75" s="101"/>
      <c r="N75" s="101"/>
    </row>
    <row r="76" spans="1:11" ht="13.5">
      <c r="A76" s="16" t="s">
        <v>974</v>
      </c>
      <c r="B76" s="18" t="s">
        <v>975</v>
      </c>
      <c r="C76" s="17" t="s">
        <v>967</v>
      </c>
      <c r="D76" s="17" t="s">
        <v>967</v>
      </c>
      <c r="E76" s="87" t="s">
        <v>991</v>
      </c>
      <c r="F76" s="97">
        <v>15549900</v>
      </c>
      <c r="G76" s="20">
        <v>41572</v>
      </c>
      <c r="H76" s="15" t="s">
        <v>1138</v>
      </c>
      <c r="I76" s="96" t="s">
        <v>1048</v>
      </c>
      <c r="J76" s="100" t="s">
        <v>971</v>
      </c>
      <c r="K76" s="88">
        <v>235841</v>
      </c>
    </row>
    <row r="77" ht="12.75">
      <c r="N77" s="117"/>
    </row>
    <row r="78" ht="12.75">
      <c r="N78" s="117"/>
    </row>
    <row r="79" ht="12.75">
      <c r="N79" s="117"/>
    </row>
    <row r="80" ht="12.75">
      <c r="N80" s="117"/>
    </row>
    <row r="81" ht="12.75">
      <c r="N81" s="117"/>
    </row>
    <row r="82" ht="12.75">
      <c r="N82" s="117"/>
    </row>
    <row r="83" ht="12.75">
      <c r="N83" s="117"/>
    </row>
    <row r="84" ht="12.75">
      <c r="N84" s="117"/>
    </row>
    <row r="85" ht="12.75">
      <c r="N85" s="117"/>
    </row>
    <row r="86" ht="12.75">
      <c r="N86" s="117"/>
    </row>
    <row r="87" ht="12.75">
      <c r="N87" s="117"/>
    </row>
    <row r="88" ht="12.75">
      <c r="N88" s="117"/>
    </row>
    <row r="89" ht="12.75">
      <c r="N89" s="117"/>
    </row>
    <row r="90" ht="12.75">
      <c r="N90" s="117"/>
    </row>
    <row r="91" ht="12.75">
      <c r="N91" s="117"/>
    </row>
    <row r="92" ht="12.75">
      <c r="N92" s="117"/>
    </row>
    <row r="93" ht="12.75">
      <c r="N93" s="117"/>
    </row>
    <row r="94" ht="12.75">
      <c r="N94" s="117"/>
    </row>
    <row r="95" ht="12.75">
      <c r="N95" s="117"/>
    </row>
    <row r="96" ht="12.75">
      <c r="N96" s="117"/>
    </row>
    <row r="97" ht="12.75">
      <c r="N97" s="117"/>
    </row>
    <row r="98" ht="12.75">
      <c r="N98" s="117"/>
    </row>
    <row r="99" ht="12.75">
      <c r="N99" s="117"/>
    </row>
    <row r="100" ht="12.75">
      <c r="N100" s="117"/>
    </row>
    <row r="101" ht="12.75">
      <c r="N101" s="117"/>
    </row>
    <row r="102" ht="12.75">
      <c r="N102" s="117"/>
    </row>
    <row r="103" ht="12.75">
      <c r="N103" s="117"/>
    </row>
    <row r="104" ht="12.75">
      <c r="N104" s="117"/>
    </row>
    <row r="105" ht="12.75">
      <c r="N105" s="117"/>
    </row>
    <row r="106" ht="12.75">
      <c r="N106" s="117"/>
    </row>
    <row r="107" ht="12.75">
      <c r="N107" s="117"/>
    </row>
    <row r="108" ht="12.75">
      <c r="N108" s="117"/>
    </row>
    <row r="109" ht="12.75">
      <c r="N109" s="117"/>
    </row>
    <row r="110" ht="12.75">
      <c r="N110" s="117"/>
    </row>
    <row r="111" ht="12.75">
      <c r="N111" s="117"/>
    </row>
    <row r="112" ht="12.75">
      <c r="N112" s="117"/>
    </row>
    <row r="113" ht="12.75">
      <c r="N113" s="117"/>
    </row>
    <row r="114" ht="12.75">
      <c r="N114" s="117"/>
    </row>
    <row r="115" ht="12.75">
      <c r="N115" s="117"/>
    </row>
    <row r="116" ht="12.75">
      <c r="N116" s="117"/>
    </row>
    <row r="117" ht="12.75">
      <c r="N117" s="117"/>
    </row>
    <row r="118" ht="12.75">
      <c r="N118" s="117"/>
    </row>
    <row r="119" ht="12.75">
      <c r="N119" s="117"/>
    </row>
    <row r="120" ht="12.75">
      <c r="N120" s="117"/>
    </row>
    <row r="121" ht="12.75">
      <c r="N121" s="117"/>
    </row>
    <row r="122" ht="12.75">
      <c r="N122" s="117"/>
    </row>
    <row r="123" ht="12.75">
      <c r="N123" s="117"/>
    </row>
    <row r="124" ht="12.75">
      <c r="N124" s="117"/>
    </row>
    <row r="125" ht="12.75">
      <c r="N125" s="117"/>
    </row>
    <row r="126" ht="12.75">
      <c r="N126" s="117"/>
    </row>
    <row r="127" ht="12.75">
      <c r="N127" s="117"/>
    </row>
    <row r="128" ht="12.75">
      <c r="N128" s="117"/>
    </row>
    <row r="129" ht="12.75">
      <c r="N129" s="117"/>
    </row>
    <row r="130" ht="12.75">
      <c r="N130" s="117"/>
    </row>
    <row r="131" ht="12.75">
      <c r="N131" s="117"/>
    </row>
    <row r="132" ht="12.75">
      <c r="N132" s="117"/>
    </row>
    <row r="133" ht="12.75">
      <c r="N133" s="117"/>
    </row>
    <row r="134" ht="12.75">
      <c r="N134" s="117"/>
    </row>
  </sheetData>
  <mergeCells count="1">
    <mergeCell ref="A2:J2"/>
  </mergeCells>
  <dataValidations count="1">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7:D54 C73:D76 C5"/>
  </dataValidations>
  <printOptions horizontalCentered="1"/>
  <pageMargins left="0.3937007874015748" right="0.3937007874015748" top="0.79" bottom="1.08" header="0.17" footer="0"/>
  <pageSetup horizontalDpi="600" verticalDpi="600" orientation="portrait" paperSize="190" scale="145" r:id="rId1"/>
</worksheet>
</file>

<file path=xl/worksheets/sheet3.xml><?xml version="1.0" encoding="utf-8"?>
<worksheet xmlns="http://schemas.openxmlformats.org/spreadsheetml/2006/main" xmlns:r="http://schemas.openxmlformats.org/officeDocument/2006/relationships">
  <dimension ref="A1:P46"/>
  <sheetViews>
    <sheetView workbookViewId="0" topLeftCell="A1">
      <pane ySplit="5" topLeftCell="BM6" activePane="bottomLeft" state="frozen"/>
      <selection pane="topLeft" activeCell="E18" sqref="E18"/>
      <selection pane="bottomLeft" activeCell="B23" sqref="B23"/>
    </sheetView>
  </sheetViews>
  <sheetFormatPr defaultColWidth="11.421875" defaultRowHeight="12.75"/>
  <cols>
    <col min="1" max="1" width="14.140625" style="40" customWidth="1"/>
    <col min="2" max="2" width="20.57421875" style="40" customWidth="1"/>
    <col min="3" max="3" width="14.421875" style="40" bestFit="1" customWidth="1"/>
    <col min="4" max="4" width="11.28125" style="41" customWidth="1"/>
    <col min="5" max="5" width="16.57421875" style="40" customWidth="1"/>
    <col min="6" max="6" width="11.00390625" style="42" customWidth="1"/>
    <col min="7" max="7" width="12.28125" style="43" customWidth="1"/>
    <col min="8" max="8" width="46.7109375" style="44" customWidth="1"/>
    <col min="9" max="9" width="46.140625" style="44" bestFit="1" customWidth="1"/>
    <col min="10" max="10" width="12.00390625" style="45" customWidth="1"/>
    <col min="11" max="11" width="14.57421875" style="37" customWidth="1"/>
    <col min="12" max="12" width="14.57421875" style="38" customWidth="1"/>
    <col min="13" max="13" width="11.00390625" style="29" bestFit="1" customWidth="1"/>
    <col min="14" max="14" width="6.140625" style="29" customWidth="1"/>
    <col min="15" max="15" width="4.7109375" style="29" customWidth="1"/>
    <col min="16" max="16384" width="11.421875" style="29" customWidth="1"/>
  </cols>
  <sheetData>
    <row r="1" spans="4:12" s="27" customFormat="1" ht="15">
      <c r="D1" s="30"/>
      <c r="F1" s="31"/>
      <c r="G1" s="32"/>
      <c r="H1" s="33"/>
      <c r="I1" s="34"/>
      <c r="J1" s="35"/>
      <c r="K1" s="36"/>
      <c r="L1" s="36"/>
    </row>
    <row r="2" spans="1:12" s="27" customFormat="1" ht="15.75">
      <c r="A2" s="199" t="s">
        <v>1007</v>
      </c>
      <c r="B2" s="199"/>
      <c r="C2" s="199"/>
      <c r="D2" s="199"/>
      <c r="E2" s="199"/>
      <c r="F2" s="199"/>
      <c r="G2" s="199"/>
      <c r="H2" s="199"/>
      <c r="I2" s="199"/>
      <c r="J2" s="199"/>
      <c r="K2" s="37"/>
      <c r="L2" s="38"/>
    </row>
    <row r="3" spans="1:12" s="27" customFormat="1" ht="15.75">
      <c r="A3" s="79"/>
      <c r="B3" s="79"/>
      <c r="C3" s="79"/>
      <c r="D3" s="78"/>
      <c r="E3" s="79"/>
      <c r="F3" s="80"/>
      <c r="G3" s="78"/>
      <c r="H3" s="78"/>
      <c r="I3" s="78"/>
      <c r="J3" s="39"/>
      <c r="K3" s="37"/>
      <c r="L3" s="38"/>
    </row>
    <row r="4" spans="1:12" s="27" customFormat="1" ht="13.5">
      <c r="A4" s="81"/>
      <c r="B4" s="81"/>
      <c r="C4" s="81"/>
      <c r="D4" s="82"/>
      <c r="E4" s="81"/>
      <c r="F4" s="45"/>
      <c r="G4" s="83"/>
      <c r="H4" s="29"/>
      <c r="I4" s="29"/>
      <c r="J4" s="45"/>
      <c r="K4" s="37"/>
      <c r="L4" s="38"/>
    </row>
    <row r="5" spans="1:12" s="27" customFormat="1" ht="14.25" customHeight="1">
      <c r="A5" s="84" t="s">
        <v>957</v>
      </c>
      <c r="B5" s="84" t="s">
        <v>958</v>
      </c>
      <c r="C5" s="84" t="s">
        <v>959</v>
      </c>
      <c r="D5" s="85" t="s">
        <v>960</v>
      </c>
      <c r="E5" s="84" t="s">
        <v>961</v>
      </c>
      <c r="F5" s="84" t="s">
        <v>962</v>
      </c>
      <c r="G5" s="86" t="s">
        <v>963</v>
      </c>
      <c r="H5" s="84" t="s">
        <v>964</v>
      </c>
      <c r="I5" s="84" t="s">
        <v>965</v>
      </c>
      <c r="J5" s="46" t="s">
        <v>1002</v>
      </c>
      <c r="K5" s="47" t="s">
        <v>966</v>
      </c>
      <c r="L5" s="48"/>
    </row>
    <row r="6" spans="5:12" ht="12.75">
      <c r="E6" s="49"/>
      <c r="F6" s="50"/>
      <c r="G6" s="49"/>
      <c r="H6" s="49"/>
      <c r="I6" s="49"/>
      <c r="J6" s="39"/>
      <c r="K6" s="51"/>
      <c r="L6" s="52"/>
    </row>
    <row r="7" spans="1:16" ht="12.75">
      <c r="A7" s="53" t="s">
        <v>974</v>
      </c>
      <c r="B7" s="53" t="s">
        <v>969</v>
      </c>
      <c r="C7" s="54" t="s">
        <v>967</v>
      </c>
      <c r="D7" s="54" t="s">
        <v>967</v>
      </c>
      <c r="E7" s="49" t="s">
        <v>980</v>
      </c>
      <c r="F7" s="49" t="s">
        <v>981</v>
      </c>
      <c r="G7" s="49" t="s">
        <v>986</v>
      </c>
      <c r="H7" s="49" t="s">
        <v>983</v>
      </c>
      <c r="I7" s="49" t="s">
        <v>977</v>
      </c>
      <c r="J7" s="49" t="s">
        <v>976</v>
      </c>
      <c r="K7" s="55" t="s">
        <v>985</v>
      </c>
      <c r="L7" s="49" t="s">
        <v>982</v>
      </c>
      <c r="N7" s="49" t="s">
        <v>984</v>
      </c>
      <c r="O7" s="49" t="s">
        <v>978</v>
      </c>
      <c r="P7" s="49" t="s">
        <v>979</v>
      </c>
    </row>
    <row r="8" spans="1:16" ht="12.75">
      <c r="A8" s="53" t="s">
        <v>974</v>
      </c>
      <c r="B8" s="53" t="s">
        <v>969</v>
      </c>
      <c r="C8" s="54" t="s">
        <v>967</v>
      </c>
      <c r="D8" s="54" t="s">
        <v>967</v>
      </c>
      <c r="E8" s="29" t="s">
        <v>1003</v>
      </c>
      <c r="F8" s="42">
        <v>20130022</v>
      </c>
      <c r="G8" s="56">
        <v>41402</v>
      </c>
      <c r="H8" s="44" t="s">
        <v>1025</v>
      </c>
      <c r="I8" s="44" t="s">
        <v>1008</v>
      </c>
      <c r="J8" s="57" t="s">
        <v>1041</v>
      </c>
      <c r="K8" s="58">
        <v>79355</v>
      </c>
      <c r="L8" s="44">
        <v>2204001000</v>
      </c>
      <c r="N8" s="44">
        <v>252</v>
      </c>
      <c r="O8" s="44" t="s">
        <v>987</v>
      </c>
      <c r="P8" s="44">
        <v>12316</v>
      </c>
    </row>
    <row r="9" spans="1:16" ht="12.75">
      <c r="A9" s="53" t="s">
        <v>974</v>
      </c>
      <c r="B9" s="53" t="s">
        <v>969</v>
      </c>
      <c r="C9" s="54" t="s">
        <v>967</v>
      </c>
      <c r="D9" s="54" t="s">
        <v>967</v>
      </c>
      <c r="E9" s="29" t="s">
        <v>1003</v>
      </c>
      <c r="F9" s="42">
        <v>20130023</v>
      </c>
      <c r="G9" s="56">
        <v>41402</v>
      </c>
      <c r="H9" s="44" t="s">
        <v>1026</v>
      </c>
      <c r="I9" s="44" t="s">
        <v>1008</v>
      </c>
      <c r="J9" s="57" t="s">
        <v>1041</v>
      </c>
      <c r="K9" s="58">
        <v>33675</v>
      </c>
      <c r="L9" s="44">
        <v>2204001000</v>
      </c>
      <c r="N9" s="44">
        <v>201</v>
      </c>
      <c r="O9" s="44" t="s">
        <v>987</v>
      </c>
      <c r="P9" s="44">
        <v>12317</v>
      </c>
    </row>
    <row r="10" spans="1:16" ht="12.75">
      <c r="A10" s="53" t="s">
        <v>974</v>
      </c>
      <c r="B10" s="53" t="s">
        <v>969</v>
      </c>
      <c r="C10" s="54" t="s">
        <v>967</v>
      </c>
      <c r="D10" s="54" t="s">
        <v>967</v>
      </c>
      <c r="E10" s="29" t="s">
        <v>1003</v>
      </c>
      <c r="F10" s="42">
        <v>20130018</v>
      </c>
      <c r="G10" s="56">
        <v>41402</v>
      </c>
      <c r="H10" s="44" t="s">
        <v>1027</v>
      </c>
      <c r="I10" s="44" t="s">
        <v>1009</v>
      </c>
      <c r="J10" s="59" t="s">
        <v>1000</v>
      </c>
      <c r="K10" s="58">
        <v>733230</v>
      </c>
      <c r="L10" s="44">
        <v>2204001000</v>
      </c>
      <c r="N10" s="44">
        <v>201</v>
      </c>
      <c r="O10" s="44" t="s">
        <v>987</v>
      </c>
      <c r="P10" s="44">
        <v>12294</v>
      </c>
    </row>
    <row r="11" spans="1:16" ht="12.75">
      <c r="A11" s="53" t="s">
        <v>974</v>
      </c>
      <c r="B11" s="53" t="s">
        <v>969</v>
      </c>
      <c r="C11" s="54" t="s">
        <v>967</v>
      </c>
      <c r="D11" s="54" t="s">
        <v>967</v>
      </c>
      <c r="E11" s="29" t="s">
        <v>1003</v>
      </c>
      <c r="F11" s="42">
        <v>20130019</v>
      </c>
      <c r="G11" s="56">
        <v>41402</v>
      </c>
      <c r="H11" s="44" t="s">
        <v>1028</v>
      </c>
      <c r="I11" s="44" t="s">
        <v>1009</v>
      </c>
      <c r="J11" s="59" t="s">
        <v>1000</v>
      </c>
      <c r="K11" s="58">
        <v>273813</v>
      </c>
      <c r="L11" s="44">
        <v>2204001000</v>
      </c>
      <c r="N11" s="44">
        <v>255</v>
      </c>
      <c r="O11" s="44" t="s">
        <v>987</v>
      </c>
      <c r="P11" s="44">
        <v>12297</v>
      </c>
    </row>
    <row r="12" spans="1:16" ht="12.75">
      <c r="A12" s="53" t="s">
        <v>974</v>
      </c>
      <c r="B12" s="53" t="s">
        <v>969</v>
      </c>
      <c r="C12" s="54" t="s">
        <v>967</v>
      </c>
      <c r="D12" s="54" t="s">
        <v>967</v>
      </c>
      <c r="E12" s="29" t="s">
        <v>1003</v>
      </c>
      <c r="F12" s="42">
        <v>20130020</v>
      </c>
      <c r="G12" s="56">
        <v>41402</v>
      </c>
      <c r="H12" s="44" t="s">
        <v>1030</v>
      </c>
      <c r="I12" s="44" t="s">
        <v>1009</v>
      </c>
      <c r="J12" s="59" t="s">
        <v>1000</v>
      </c>
      <c r="K12" s="58">
        <v>1853208</v>
      </c>
      <c r="L12" s="44">
        <v>2204001000</v>
      </c>
      <c r="N12" s="44">
        <v>201</v>
      </c>
      <c r="O12" s="44" t="s">
        <v>987</v>
      </c>
      <c r="P12" s="44">
        <v>12309</v>
      </c>
    </row>
    <row r="13" spans="1:16" ht="12.75">
      <c r="A13" s="53" t="s">
        <v>974</v>
      </c>
      <c r="B13" s="53" t="s">
        <v>969</v>
      </c>
      <c r="C13" s="54" t="s">
        <v>967</v>
      </c>
      <c r="D13" s="54" t="s">
        <v>967</v>
      </c>
      <c r="E13" s="29" t="s">
        <v>1003</v>
      </c>
      <c r="F13" s="42">
        <v>20130021</v>
      </c>
      <c r="G13" s="56">
        <v>41402</v>
      </c>
      <c r="H13" s="44" t="s">
        <v>1029</v>
      </c>
      <c r="I13" s="44" t="s">
        <v>1009</v>
      </c>
      <c r="J13" s="59" t="s">
        <v>1000</v>
      </c>
      <c r="K13" s="58">
        <v>910944</v>
      </c>
      <c r="L13" s="44">
        <v>2204001000</v>
      </c>
      <c r="N13" s="44">
        <v>253</v>
      </c>
      <c r="O13" s="44" t="s">
        <v>987</v>
      </c>
      <c r="P13" s="44">
        <v>12310</v>
      </c>
    </row>
    <row r="14" spans="1:16" ht="12.75">
      <c r="A14" s="53" t="s">
        <v>974</v>
      </c>
      <c r="B14" s="53" t="s">
        <v>969</v>
      </c>
      <c r="C14" s="54" t="s">
        <v>967</v>
      </c>
      <c r="D14" s="54" t="s">
        <v>967</v>
      </c>
      <c r="E14" s="29" t="s">
        <v>1003</v>
      </c>
      <c r="F14" s="42">
        <v>20130018</v>
      </c>
      <c r="G14" s="56">
        <v>41402</v>
      </c>
      <c r="H14" s="44" t="s">
        <v>1031</v>
      </c>
      <c r="I14" s="44" t="s">
        <v>1009</v>
      </c>
      <c r="J14" s="59" t="s">
        <v>1000</v>
      </c>
      <c r="K14" s="58">
        <v>208978</v>
      </c>
      <c r="L14" s="44">
        <v>2204007000</v>
      </c>
      <c r="N14" s="44">
        <v>201</v>
      </c>
      <c r="O14" s="44" t="s">
        <v>987</v>
      </c>
      <c r="P14" s="44">
        <v>12294</v>
      </c>
    </row>
    <row r="15" spans="1:16" ht="12.75">
      <c r="A15" s="53" t="s">
        <v>974</v>
      </c>
      <c r="B15" s="53" t="s">
        <v>969</v>
      </c>
      <c r="C15" s="54" t="s">
        <v>967</v>
      </c>
      <c r="D15" s="54" t="s">
        <v>967</v>
      </c>
      <c r="E15" s="29" t="s">
        <v>1003</v>
      </c>
      <c r="F15" s="42">
        <v>20130019</v>
      </c>
      <c r="G15" s="56">
        <v>41402</v>
      </c>
      <c r="H15" s="44" t="s">
        <v>1032</v>
      </c>
      <c r="I15" s="44" t="s">
        <v>1009</v>
      </c>
      <c r="J15" s="59" t="s">
        <v>1000</v>
      </c>
      <c r="K15" s="58">
        <v>115388</v>
      </c>
      <c r="L15" s="44">
        <v>2204007000</v>
      </c>
      <c r="N15" s="44">
        <v>255</v>
      </c>
      <c r="O15" s="44" t="s">
        <v>987</v>
      </c>
      <c r="P15" s="44">
        <v>12297</v>
      </c>
    </row>
    <row r="16" spans="1:16" ht="12.75">
      <c r="A16" s="53" t="s">
        <v>974</v>
      </c>
      <c r="B16" s="53" t="s">
        <v>969</v>
      </c>
      <c r="C16" s="54" t="s">
        <v>967</v>
      </c>
      <c r="D16" s="54" t="s">
        <v>967</v>
      </c>
      <c r="E16" s="29" t="s">
        <v>1003</v>
      </c>
      <c r="F16" s="42">
        <v>20130020</v>
      </c>
      <c r="G16" s="56">
        <v>41402</v>
      </c>
      <c r="H16" s="44" t="s">
        <v>1033</v>
      </c>
      <c r="I16" s="44" t="s">
        <v>1009</v>
      </c>
      <c r="J16" s="59" t="s">
        <v>1000</v>
      </c>
      <c r="K16" s="58">
        <v>103425</v>
      </c>
      <c r="L16" s="44">
        <v>2204007000</v>
      </c>
      <c r="N16" s="44">
        <v>201</v>
      </c>
      <c r="O16" s="44" t="s">
        <v>987</v>
      </c>
      <c r="P16" s="44">
        <v>12309</v>
      </c>
    </row>
    <row r="17" spans="1:16" ht="12.75">
      <c r="A17" s="53" t="s">
        <v>974</v>
      </c>
      <c r="B17" s="53" t="s">
        <v>969</v>
      </c>
      <c r="C17" s="54" t="s">
        <v>967</v>
      </c>
      <c r="D17" s="54" t="s">
        <v>967</v>
      </c>
      <c r="E17" s="29" t="s">
        <v>1003</v>
      </c>
      <c r="F17" s="42">
        <v>20130021</v>
      </c>
      <c r="G17" s="56">
        <v>41402</v>
      </c>
      <c r="H17" s="44" t="s">
        <v>1034</v>
      </c>
      <c r="I17" s="44" t="s">
        <v>1009</v>
      </c>
      <c r="J17" s="59" t="s">
        <v>1000</v>
      </c>
      <c r="K17" s="58">
        <v>76128</v>
      </c>
      <c r="L17" s="44">
        <v>2204007000</v>
      </c>
      <c r="N17" s="44">
        <v>253</v>
      </c>
      <c r="O17" s="44" t="s">
        <v>987</v>
      </c>
      <c r="P17" s="44">
        <v>12310</v>
      </c>
    </row>
    <row r="18" spans="1:16" ht="12.75">
      <c r="A18" s="53" t="s">
        <v>974</v>
      </c>
      <c r="B18" s="53" t="s">
        <v>969</v>
      </c>
      <c r="C18" s="54" t="s">
        <v>967</v>
      </c>
      <c r="D18" s="54" t="s">
        <v>967</v>
      </c>
      <c r="E18" s="53" t="s">
        <v>968</v>
      </c>
      <c r="F18" s="42">
        <v>20130217</v>
      </c>
      <c r="G18" s="56">
        <v>41404</v>
      </c>
      <c r="H18" s="44" t="s">
        <v>1035</v>
      </c>
      <c r="I18" s="44" t="s">
        <v>988</v>
      </c>
      <c r="J18" s="59" t="s">
        <v>995</v>
      </c>
      <c r="K18" s="58">
        <v>335772</v>
      </c>
      <c r="L18" s="44">
        <v>2207001000</v>
      </c>
      <c r="N18" s="44">
        <v>201</v>
      </c>
      <c r="O18" s="44" t="s">
        <v>987</v>
      </c>
      <c r="P18" s="44">
        <v>12328</v>
      </c>
    </row>
    <row r="19" spans="1:16" ht="12.75">
      <c r="A19" s="53" t="s">
        <v>974</v>
      </c>
      <c r="B19" s="53" t="s">
        <v>969</v>
      </c>
      <c r="C19" s="54" t="s">
        <v>967</v>
      </c>
      <c r="D19" s="54" t="s">
        <v>967</v>
      </c>
      <c r="E19" s="53" t="s">
        <v>968</v>
      </c>
      <c r="F19" s="42">
        <v>20130220</v>
      </c>
      <c r="G19" s="56">
        <v>41411</v>
      </c>
      <c r="H19" s="60" t="s">
        <v>994</v>
      </c>
      <c r="I19" s="44" t="s">
        <v>1010</v>
      </c>
      <c r="J19" s="57" t="s">
        <v>1042</v>
      </c>
      <c r="K19" s="58">
        <v>26788</v>
      </c>
      <c r="L19" s="44">
        <v>2208007000</v>
      </c>
      <c r="N19" s="44">
        <v>201</v>
      </c>
      <c r="O19" s="44" t="s">
        <v>987</v>
      </c>
      <c r="P19" s="44">
        <v>12361</v>
      </c>
    </row>
    <row r="20" spans="1:16" ht="12.75">
      <c r="A20" s="53" t="s">
        <v>974</v>
      </c>
      <c r="B20" s="53" t="s">
        <v>969</v>
      </c>
      <c r="C20" s="54" t="s">
        <v>967</v>
      </c>
      <c r="D20" s="54" t="s">
        <v>967</v>
      </c>
      <c r="E20" s="53" t="s">
        <v>968</v>
      </c>
      <c r="F20" s="42">
        <v>20130220</v>
      </c>
      <c r="G20" s="56">
        <v>41411</v>
      </c>
      <c r="H20" s="60" t="s">
        <v>994</v>
      </c>
      <c r="I20" s="44" t="s">
        <v>1010</v>
      </c>
      <c r="J20" s="57" t="s">
        <v>1042</v>
      </c>
      <c r="K20" s="58">
        <v>26788</v>
      </c>
      <c r="L20" s="44">
        <v>2208007000</v>
      </c>
      <c r="N20" s="44">
        <v>251</v>
      </c>
      <c r="O20" s="44" t="s">
        <v>987</v>
      </c>
      <c r="P20" s="44">
        <v>12361</v>
      </c>
    </row>
    <row r="21" spans="1:16" ht="12.75">
      <c r="A21" s="53" t="s">
        <v>974</v>
      </c>
      <c r="B21" s="53" t="s">
        <v>969</v>
      </c>
      <c r="C21" s="54" t="s">
        <v>967</v>
      </c>
      <c r="D21" s="54" t="s">
        <v>967</v>
      </c>
      <c r="E21" s="53" t="s">
        <v>968</v>
      </c>
      <c r="F21" s="42">
        <v>20130215</v>
      </c>
      <c r="G21" s="56">
        <v>41402</v>
      </c>
      <c r="H21" s="60" t="s">
        <v>994</v>
      </c>
      <c r="I21" s="44" t="s">
        <v>989</v>
      </c>
      <c r="J21" s="59" t="s">
        <v>973</v>
      </c>
      <c r="K21" s="58">
        <v>402576</v>
      </c>
      <c r="L21" s="44">
        <v>2208007000</v>
      </c>
      <c r="N21" s="44">
        <v>201</v>
      </c>
      <c r="O21" s="44" t="s">
        <v>987</v>
      </c>
      <c r="P21" s="44">
        <v>12325</v>
      </c>
    </row>
    <row r="22" spans="1:16" ht="12.75">
      <c r="A22" s="53" t="s">
        <v>974</v>
      </c>
      <c r="B22" s="53" t="s">
        <v>969</v>
      </c>
      <c r="C22" s="54" t="s">
        <v>967</v>
      </c>
      <c r="D22" s="54" t="s">
        <v>967</v>
      </c>
      <c r="E22" s="53" t="s">
        <v>968</v>
      </c>
      <c r="F22" s="42">
        <v>20130223</v>
      </c>
      <c r="G22" s="56">
        <v>41416</v>
      </c>
      <c r="H22" s="60" t="s">
        <v>994</v>
      </c>
      <c r="I22" s="44" t="s">
        <v>989</v>
      </c>
      <c r="J22" s="59" t="s">
        <v>973</v>
      </c>
      <c r="K22" s="58">
        <v>157288</v>
      </c>
      <c r="L22" s="44">
        <v>2208007000</v>
      </c>
      <c r="N22" s="44">
        <v>201</v>
      </c>
      <c r="O22" s="44" t="s">
        <v>987</v>
      </c>
      <c r="P22" s="44">
        <v>12377</v>
      </c>
    </row>
    <row r="23" spans="1:16" ht="12.75">
      <c r="A23" s="53" t="s">
        <v>974</v>
      </c>
      <c r="B23" s="53" t="s">
        <v>969</v>
      </c>
      <c r="C23" s="54" t="s">
        <v>967</v>
      </c>
      <c r="D23" s="54" t="s">
        <v>967</v>
      </c>
      <c r="E23" s="53" t="s">
        <v>968</v>
      </c>
      <c r="F23" s="42">
        <v>20130227</v>
      </c>
      <c r="G23" s="56">
        <v>41421</v>
      </c>
      <c r="H23" s="60" t="s">
        <v>994</v>
      </c>
      <c r="I23" s="44" t="s">
        <v>989</v>
      </c>
      <c r="J23" s="59" t="s">
        <v>973</v>
      </c>
      <c r="K23" s="58">
        <v>573576</v>
      </c>
      <c r="L23" s="44">
        <v>2208007000</v>
      </c>
      <c r="N23" s="44">
        <v>201</v>
      </c>
      <c r="O23" s="44" t="s">
        <v>987</v>
      </c>
      <c r="P23" s="44">
        <v>12403</v>
      </c>
    </row>
    <row r="24" spans="1:16" ht="12.75">
      <c r="A24" s="53" t="s">
        <v>974</v>
      </c>
      <c r="B24" s="53" t="s">
        <v>969</v>
      </c>
      <c r="C24" s="54" t="s">
        <v>967</v>
      </c>
      <c r="D24" s="54" t="s">
        <v>967</v>
      </c>
      <c r="E24" s="53" t="s">
        <v>968</v>
      </c>
      <c r="F24" s="42">
        <v>20130233</v>
      </c>
      <c r="G24" s="56">
        <v>41418</v>
      </c>
      <c r="H24" s="44" t="s">
        <v>1037</v>
      </c>
      <c r="I24" s="44" t="s">
        <v>990</v>
      </c>
      <c r="J24" s="59" t="s">
        <v>1006</v>
      </c>
      <c r="K24" s="58">
        <v>284246</v>
      </c>
      <c r="L24" s="44">
        <v>2211999000</v>
      </c>
      <c r="N24" s="44">
        <v>255</v>
      </c>
      <c r="O24" s="44" t="s">
        <v>987</v>
      </c>
      <c r="P24" s="44">
        <v>12410</v>
      </c>
    </row>
    <row r="25" spans="1:16" ht="12.75">
      <c r="A25" s="53" t="s">
        <v>974</v>
      </c>
      <c r="B25" s="53" t="s">
        <v>969</v>
      </c>
      <c r="C25" s="54" t="s">
        <v>967</v>
      </c>
      <c r="D25" s="54" t="s">
        <v>967</v>
      </c>
      <c r="E25" s="53" t="s">
        <v>968</v>
      </c>
      <c r="F25" s="42">
        <v>20130235</v>
      </c>
      <c r="G25" s="56">
        <v>41418</v>
      </c>
      <c r="H25" s="44" t="s">
        <v>1036</v>
      </c>
      <c r="I25" s="44" t="s">
        <v>990</v>
      </c>
      <c r="J25" s="59" t="s">
        <v>1006</v>
      </c>
      <c r="K25" s="58">
        <f>142228+178932</f>
        <v>321160</v>
      </c>
      <c r="L25" s="44">
        <v>2211999000</v>
      </c>
      <c r="N25" s="44">
        <v>253</v>
      </c>
      <c r="O25" s="44" t="s">
        <v>987</v>
      </c>
      <c r="P25" s="44">
        <v>12414</v>
      </c>
    </row>
    <row r="26" spans="1:16" s="60" customFormat="1" ht="12.75">
      <c r="A26" s="53" t="s">
        <v>974</v>
      </c>
      <c r="B26" s="61" t="s">
        <v>969</v>
      </c>
      <c r="C26" s="61" t="s">
        <v>992</v>
      </c>
      <c r="D26" s="62">
        <v>41183</v>
      </c>
      <c r="E26" s="60" t="s">
        <v>1001</v>
      </c>
      <c r="F26" s="63" t="s">
        <v>1011</v>
      </c>
      <c r="G26" s="64">
        <v>41410</v>
      </c>
      <c r="H26" s="65" t="s">
        <v>972</v>
      </c>
      <c r="I26" s="66" t="s">
        <v>996</v>
      </c>
      <c r="J26" s="59" t="s">
        <v>955</v>
      </c>
      <c r="K26" s="67">
        <v>20000</v>
      </c>
      <c r="L26" s="66">
        <v>2212999020</v>
      </c>
      <c r="N26" s="66">
        <v>251</v>
      </c>
      <c r="O26" s="66" t="s">
        <v>987</v>
      </c>
      <c r="P26" s="66">
        <v>12471</v>
      </c>
    </row>
    <row r="27" spans="1:16" s="60" customFormat="1" ht="12.75">
      <c r="A27" s="53" t="s">
        <v>974</v>
      </c>
      <c r="B27" s="61" t="s">
        <v>969</v>
      </c>
      <c r="C27" s="61" t="s">
        <v>992</v>
      </c>
      <c r="D27" s="62">
        <v>41183</v>
      </c>
      <c r="E27" s="60" t="s">
        <v>1001</v>
      </c>
      <c r="F27" s="63" t="s">
        <v>1012</v>
      </c>
      <c r="G27" s="64">
        <v>41410</v>
      </c>
      <c r="H27" s="65" t="s">
        <v>972</v>
      </c>
      <c r="I27" s="66" t="s">
        <v>996</v>
      </c>
      <c r="J27" s="59" t="s">
        <v>955</v>
      </c>
      <c r="K27" s="67">
        <v>20000</v>
      </c>
      <c r="L27" s="66">
        <v>2212999020</v>
      </c>
      <c r="N27" s="66">
        <v>251</v>
      </c>
      <c r="O27" s="66" t="s">
        <v>987</v>
      </c>
      <c r="P27" s="66">
        <v>12468</v>
      </c>
    </row>
    <row r="28" spans="1:16" s="60" customFormat="1" ht="12.75">
      <c r="A28" s="53" t="s">
        <v>974</v>
      </c>
      <c r="B28" s="61" t="s">
        <v>969</v>
      </c>
      <c r="C28" s="61" t="s">
        <v>992</v>
      </c>
      <c r="D28" s="62">
        <v>41183</v>
      </c>
      <c r="E28" s="53" t="s">
        <v>968</v>
      </c>
      <c r="F28" s="63" t="s">
        <v>1013</v>
      </c>
      <c r="G28" s="64">
        <v>41425</v>
      </c>
      <c r="H28" s="65" t="s">
        <v>972</v>
      </c>
      <c r="I28" s="66" t="s">
        <v>998</v>
      </c>
      <c r="J28" s="59" t="s">
        <v>993</v>
      </c>
      <c r="K28" s="67">
        <v>137768</v>
      </c>
      <c r="L28" s="66">
        <v>2212999020</v>
      </c>
      <c r="N28" s="66">
        <v>252</v>
      </c>
      <c r="O28" s="66" t="s">
        <v>987</v>
      </c>
      <c r="P28" s="66">
        <v>12461</v>
      </c>
    </row>
    <row r="29" spans="1:16" s="60" customFormat="1" ht="12.75">
      <c r="A29" s="53" t="s">
        <v>974</v>
      </c>
      <c r="B29" s="61" t="s">
        <v>969</v>
      </c>
      <c r="C29" s="61" t="s">
        <v>992</v>
      </c>
      <c r="D29" s="62">
        <v>41183</v>
      </c>
      <c r="E29" s="60" t="s">
        <v>1001</v>
      </c>
      <c r="F29" s="63" t="s">
        <v>1014</v>
      </c>
      <c r="G29" s="64">
        <v>41425</v>
      </c>
      <c r="H29" s="65" t="s">
        <v>972</v>
      </c>
      <c r="I29" s="66" t="s">
        <v>998</v>
      </c>
      <c r="J29" s="59" t="s">
        <v>993</v>
      </c>
      <c r="K29" s="67">
        <v>137570</v>
      </c>
      <c r="L29" s="66">
        <v>2212999020</v>
      </c>
      <c r="N29" s="66">
        <v>252</v>
      </c>
      <c r="O29" s="66" t="s">
        <v>987</v>
      </c>
      <c r="P29" s="66">
        <v>12462</v>
      </c>
    </row>
    <row r="30" spans="1:16" s="60" customFormat="1" ht="12.75">
      <c r="A30" s="53" t="s">
        <v>974</v>
      </c>
      <c r="B30" s="61" t="s">
        <v>969</v>
      </c>
      <c r="C30" s="61" t="s">
        <v>992</v>
      </c>
      <c r="D30" s="62">
        <v>41183</v>
      </c>
      <c r="E30" s="60" t="s">
        <v>1001</v>
      </c>
      <c r="F30" s="63" t="s">
        <v>1015</v>
      </c>
      <c r="G30" s="64">
        <v>41414</v>
      </c>
      <c r="H30" s="65" t="s">
        <v>972</v>
      </c>
      <c r="I30" s="66" t="s">
        <v>998</v>
      </c>
      <c r="J30" s="59" t="s">
        <v>993</v>
      </c>
      <c r="K30" s="67">
        <v>137570</v>
      </c>
      <c r="L30" s="66">
        <v>2212999020</v>
      </c>
      <c r="N30" s="66">
        <v>252</v>
      </c>
      <c r="O30" s="66" t="s">
        <v>987</v>
      </c>
      <c r="P30" s="66">
        <v>12460</v>
      </c>
    </row>
    <row r="31" spans="1:16" s="60" customFormat="1" ht="12.75">
      <c r="A31" s="53" t="s">
        <v>974</v>
      </c>
      <c r="B31" s="61" t="s">
        <v>969</v>
      </c>
      <c r="C31" s="61" t="s">
        <v>992</v>
      </c>
      <c r="D31" s="62">
        <v>41183</v>
      </c>
      <c r="E31" s="60" t="s">
        <v>1001</v>
      </c>
      <c r="F31" s="63" t="s">
        <v>1017</v>
      </c>
      <c r="G31" s="64">
        <v>41425</v>
      </c>
      <c r="H31" s="65" t="s">
        <v>972</v>
      </c>
      <c r="I31" s="66" t="s">
        <v>1016</v>
      </c>
      <c r="J31" s="57" t="s">
        <v>1043</v>
      </c>
      <c r="K31" s="67">
        <v>22941</v>
      </c>
      <c r="L31" s="66">
        <v>2212999020</v>
      </c>
      <c r="N31" s="66">
        <v>251</v>
      </c>
      <c r="O31" s="66" t="s">
        <v>987</v>
      </c>
      <c r="P31" s="66">
        <v>12466</v>
      </c>
    </row>
    <row r="32" spans="1:16" s="60" customFormat="1" ht="12.75">
      <c r="A32" s="53" t="s">
        <v>974</v>
      </c>
      <c r="B32" s="61" t="s">
        <v>969</v>
      </c>
      <c r="C32" s="61" t="s">
        <v>992</v>
      </c>
      <c r="D32" s="62">
        <v>41183</v>
      </c>
      <c r="E32" s="60" t="s">
        <v>1001</v>
      </c>
      <c r="F32" s="63" t="s">
        <v>1019</v>
      </c>
      <c r="G32" s="64">
        <v>41425</v>
      </c>
      <c r="H32" s="65" t="s">
        <v>972</v>
      </c>
      <c r="I32" s="66" t="s">
        <v>1018</v>
      </c>
      <c r="J32" s="57" t="s">
        <v>1044</v>
      </c>
      <c r="K32" s="67">
        <v>120000</v>
      </c>
      <c r="L32" s="66">
        <v>2212999020</v>
      </c>
      <c r="N32" s="66">
        <v>251</v>
      </c>
      <c r="O32" s="66" t="s">
        <v>987</v>
      </c>
      <c r="P32" s="66">
        <v>12465</v>
      </c>
    </row>
    <row r="33" spans="1:16" s="60" customFormat="1" ht="12.75">
      <c r="A33" s="53" t="s">
        <v>974</v>
      </c>
      <c r="B33" s="61" t="s">
        <v>969</v>
      </c>
      <c r="C33" s="61" t="s">
        <v>992</v>
      </c>
      <c r="D33" s="62">
        <v>41183</v>
      </c>
      <c r="E33" s="60" t="s">
        <v>1001</v>
      </c>
      <c r="F33" s="63" t="s">
        <v>1020</v>
      </c>
      <c r="G33" s="64">
        <v>41425</v>
      </c>
      <c r="H33" s="65" t="s">
        <v>972</v>
      </c>
      <c r="I33" s="66" t="s">
        <v>1018</v>
      </c>
      <c r="J33" s="57" t="s">
        <v>1044</v>
      </c>
      <c r="K33" s="67">
        <v>60000</v>
      </c>
      <c r="L33" s="66">
        <v>2212999020</v>
      </c>
      <c r="N33" s="66">
        <v>251</v>
      </c>
      <c r="O33" s="66" t="s">
        <v>987</v>
      </c>
      <c r="P33" s="66">
        <v>12467</v>
      </c>
    </row>
    <row r="34" spans="1:16" s="60" customFormat="1" ht="12.75">
      <c r="A34" s="53" t="s">
        <v>974</v>
      </c>
      <c r="B34" s="61" t="s">
        <v>969</v>
      </c>
      <c r="C34" s="61" t="s">
        <v>992</v>
      </c>
      <c r="D34" s="62">
        <v>41183</v>
      </c>
      <c r="E34" s="60" t="s">
        <v>1001</v>
      </c>
      <c r="F34" s="63" t="s">
        <v>1021</v>
      </c>
      <c r="G34" s="64">
        <v>41425</v>
      </c>
      <c r="H34" s="65" t="s">
        <v>972</v>
      </c>
      <c r="I34" s="66" t="s">
        <v>1018</v>
      </c>
      <c r="J34" s="57" t="s">
        <v>1044</v>
      </c>
      <c r="K34" s="67">
        <v>60000</v>
      </c>
      <c r="L34" s="66">
        <v>2212999020</v>
      </c>
      <c r="N34" s="66">
        <v>251</v>
      </c>
      <c r="O34" s="66" t="s">
        <v>987</v>
      </c>
      <c r="P34" s="66">
        <v>12463</v>
      </c>
    </row>
    <row r="35" spans="1:16" s="60" customFormat="1" ht="12.75">
      <c r="A35" s="53" t="s">
        <v>974</v>
      </c>
      <c r="B35" s="61" t="s">
        <v>969</v>
      </c>
      <c r="C35" s="61" t="s">
        <v>992</v>
      </c>
      <c r="D35" s="62">
        <v>41183</v>
      </c>
      <c r="E35" s="60" t="s">
        <v>1001</v>
      </c>
      <c r="F35" s="63" t="s">
        <v>1022</v>
      </c>
      <c r="G35" s="64">
        <v>41425</v>
      </c>
      <c r="H35" s="65" t="s">
        <v>972</v>
      </c>
      <c r="I35" s="66" t="s">
        <v>1018</v>
      </c>
      <c r="J35" s="57" t="s">
        <v>1044</v>
      </c>
      <c r="K35" s="67">
        <v>60000</v>
      </c>
      <c r="L35" s="66">
        <v>2212999020</v>
      </c>
      <c r="N35" s="66">
        <v>253</v>
      </c>
      <c r="O35" s="66" t="s">
        <v>987</v>
      </c>
      <c r="P35" s="66">
        <v>12464</v>
      </c>
    </row>
    <row r="36" spans="1:16" s="60" customFormat="1" ht="12.75">
      <c r="A36" s="53" t="s">
        <v>974</v>
      </c>
      <c r="B36" s="61" t="s">
        <v>969</v>
      </c>
      <c r="C36" s="61" t="s">
        <v>992</v>
      </c>
      <c r="D36" s="62">
        <v>41183</v>
      </c>
      <c r="E36" s="60" t="s">
        <v>1001</v>
      </c>
      <c r="F36" s="63" t="s">
        <v>954</v>
      </c>
      <c r="G36" s="64">
        <v>41400</v>
      </c>
      <c r="H36" s="65" t="s">
        <v>972</v>
      </c>
      <c r="I36" s="66" t="s">
        <v>1018</v>
      </c>
      <c r="J36" s="57" t="s">
        <v>1044</v>
      </c>
      <c r="K36" s="67">
        <v>60000</v>
      </c>
      <c r="L36" s="66">
        <v>2212999020</v>
      </c>
      <c r="N36" s="66">
        <v>252</v>
      </c>
      <c r="O36" s="66" t="s">
        <v>987</v>
      </c>
      <c r="P36" s="66">
        <v>12470</v>
      </c>
    </row>
    <row r="37" spans="1:16" s="60" customFormat="1" ht="12.75">
      <c r="A37" s="53" t="s">
        <v>974</v>
      </c>
      <c r="B37" s="61" t="s">
        <v>969</v>
      </c>
      <c r="C37" s="61" t="s">
        <v>992</v>
      </c>
      <c r="D37" s="62">
        <v>41183</v>
      </c>
      <c r="E37" s="60" t="s">
        <v>1001</v>
      </c>
      <c r="F37" s="63" t="s">
        <v>1023</v>
      </c>
      <c r="G37" s="64">
        <v>41424</v>
      </c>
      <c r="H37" s="65" t="s">
        <v>972</v>
      </c>
      <c r="I37" s="66" t="s">
        <v>996</v>
      </c>
      <c r="J37" s="59" t="s">
        <v>955</v>
      </c>
      <c r="K37" s="67">
        <v>120000</v>
      </c>
      <c r="L37" s="66">
        <v>2212999020</v>
      </c>
      <c r="N37" s="66">
        <v>251</v>
      </c>
      <c r="O37" s="66" t="s">
        <v>987</v>
      </c>
      <c r="P37" s="66">
        <v>12469</v>
      </c>
    </row>
    <row r="38" spans="1:16" s="60" customFormat="1" ht="12.75">
      <c r="A38" s="53" t="s">
        <v>974</v>
      </c>
      <c r="B38" s="61" t="s">
        <v>969</v>
      </c>
      <c r="C38" s="61" t="s">
        <v>992</v>
      </c>
      <c r="D38" s="62">
        <v>41183</v>
      </c>
      <c r="E38" s="53" t="s">
        <v>968</v>
      </c>
      <c r="F38" s="63">
        <v>20130219</v>
      </c>
      <c r="G38" s="64">
        <v>41409</v>
      </c>
      <c r="H38" s="65" t="s">
        <v>972</v>
      </c>
      <c r="I38" s="66" t="s">
        <v>997</v>
      </c>
      <c r="J38" s="59" t="s">
        <v>956</v>
      </c>
      <c r="K38" s="67">
        <v>137694</v>
      </c>
      <c r="L38" s="66">
        <v>2212999020</v>
      </c>
      <c r="N38" s="66">
        <v>253</v>
      </c>
      <c r="O38" s="66" t="s">
        <v>987</v>
      </c>
      <c r="P38" s="66">
        <v>12356</v>
      </c>
    </row>
    <row r="39" spans="1:16" ht="12.75">
      <c r="A39" s="53" t="s">
        <v>974</v>
      </c>
      <c r="B39" s="53" t="s">
        <v>969</v>
      </c>
      <c r="C39" s="54" t="s">
        <v>967</v>
      </c>
      <c r="D39" s="54" t="s">
        <v>967</v>
      </c>
      <c r="E39" s="29" t="s">
        <v>1003</v>
      </c>
      <c r="F39" s="42">
        <v>20130024</v>
      </c>
      <c r="G39" s="56">
        <v>41416</v>
      </c>
      <c r="H39" s="44" t="s">
        <v>1038</v>
      </c>
      <c r="I39" s="44" t="s">
        <v>1024</v>
      </c>
      <c r="J39" s="57" t="s">
        <v>1045</v>
      </c>
      <c r="K39" s="58">
        <v>124741</v>
      </c>
      <c r="L39" s="44">
        <v>2905001000</v>
      </c>
      <c r="N39" s="44">
        <v>201</v>
      </c>
      <c r="O39" s="44" t="s">
        <v>987</v>
      </c>
      <c r="P39" s="44">
        <v>12374</v>
      </c>
    </row>
    <row r="40" spans="1:16" ht="15">
      <c r="A40" s="53" t="s">
        <v>974</v>
      </c>
      <c r="B40" s="68" t="s">
        <v>975</v>
      </c>
      <c r="C40" s="69"/>
      <c r="D40" s="70"/>
      <c r="E40" s="71" t="s">
        <v>991</v>
      </c>
      <c r="F40" s="72">
        <v>28596066</v>
      </c>
      <c r="G40" s="73">
        <v>41410</v>
      </c>
      <c r="H40" s="65" t="s">
        <v>1039</v>
      </c>
      <c r="I40" s="74" t="s">
        <v>1004</v>
      </c>
      <c r="J40" s="59" t="s">
        <v>970</v>
      </c>
      <c r="K40" s="75">
        <v>1158646</v>
      </c>
      <c r="L40" s="76"/>
      <c r="N40" s="39"/>
      <c r="O40" s="77"/>
      <c r="P40" s="61"/>
    </row>
    <row r="41" spans="1:11" ht="15">
      <c r="A41" s="53" t="s">
        <v>974</v>
      </c>
      <c r="B41" s="68" t="s">
        <v>975</v>
      </c>
      <c r="C41" s="69"/>
      <c r="D41" s="70"/>
      <c r="E41" s="71" t="s">
        <v>999</v>
      </c>
      <c r="F41" s="72">
        <v>14795013</v>
      </c>
      <c r="G41" s="73">
        <v>41416</v>
      </c>
      <c r="H41" s="65" t="s">
        <v>1040</v>
      </c>
      <c r="I41" s="74" t="s">
        <v>1005</v>
      </c>
      <c r="J41" s="59" t="s">
        <v>971</v>
      </c>
      <c r="K41" s="75">
        <v>146027</v>
      </c>
    </row>
    <row r="42" ht="12.75">
      <c r="J42" s="40"/>
    </row>
    <row r="43" ht="12.75">
      <c r="M43" s="40"/>
    </row>
    <row r="44" ht="12.75">
      <c r="M44" s="40"/>
    </row>
    <row r="45" ht="12.75">
      <c r="M45" s="40"/>
    </row>
    <row r="46" ht="12.75">
      <c r="M46" s="40"/>
    </row>
  </sheetData>
  <mergeCells count="1">
    <mergeCell ref="A2:J2"/>
  </mergeCells>
  <dataValidations count="1">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39:D39 C7:D25 C5"/>
  </dataValidations>
  <printOptions horizontalCentered="1"/>
  <pageMargins left="0.3937007874015748" right="0.3937007874015748" top="0.79" bottom="1.08" header="0.17" footer="0"/>
  <pageSetup horizontalDpi="600" verticalDpi="600" orientation="portrait" paperSize="190" scale="1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peherrera</dc:creator>
  <cp:keywords/>
  <dc:description/>
  <cp:lastModifiedBy>sdiaz</cp:lastModifiedBy>
  <cp:lastPrinted>2013-11-29T16:10:37Z</cp:lastPrinted>
  <dcterms:created xsi:type="dcterms:W3CDTF">2010-01-18T18:28:17Z</dcterms:created>
  <dcterms:modified xsi:type="dcterms:W3CDTF">2013-11-29T20:04:47Z</dcterms:modified>
  <cp:category/>
  <cp:version/>
  <cp:contentType/>
  <cp:contentStatus/>
</cp:coreProperties>
</file>