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24240" windowHeight="12345" activeTab="0"/>
  </bookViews>
  <sheets>
    <sheet name="Hoja1" sheetId="1" r:id="rId1"/>
    <sheet name="Hoja2" sheetId="2" r:id="rId2"/>
    <sheet name="Hoja3" sheetId="3" r:id="rId3"/>
  </sheets>
  <definedNames>
    <definedName name="_xlnm._FilterDatabase" localSheetId="0" hidden="1">'Hoja1'!$A$4:$K$1006</definedName>
  </definedNames>
  <calcPr fullCalcOnLoad="1"/>
</workbook>
</file>

<file path=xl/sharedStrings.xml><?xml version="1.0" encoding="utf-8"?>
<sst xmlns="http://schemas.openxmlformats.org/spreadsheetml/2006/main" count="7920" uniqueCount="1947">
  <si>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</si>
  <si>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</si>
  <si>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</si>
  <si>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</si>
  <si>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</si>
  <si>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</si>
  <si>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</si>
  <si>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</si>
  <si>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</si>
  <si>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</si>
  <si>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</si>
  <si>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EMPRESA EL MERCURIO S.A.P.</t>
  </si>
  <si>
    <t>90.193.000-7</t>
  </si>
  <si>
    <t>Licitación Privada Menor</t>
  </si>
  <si>
    <t>89.862.200-2</t>
  </si>
  <si>
    <t>84.295.700-1</t>
  </si>
  <si>
    <t>Otro</t>
  </si>
  <si>
    <t>EMPRESA DE CORREOS DE CHILE</t>
  </si>
  <si>
    <t>60.503.000-9</t>
  </si>
  <si>
    <t>No aplica</t>
  </si>
  <si>
    <t>CGE DISTRIBUCIÓN S.A.</t>
  </si>
  <si>
    <t>99.513.400-4</t>
  </si>
  <si>
    <t>Licitación Pública</t>
  </si>
  <si>
    <t>76.462.500-5</t>
  </si>
  <si>
    <t>TURISMO COCHA S.A.</t>
  </si>
  <si>
    <t>81.821.100-7</t>
  </si>
  <si>
    <t>DIMERC S.A.</t>
  </si>
  <si>
    <t>96.670.840-9</t>
  </si>
  <si>
    <t>PROVEEDORES INTEGRALES PRISA S.A</t>
  </si>
  <si>
    <t>96.556.940-5</t>
  </si>
  <si>
    <t>Licitación Privada Mayor</t>
  </si>
  <si>
    <t>91.806.000-6</t>
  </si>
  <si>
    <t>Contratación Directa</t>
  </si>
  <si>
    <t>STORBOX S.A.</t>
  </si>
  <si>
    <t>No Aplica</t>
  </si>
  <si>
    <t>F R. Araucanía</t>
  </si>
  <si>
    <t>Orden de Compra</t>
  </si>
  <si>
    <t>77.043.510-2</t>
  </si>
  <si>
    <t>Orden de Servicio Manual</t>
  </si>
  <si>
    <t>Latam Airlines Group S.A.</t>
  </si>
  <si>
    <t>FN/MP N° 623</t>
  </si>
  <si>
    <t>77.806.000-0</t>
  </si>
  <si>
    <t>Prisur Ltda.</t>
  </si>
  <si>
    <t>85.140.300-0</t>
  </si>
  <si>
    <t xml:space="preserve">Orden de Servicio </t>
  </si>
  <si>
    <t>Orden de Servicio</t>
  </si>
  <si>
    <t>Pasaje aéreo para funcionario en comisión de servicio, trayecto Temuco-Stgo.-Temuco.</t>
  </si>
  <si>
    <t>Pasaje aéreo para fiscal en comisión de servicio, trayecto Temuco-Stgo.-Temuco.</t>
  </si>
  <si>
    <t>Diferencia por cambio de pasaje aéreo para funcionario en comisión de servicio, trayecto Temuco-Stgo.-Temuco.</t>
  </si>
  <si>
    <t>otro</t>
  </si>
  <si>
    <t>Aguas Araucanía S.A.</t>
  </si>
  <si>
    <t>76.215.637-7</t>
  </si>
  <si>
    <t>CGE Distribución S.A.</t>
  </si>
  <si>
    <t>Empresa Eléctrica de la Frontera S.A.</t>
  </si>
  <si>
    <t>76.073.164-1</t>
  </si>
  <si>
    <t>Gas a granel para la Fiscalía Local de Traiguén.</t>
  </si>
  <si>
    <t>Gasco GLP S.A</t>
  </si>
  <si>
    <t>96.568.740-8</t>
  </si>
  <si>
    <t>Empresa de Correos de Chile</t>
  </si>
  <si>
    <t>Telefónica Chile S.A.</t>
  </si>
  <si>
    <t>90.635.000-9</t>
  </si>
  <si>
    <t>76.073.162-5</t>
  </si>
  <si>
    <t>99.520.000-7</t>
  </si>
  <si>
    <t>17-FN Nº 748</t>
  </si>
  <si>
    <t>ING. Y CONSTR. RICARDO RODRIGUEZ Y CIA.</t>
  </si>
  <si>
    <t>89.912.300-K</t>
  </si>
  <si>
    <t>COMERCIAL RED OFFICE LIMITADA</t>
  </si>
  <si>
    <t>77.012.870-6</t>
  </si>
  <si>
    <t>78.189.700-0</t>
  </si>
  <si>
    <t>LUIS PATRICIO ORELLANA VELASQUEZ</t>
  </si>
  <si>
    <t>EVALUACIONES &amp; DESARROLLO ORGANIZACIONAL</t>
  </si>
  <si>
    <t>76.588.490-k</t>
  </si>
  <si>
    <t>SOC DE SERV Y CAP EN SEG. INTEGRAL LTDA</t>
  </si>
  <si>
    <t>77.165.540-8</t>
  </si>
  <si>
    <t>17-FN Nº 1885</t>
  </si>
  <si>
    <t>BGM CONSULTORES ASOCIADOS LTDA</t>
  </si>
  <si>
    <t>77.277.220-3</t>
  </si>
  <si>
    <t>Contrato</t>
  </si>
  <si>
    <t>CHILECTRA S.A.</t>
  </si>
  <si>
    <t>96.800.570-7</t>
  </si>
  <si>
    <t>EMPRESA ELECTRICA PUENTE ALTO LIMITADA</t>
  </si>
  <si>
    <t>80.313.300-K</t>
  </si>
  <si>
    <t>AGUAS ANDINAS S.A.</t>
  </si>
  <si>
    <t>61.808.000-5</t>
  </si>
  <si>
    <t>F R. Metrop. Oriente</t>
  </si>
  <si>
    <t>CRISTIAN BARROS MUÑOZ</t>
  </si>
  <si>
    <t>13.785.060-5</t>
  </si>
  <si>
    <t>ALEJANDRO ANTONIO IBACACHE ESPINOZA</t>
  </si>
  <si>
    <t>9.877.613-3</t>
  </si>
  <si>
    <t>JUANITA VERONICA GONZALEZ VERGARA</t>
  </si>
  <si>
    <t>9.617.206-0</t>
  </si>
  <si>
    <t>BANCO DEL ESTADO DE CHILE</t>
  </si>
  <si>
    <t>EMPRESAS EL MERCURIO SAP</t>
  </si>
  <si>
    <t>Res. DER 015-2015</t>
  </si>
  <si>
    <t>LUIS RUBIO QUINTANILLA</t>
  </si>
  <si>
    <t>10.265.615-6</t>
  </si>
  <si>
    <t>ALEX REYES VARGAS</t>
  </si>
  <si>
    <t>13.081.903-6</t>
  </si>
  <si>
    <t>Res FN/MP N° 1992</t>
  </si>
  <si>
    <t>MOVILIDAD URBANA SPA</t>
  </si>
  <si>
    <t>76.414.319-1</t>
  </si>
  <si>
    <t>CARLOS PALMA RIVERA Y OTROS LTDA.</t>
  </si>
  <si>
    <t>76.596.570-5</t>
  </si>
  <si>
    <t>Res FN Nº 1672/2007</t>
  </si>
  <si>
    <t>ACOMODA MUEBLES LIMITADA</t>
  </si>
  <si>
    <t>76.480.738-3</t>
  </si>
  <si>
    <t>COMUNICACIONES Y TECNOLOGIA S.A.</t>
  </si>
  <si>
    <t>96.870.830-9</t>
  </si>
  <si>
    <t>K D M S.A.</t>
  </si>
  <si>
    <t>96.754.450-7</t>
  </si>
  <si>
    <t>MIROSLAVA RAYMONDONA PETROVA-GOUTIERES</t>
  </si>
  <si>
    <t>14.672.841-3</t>
  </si>
  <si>
    <t>AGUAS ANDINA S.A.</t>
  </si>
  <si>
    <t xml:space="preserve">1 Informe pericial </t>
  </si>
  <si>
    <t>ANDREA DEL CARMEN RUIZ HERRERA</t>
  </si>
  <si>
    <t>11.730.167-2</t>
  </si>
  <si>
    <t>FRANCISCO JAVIER ALVAREZ BELLO</t>
  </si>
  <si>
    <t>12.053.365-7</t>
  </si>
  <si>
    <t>LATAM AIRLINES GROUP S.A.</t>
  </si>
  <si>
    <t>Factura</t>
  </si>
  <si>
    <t>F R. Aysén</t>
  </si>
  <si>
    <t>Boleta</t>
  </si>
  <si>
    <t>Aguas Patagonia de Aysén S.A.</t>
  </si>
  <si>
    <t>99.501.280-4</t>
  </si>
  <si>
    <t>Contratación Directa (Excep. Reglamento)</t>
  </si>
  <si>
    <t>Turismo Cocha S.A.</t>
  </si>
  <si>
    <t>Empresa Eléctrica de Aysén S.A.</t>
  </si>
  <si>
    <t>88.272.600-2</t>
  </si>
  <si>
    <t>Arnaldo Fabián Tobar Ramírez</t>
  </si>
  <si>
    <t>13.504.547-0</t>
  </si>
  <si>
    <t xml:space="preserve">Orden de Compra </t>
  </si>
  <si>
    <t>Comercial Casa Alicia S.A.</t>
  </si>
  <si>
    <t>96.732.380-2</t>
  </si>
  <si>
    <t>Entel Telefonía Local S.A.</t>
  </si>
  <si>
    <t>96.697.410-9</t>
  </si>
  <si>
    <t>97.030.000-7</t>
  </si>
  <si>
    <t>96.792.430-K</t>
  </si>
  <si>
    <t>TESAM CHILE S.A.</t>
  </si>
  <si>
    <t>96.880.440-5</t>
  </si>
  <si>
    <t>LATAM AIRLINES GROUP S.A</t>
  </si>
  <si>
    <t>LORETO SOLANGE STAPLEFIELD SEPULVEDA</t>
  </si>
  <si>
    <t>Servicios Básicos</t>
  </si>
  <si>
    <t>31.03.2016</t>
  </si>
  <si>
    <t>CARLOS ALBERTO PALMA RIVERA</t>
  </si>
  <si>
    <t>12.125.928-1</t>
  </si>
  <si>
    <t>76.029.873-5</t>
  </si>
  <si>
    <t xml:space="preserve">CH; R - FN Nº 623 (31.03.16) Material de Oficina Edificio Bandera. </t>
  </si>
  <si>
    <t>SOCIEDAD VICHUQUEN SERVICIOS S A</t>
  </si>
  <si>
    <t>76.101.264-9</t>
  </si>
  <si>
    <t>CH; R - FN Nº 623 (31.03.16) Material de Aseo Edificio Bandera.</t>
  </si>
  <si>
    <t>CH; R - FN Nº 623 (31.03.16) Material de Oficina F.L Melipilla.</t>
  </si>
  <si>
    <t>SURTI VENTAS S.A.</t>
  </si>
  <si>
    <t>SOC.CONCESIONARIA C.DE JUSTICIA DE STGO.</t>
  </si>
  <si>
    <t>99.557.380-6</t>
  </si>
  <si>
    <t>Res. FN/MP N°1992/2015</t>
  </si>
  <si>
    <t>12.11.2015</t>
  </si>
  <si>
    <t>MOVILIDAD URBANA SPA.</t>
  </si>
  <si>
    <t>Res. FN/MP N°1185/2015</t>
  </si>
  <si>
    <t>20.07.2015</t>
  </si>
  <si>
    <t>Documento de Compra y N°</t>
  </si>
  <si>
    <t>76.588.490-K</t>
  </si>
  <si>
    <t>PROVEEDORES INTEGRALES PRISA S.A.</t>
  </si>
  <si>
    <t>81.201.000-K</t>
  </si>
  <si>
    <t>F R. Los Ríos</t>
  </si>
  <si>
    <t>TELEFONICA DEL SUR S.A.</t>
  </si>
  <si>
    <t>90.299.000-3</t>
  </si>
  <si>
    <t>Servicio de agua de la Fiscalia Regional de los Rios</t>
  </si>
  <si>
    <t>AGUAS DECIMAS</t>
  </si>
  <si>
    <t>96.703.230-1</t>
  </si>
  <si>
    <t>FN/MP Nº 748/12</t>
  </si>
  <si>
    <t>Adquisición de pasaje aéreo para comisión de servicio de funcionario XIV Región</t>
  </si>
  <si>
    <t>SOCIEDAD AUSTRAL DE ELECTRICIDAD</t>
  </si>
  <si>
    <t>Servicio de agua de la Fiscalia Local de Valdivia</t>
  </si>
  <si>
    <t>FN/MP N° 1869</t>
  </si>
  <si>
    <t>ABASTIBLE S.A.</t>
  </si>
  <si>
    <t>Se cancela suministro de gas para la Fiscalia Local de La Union</t>
  </si>
  <si>
    <t>F R. Magallanes</t>
  </si>
  <si>
    <t>Com.Redoffice Magallanes Ltda.</t>
  </si>
  <si>
    <t>78.307.990-9</t>
  </si>
  <si>
    <t>Aromatizadores para Fiscalía Regional</t>
  </si>
  <si>
    <t>Rosa Jimena Barría López</t>
  </si>
  <si>
    <t>7.341.606-k</t>
  </si>
  <si>
    <t>Aerovías DAP S.A.</t>
  </si>
  <si>
    <t>89.428.000-k</t>
  </si>
  <si>
    <t>Lavado manteles fiscalía local Punta Arenas</t>
  </si>
  <si>
    <t>Juana de Lourdes Cabero Huinao</t>
  </si>
  <si>
    <t>9.874.389-8</t>
  </si>
  <si>
    <t>Héctor Aravena Martinovic</t>
  </si>
  <si>
    <t>12.542.071-0</t>
  </si>
  <si>
    <t>Transbordadora Austral Broom S.A.</t>
  </si>
  <si>
    <t>82.074.900-6</t>
  </si>
  <si>
    <t>Edelmag S.A.</t>
  </si>
  <si>
    <t>88.221.200-9</t>
  </si>
  <si>
    <t>Aguas Magallanes S.A.</t>
  </si>
  <si>
    <t>76.215.628-8</t>
  </si>
  <si>
    <t>76.215.628-9</t>
  </si>
  <si>
    <t>Servicio telefónico Fiscalía Local Punta Arenas, fono 2224852</t>
  </si>
  <si>
    <t>Telefonica Chile S.A.</t>
  </si>
  <si>
    <t>Servicio telefónico Fiscalía Local Porvenir, fono 2581563</t>
  </si>
  <si>
    <t>Gasco S.A.</t>
  </si>
  <si>
    <t>90.310.000-1</t>
  </si>
  <si>
    <t>Tesam Chile S.A.</t>
  </si>
  <si>
    <t>F R. Metrop. Occidente</t>
  </si>
  <si>
    <t>F R. Metrop. Sur</t>
  </si>
  <si>
    <t>INFORME TRANSPARENCIA MINISTERIO PÚBLICO ABRIL 2016</t>
  </si>
  <si>
    <t>4.010.476-3</t>
  </si>
  <si>
    <t>Convenio Marco (Chilecompra)</t>
  </si>
  <si>
    <t>81.771.100-6</t>
  </si>
  <si>
    <t>78.178.530-K</t>
  </si>
  <si>
    <t>Proveedores Integrales Prisa S.A.</t>
  </si>
  <si>
    <t>Dimerc S.A.</t>
  </si>
  <si>
    <t>Consumo telefónico de banda ancha y telefonia fija del mes de Abril  de la Fiscalía Regional</t>
  </si>
  <si>
    <t>Adquisición de materiales de aseo para la Fiscalia Regional de los Rios</t>
  </si>
  <si>
    <t>Adquisición de toallas de papel para la Fiscalia Regional de los Rios</t>
  </si>
  <si>
    <t>DIMER S.A.</t>
  </si>
  <si>
    <t>96,670,840-9</t>
  </si>
  <si>
    <t>Instalación de 2 puntos de red en la Fiscalia Local de Valdiva</t>
  </si>
  <si>
    <t>HEUSER LTDA.</t>
  </si>
  <si>
    <t>78.644.550-7</t>
  </si>
  <si>
    <t>Taller de couching para la Fiscalia Locales de la Region de los Rios a desarrollarse en Mayo y Julio</t>
  </si>
  <si>
    <t>RODRIGO HORACIO REYES PAYERA</t>
  </si>
  <si>
    <t>9.876.730-4</t>
  </si>
  <si>
    <t>Cambio  de pasaje aéreo para comisión de servicio de funcionario XIV Región</t>
  </si>
  <si>
    <t>Consumo de electricidad de la Fiscalía Local de San Jose</t>
  </si>
  <si>
    <t>4068898,4071583,4076083,4060798</t>
  </si>
  <si>
    <t>Consumo de electricidad de la Fiscalía Regional, Rio Bueno, La Union y Valdivia</t>
  </si>
  <si>
    <t>Consumo de electricidad de la Fiscalía Regional, Rio Bueno y Paillaco</t>
  </si>
  <si>
    <t>4060088,4060090,4060089</t>
  </si>
  <si>
    <t>Consumo de electricidad de la Fiscalía Local de Panguipulli</t>
  </si>
  <si>
    <t>Servicio de arriendo de salón para taller de compromiso para el 24 y 25 de mayo de 2016</t>
  </si>
  <si>
    <t>TURISMO VILLA DEL RIO S.A.</t>
  </si>
  <si>
    <t>85.499.400-K</t>
  </si>
  <si>
    <t>Se cancela suministro de gas para la Fiscalia Local de San Jose</t>
  </si>
  <si>
    <t>Adquisición de caja de visores para la Fiscalia XIV Region</t>
  </si>
  <si>
    <t>COMERCIAL REDPFFICE SUR LTDA.</t>
  </si>
  <si>
    <t>Servicio de arriendo para reunion el 26 de Mayo de 2016 con Fiscales de otras regiones</t>
  </si>
  <si>
    <t>TURISMO DEL SUR S.A.</t>
  </si>
  <si>
    <t>96.631.880-5</t>
  </si>
  <si>
    <t>RES. DER N°11</t>
  </si>
  <si>
    <t>Servicio de reparaciones menores de la Fiscalia Local de Valdivia</t>
  </si>
  <si>
    <t>ELECTRICIDAD Y CONSTRUCCIONES CERC. LTDA.</t>
  </si>
  <si>
    <t>76.846.610-6</t>
  </si>
  <si>
    <t>Adquisición de video conferencia por compra de camara polycom para la URAVIT de la Fiscalia Regional de los Rios</t>
  </si>
  <si>
    <t>SERVICIOS INTERNET LIMITADA</t>
  </si>
  <si>
    <t>77.409.600-0</t>
  </si>
  <si>
    <t>Servicio de taller para 15 personas de cocina saludable por programa de Drogas</t>
  </si>
  <si>
    <t>ESPACIO DE COCINA LTDA.</t>
  </si>
  <si>
    <t>76.201.481-5</t>
  </si>
  <si>
    <t>Adquisición de cajas de storbox para la Fiscalia Regional de los Rios</t>
  </si>
  <si>
    <t>96.700.620-3</t>
  </si>
  <si>
    <t>Servicio de reparacion de persianas de la Fiscalia Local de Valdivia</t>
  </si>
  <si>
    <t>LUIS BURDILES FULLER</t>
  </si>
  <si>
    <t>6.153.454-7</t>
  </si>
  <si>
    <t>Fabricación e instalacion de cordina DUO, traslucida para la Fiscalia Regional de los Rios</t>
  </si>
  <si>
    <t>GOMEZ VERGARA Y CIA LTDA.</t>
  </si>
  <si>
    <t>77.169.700-3</t>
  </si>
  <si>
    <t>Insumos de cafeteria para actividad de coaching jefatura de la Fiscalia XIV Region</t>
  </si>
  <si>
    <t>EDUARDO ANTONIO SALDIAS ANDAHUR</t>
  </si>
  <si>
    <t>10.850.047-6</t>
  </si>
  <si>
    <t>Carolina Cárdenas Bozzo</t>
  </si>
  <si>
    <t>11.477.047-7</t>
  </si>
  <si>
    <t>Librero y gabinete para asesora juridica</t>
  </si>
  <si>
    <t>Com.Bharatmal Bassarmal SAC</t>
  </si>
  <si>
    <t>76.293.270-9</t>
  </si>
  <si>
    <t>40 talonarios Acta Reunión para URAVIT</t>
  </si>
  <si>
    <t>Impresos Vanic Ltda.</t>
  </si>
  <si>
    <t>89.202.400-6</t>
  </si>
  <si>
    <t>7 micropresianas aluminio para sala en tribunal URAVIT</t>
  </si>
  <si>
    <t>Victor Godoy Flores</t>
  </si>
  <si>
    <t>8.351.695-k</t>
  </si>
  <si>
    <t>Radio CD y reproductor DVD para FLPA</t>
  </si>
  <si>
    <t>Abu Gosch y Cia.Ltda.</t>
  </si>
  <si>
    <t>85.641.200-8</t>
  </si>
  <si>
    <t>Carga cupones electrónicos gas93 , gas95 y PD para vehículos uso institucional</t>
  </si>
  <si>
    <t>Copec S.A.</t>
  </si>
  <si>
    <t>10 toalla papel dispensador para Fiscalía Regional</t>
  </si>
  <si>
    <t>Abastecedora del Comercio Ltda.</t>
  </si>
  <si>
    <t>84.348.700-9</t>
  </si>
  <si>
    <t>200 tarjetas presentación 2 funcionarios URAVIT</t>
  </si>
  <si>
    <t>Materiales de oficina para F.L.Pto.Natales</t>
  </si>
  <si>
    <t>Ingenieria del Estrecho y Cia.Ltda.</t>
  </si>
  <si>
    <t>84.626.200-8</t>
  </si>
  <si>
    <t>200 tarjetas presentación para fiscal regional</t>
  </si>
  <si>
    <t>Marangunic Hnos. Ltda.</t>
  </si>
  <si>
    <t>80.586.800-7</t>
  </si>
  <si>
    <t>Pasajes Pta.Arenas/Santiago/Pta.Arenas días 12 al 15/05/16 por comisión de servicio (2 funcionarios)</t>
  </si>
  <si>
    <t>Revisión cableado e instalación foco exterior FR y cambio fluorescente sala reuniones</t>
  </si>
  <si>
    <t>Pasaje Pta.Arenas/Balmaceda día 18/05/16 por comisión de servicio(4 funcionarios)</t>
  </si>
  <si>
    <t>Pasaje Balmaceda/Pto.Montt/Pta.Arenas  días 19 y 20/05/16 por comisión de servicio(4 funcionarios)</t>
  </si>
  <si>
    <t>Reparación caldera F.L.Pto.Natales</t>
  </si>
  <si>
    <t>Juan Sierpe Pérez</t>
  </si>
  <si>
    <t>8.413.643-3</t>
  </si>
  <si>
    <t>Pasaje Pta.Arenas/Concepción /Pta.Arenas días 15 y 18/05/16 por comisión de servicio</t>
  </si>
  <si>
    <t>Pasaje Pta.Arenas/Porvenir/Pta.Arenas día 01/06/16  por comisión de servicio</t>
  </si>
  <si>
    <t>Pasaje Pta.Arenas/Santiago /Pta.Arenas días 24 y 28/05/16 por comisión de servicio</t>
  </si>
  <si>
    <t>Pasaje Pta.Arenas/Santiago /Pta.Arenas días 24 y 27/05/16 por comisión de servicio</t>
  </si>
  <si>
    <t>Pasaje maritimo  Porvenir/P.Arenas 17/05/16  por comisión de servicio</t>
  </si>
  <si>
    <t>Pasaje maritimo P.Arenas / Porvenir  18/05/16 por comisión de servicio</t>
  </si>
  <si>
    <t>Pasaje Pta.Arenas/Santiago  y Pto.Montt/Pta.Arenas días 25/05/16 y 05/06/16 por comisión de servicio</t>
  </si>
  <si>
    <t>Pasaje Pta.Arenas/Porvenir/Pta.Arenas día 18/05/16  por comisión de servicio</t>
  </si>
  <si>
    <t>Pasaje Pta.Arenas/Pto.Montt/Pta.Arenas días 24 al 28/05/16 por comisión de servicio</t>
  </si>
  <si>
    <t xml:space="preserve">Pasaje Pta.Arenas/Pto.Williams/Pta.Arenas días 26 y 27/05/16 por comisión de servicio </t>
  </si>
  <si>
    <t>Pasaje Pta.Arenas/Santiago /Pta.Arenas días 01 al 05/06/16  por comisión de servicio</t>
  </si>
  <si>
    <t>Pasaje Pta.Arenas/Santiago /Pta.Arenas días 07 al 12/06/16  por comisión de servicio</t>
  </si>
  <si>
    <t>Corte césped , poda y limpieza jardín fiscalía regional.</t>
  </si>
  <si>
    <t>Dina Villarroel Arteaga</t>
  </si>
  <si>
    <t>6.147.500-1</t>
  </si>
  <si>
    <t>12-FR N°266</t>
  </si>
  <si>
    <t>Recarga 250 minutos para teléfono satelital asignado al fiscal regional</t>
  </si>
  <si>
    <t>Cambio hora regreso  día 24/05/16  por comisión de servicio</t>
  </si>
  <si>
    <t>Mantención caldera y limpieza radiadores fiscalía regional.</t>
  </si>
  <si>
    <t>Rolindo Andrade Andrade</t>
  </si>
  <si>
    <t>5.975.122-0</t>
  </si>
  <si>
    <t>Pasaje Porvenir/Pta.Arenas día 02/06/16  por comisión de servicio</t>
  </si>
  <si>
    <t>Consumo electricidad Fiscalía Regional desde el  30/03/16 al 28/04/16</t>
  </si>
  <si>
    <t>Consumo electricidad Fiscalía Local Pta.Arenas y URAVIT desde el   30/03/16 al 29/04/16</t>
  </si>
  <si>
    <t>Consumo electricidad Fiscalía Local Puerto Natales  desde el  04/04/16  al 05/05/16</t>
  </si>
  <si>
    <t>Consumo electricidad Fiscalía Local Porvenir  desde el   07/04/16 al 09/05/16</t>
  </si>
  <si>
    <t>Servicio franqueo convenido FR,  FLPA , FLPN y FLPo. Abril  2016</t>
  </si>
  <si>
    <t>Servicio franqueo convenido  Fiscalía Regional y Fiscalía  Local Pta.Arenas Abril 2016</t>
  </si>
  <si>
    <t>Consumo agua potable  Fiscalía Regional desde el  05/04/16 al 05/05/16</t>
  </si>
  <si>
    <t>Consumo agua potable  Fiscalía Local Punta Arenas  desde el    11/04/16 al 11/05/16</t>
  </si>
  <si>
    <t>Consumo agua potable  Fiscalía Local Porvenir   desde el  11/04/16 al 11/05/16</t>
  </si>
  <si>
    <t>Consumo agua potable  Fiscalía Local Pto.Natales   desde el  18/04/16 al 18/05/16</t>
  </si>
  <si>
    <t>Consumo gas Fiscalía Local Porvenir  desde el  05/04/16 al 04/05/16</t>
  </si>
  <si>
    <t>Consumo gas Fiscalía Local Pto.Natales  desde el  06/04/16 al 05/05/16</t>
  </si>
  <si>
    <t>Consumo gas Fiscalía Regional   desde el  18/03/16 al 21/04/16</t>
  </si>
  <si>
    <t>Consumo gas Fiscalía Regional   desde el  21/04/16 al 20/05/16</t>
  </si>
  <si>
    <t>12-FR Nº 267</t>
  </si>
  <si>
    <t>Res.autoriza renovación arriendo inmueble F.L.Porvenir entre 01/09/16 al 31/08/17.Valor mensual UF 11. UF al 19/05/16 $ 25.962,93</t>
  </si>
  <si>
    <t>Soc.Com.Vadear Ltda.</t>
  </si>
  <si>
    <t>78.968.270-4</t>
  </si>
  <si>
    <t>Res. FN N°623/2016</t>
  </si>
  <si>
    <t xml:space="preserve">CH; R - FN Nº 623 (31.03.16) Insumos Computacionales F.L Talagante. </t>
  </si>
  <si>
    <t>Sets de aseo "Día del Padre".</t>
  </si>
  <si>
    <t>COMERC. E IMPORT. PRO-GIFT LTDA.</t>
  </si>
  <si>
    <t>CH; R - FN Nº 623 (31.03.16) Licencias Microsoft windows profesional.</t>
  </si>
  <si>
    <t>CARRASCO E HIJOS LTDA.</t>
  </si>
  <si>
    <t>76.293.470-1</t>
  </si>
  <si>
    <t xml:space="preserve">CH; R - FN Nº 623 (31.03.16) Material de Oficina F.L San Bernardo. </t>
  </si>
  <si>
    <t>CH; R - FN Nº 623 (31.03.16) Material de Oficina Edificio Bandera.</t>
  </si>
  <si>
    <t>HUMBERTO GARETTO E HIJOS LIMITADA</t>
  </si>
  <si>
    <t xml:space="preserve">Compra 10 pendrive, convenio marco. Res. FN/MP N°623-2016, 31.03.2016. </t>
  </si>
  <si>
    <t>CH; R - FN Nº 623 (31.03.16) Material de Oficina F.L Talagante.</t>
  </si>
  <si>
    <t>CH; R - FN Nº 623 (31.03.16) Material de Aseo F.L San Bernardo.</t>
  </si>
  <si>
    <t>CH; R - FN Nº 623 (3103.16) Material de Oficina Edificio Bandera.</t>
  </si>
  <si>
    <t>CH; R - FN Nº 623 (31.03.16), compra de 5 Tripodes marca Sony, modelo VCT-R100.</t>
  </si>
  <si>
    <t>TECHNOSYSTEMS CHILE S.A.</t>
  </si>
  <si>
    <t>96.678.350-8</t>
  </si>
  <si>
    <t>Asistencia juicio oral de la F.L. de San Bernardo.</t>
  </si>
  <si>
    <t>DANIA MONTENEGRO VICENCIO</t>
  </si>
  <si>
    <t>9.307.206-5</t>
  </si>
  <si>
    <t>Asistencia juicio oral, de la F.L. de San Bernardo.</t>
  </si>
  <si>
    <t>Res. FR(4) N°257/2016</t>
  </si>
  <si>
    <t>10.05.2016</t>
  </si>
  <si>
    <t xml:space="preserve">Cont directa Res FR(4)N°257/2016 fecha 10.05.2016 reparaciones menores edificio FROccidente. </t>
  </si>
  <si>
    <t>Res. FR(4) N°270/2016</t>
  </si>
  <si>
    <t>13.05.2016</t>
  </si>
  <si>
    <t xml:space="preserve">Res. Contratación directa FR(4)N°270/2016 de fecha 13.05.2016 por reparaciones menores en edificio de Tte. Cruz N°770, Pudahuel. </t>
  </si>
  <si>
    <t>Res. FR(4) N°293/2016</t>
  </si>
  <si>
    <t>23.05.2016</t>
  </si>
  <si>
    <t xml:space="preserve">Res.Cont.Directa FR(4)N°293/2016del 23.05.2016 por cambio de bomba de agua del equipo split de la sala de equipos del 2do piso de Bandera 655. </t>
  </si>
  <si>
    <t>COMERCIAL SERV. TEC. DE AIRES LTDA.</t>
  </si>
  <si>
    <t>76.148.249-1</t>
  </si>
  <si>
    <t xml:space="preserve">Consumo de agua potable F.L. de Curacavi periodo 29.02.2016 al 29.04.2016. </t>
  </si>
  <si>
    <t xml:space="preserve">Traslado e ingreso al area de protección especial del CMVRC, mes de Abril (Valor UF $25.906,8 al 30.04.2016 + IVA). </t>
  </si>
  <si>
    <t xml:space="preserve">Evaluaciones psicolaborales  para 1 auxiliares y 3 Profesionales, 14,5 UF ( Valor UF $25.913,70). </t>
  </si>
  <si>
    <t>Evaluaciones psicolaborales  para 3 profesionales SENDA, 12 UF ( Valor UF $25.937,85).</t>
  </si>
  <si>
    <t>Evaluaciones Psicolaborales para tres administrativos, UF de referencia del 06.05.2016 ($ 25.927,50).</t>
  </si>
  <si>
    <t xml:space="preserve">Consumo de electricidad de edificio Bandera 655 periodo del 01.04.2016 al 29.04.2016. </t>
  </si>
  <si>
    <t>Consumo de electricidad de la F.L. de Curacavi periodo del 01.04.2016 al 29.04.2016.</t>
  </si>
  <si>
    <t>Consumo de electricidad de la F.L. de Talagante periodo del 31.03.2016 al 28.04.2016.</t>
  </si>
  <si>
    <t>Consumo de electricidad de la F.L. de San Bernardo periodo del 01.04.2016 al 29.04.2016.</t>
  </si>
  <si>
    <t>Consumo de agua potable de la F.L. de San Bernardo periodo del 07.04.2016 al 09.05.2016.</t>
  </si>
  <si>
    <t>Consumo de agua potable de la F.L. de Talagante periodo del 12.04.2016 al 11.05.2016.</t>
  </si>
  <si>
    <t>Consumo de agua potable de la F.L. de Melipilla periodo del 13.04.2016 al 13.05.2016.</t>
  </si>
  <si>
    <t>Consumo de agua potable de edificio Tte. Cruz 770 periodo del 12.04.2016 al 12.05.2016.</t>
  </si>
  <si>
    <t>Consumo de electricidad de la F.L. de Melipilla periodo del 02.04.2016 al 02.05.2016,Cliente N° 3003443.</t>
  </si>
  <si>
    <t xml:space="preserve">Res. FR (4) Nº 491/2016 </t>
  </si>
  <si>
    <t>INMOBILIARIA QUINTA ANAUCO LTDA.</t>
  </si>
  <si>
    <t>76.181.960-K</t>
  </si>
  <si>
    <t>Res. FR N° 104/2016</t>
  </si>
  <si>
    <t>Renovación anual arriendo Inmuebles Melipilla</t>
  </si>
  <si>
    <t>SOCIEDAD COLECTIVA CIVIL CARMEN GLORIA Y CÍA.</t>
  </si>
  <si>
    <t>76.043.255-5</t>
  </si>
  <si>
    <t>Adquisición de petróleo diesel para vehiculos institucionales de la región.</t>
  </si>
  <si>
    <t>Compañía de Petróleos de Chile Copec S.A</t>
  </si>
  <si>
    <t>Adquisición de Leña para fiscalía local de Traiguén.</t>
  </si>
  <si>
    <t>Servicios e Ingeniería Endémica SPA.</t>
  </si>
  <si>
    <t>76.181.489-3</t>
  </si>
  <si>
    <t>Adquisición de Notebook para la Unidad de Atención a Victimas y Testigos de la Fiscalía Regional.</t>
  </si>
  <si>
    <t>Computación Integral S.A</t>
  </si>
  <si>
    <t>96.689.970-0</t>
  </si>
  <si>
    <t>Adquisición de mobiliario para funcionarios de las Fiscalías Locales y Unidad de Análisis Criminal</t>
  </si>
  <si>
    <t>Sociedad Muebles Santa Ana.</t>
  </si>
  <si>
    <t>77.624.270-5</t>
  </si>
  <si>
    <t>Adquisición de licencias de software windows para uso en equipos computacionales de la Fiscalía Regional.</t>
  </si>
  <si>
    <t>Carrasco e Hijos Ltda.</t>
  </si>
  <si>
    <t>Adquisición de calzado para funcionarias de fiscalías de la región</t>
  </si>
  <si>
    <t>Emiliano Telechea y Cia Ltda.</t>
  </si>
  <si>
    <t>Adquisición de agua desmineralizada para uso en circuito de calefacción de la Fiscalía Local de Lautaro.</t>
  </si>
  <si>
    <t>Evelyn Tamara Ríos León.</t>
  </si>
  <si>
    <t>10.720.669-8</t>
  </si>
  <si>
    <t>Adquisición de materiales de oficina para Fiscalías Local de Temuco y Regional.</t>
  </si>
  <si>
    <t>Guillermo Alberto Gonzalez Limitada.</t>
  </si>
  <si>
    <t>76.740.200-7</t>
  </si>
  <si>
    <t>Adquisición de Calefactor eléctrico para la unidad de Análisis Criminal y Foco Investigativo.</t>
  </si>
  <si>
    <t>Cencosud Retail S.A</t>
  </si>
  <si>
    <t>Adquisición de materiales de oficina para la fiscalías de la región.</t>
  </si>
  <si>
    <t>Adquisición de insumos computacionales para fiscalías de la región.</t>
  </si>
  <si>
    <t>Roland Vorwerk y Compañía Ltda.</t>
  </si>
  <si>
    <t>Adquisición de materiales de oficina para fiscalías de la región.</t>
  </si>
  <si>
    <t>Dimerc S.A</t>
  </si>
  <si>
    <t>Rosa Orlanda Cáceres Torres</t>
  </si>
  <si>
    <t>6.136.227-4</t>
  </si>
  <si>
    <t>Orden de Compra Manual</t>
  </si>
  <si>
    <t>Adquisición de Metanol para uso en circuito de calefacción de la Fiscalía Local de Lautaro.</t>
  </si>
  <si>
    <t>Distribuidora Furet Ltda.</t>
  </si>
  <si>
    <t>85.655.500-3</t>
  </si>
  <si>
    <t>Servicio de gasfitería para baños de la Fiscalía Regional.</t>
  </si>
  <si>
    <t>Samuel Molina Mejías.</t>
  </si>
  <si>
    <t>8.571.109-1</t>
  </si>
  <si>
    <t>Servicio de limpieza de estufa combustión lenta para la Fiscalía Local de Curacautín.</t>
  </si>
  <si>
    <t>Juan Anastacio Medina</t>
  </si>
  <si>
    <t>5.444.220-3</t>
  </si>
  <si>
    <t>Arriendo de salón para toma de prueba en concurso público de antecedentes para cargo de la región.</t>
  </si>
  <si>
    <t>Hotelera Diego de Almagro Ltda.</t>
  </si>
  <si>
    <t>77.663.150-7</t>
  </si>
  <si>
    <t>Arriendo de salón y servicio de coffe break para reunión de trabajo de Fiscalía Regional</t>
  </si>
  <si>
    <t>Servicios de coffe break para asistentes a jornadas de autocuidado para funcionarios de Fiscalía Local</t>
  </si>
  <si>
    <t>Soc. de Desarrollos de Montañas S.A</t>
  </si>
  <si>
    <t>96.978.530-7</t>
  </si>
  <si>
    <t>Provisión e instalación de bomba recirculadora de agua para sistema de calefacción de la Fiscalía Local de Lautaro.</t>
  </si>
  <si>
    <t>Manriquez y Schiess Limitada</t>
  </si>
  <si>
    <t>76.256.122-0</t>
  </si>
  <si>
    <t>Pasajes aéreos para funcionarios  en comisión de servicio, trayecto Temuco-Stgo.-Temuco.</t>
  </si>
  <si>
    <t>Servicio de gasfiteria para baño de la Unidad de Victimas y Testigos de la Fiscalía Regional.</t>
  </si>
  <si>
    <t>Servicio de relatoría para jornadas de autocuidado para funcionarios de la Fiscalía Local de Temuco.</t>
  </si>
  <si>
    <t>Capacitaciones Deloss Limitada</t>
  </si>
  <si>
    <t>76.870.690-5</t>
  </si>
  <si>
    <t>Servicio de traslado para funcionarios de la Fiscalía Local de Temuco.</t>
  </si>
  <si>
    <t>Alexander Sebastián Berg Kroll.</t>
  </si>
  <si>
    <t>8.148.859-2</t>
  </si>
  <si>
    <t>Servicio de traslado de desde Temuco a la ciudad de Valdivia.</t>
  </si>
  <si>
    <t>Alfredo Valenzuela Serey.</t>
  </si>
  <si>
    <t>7.078.762-8</t>
  </si>
  <si>
    <t>Servicio de evaluación psicolaboral para cargo de Abogado Asistente</t>
  </si>
  <si>
    <t>Consultores Organizacionales Limitada.</t>
  </si>
  <si>
    <t>Pasaje aéreo para funcionario  en comisión de servicio, trayecto Temuco-Stgo.-Temuco.</t>
  </si>
  <si>
    <t>Pasaje aéreo para funcionaria en comisión de servicio, trayecto Temuco-Stgo.-Temuco.</t>
  </si>
  <si>
    <t>Servicio de publicación de aviso de Licitación Pública.</t>
  </si>
  <si>
    <t>Empresa el Mercurio SAP.</t>
  </si>
  <si>
    <t>Arriendo de salón y servicio de coffe break para jornada de trabajo de Administradores y Equipo Directivo.</t>
  </si>
  <si>
    <t>Pasajes aéreos para funcionarias en comisión de servicio, trayecto Temuco-Stgo.-Temuco.</t>
  </si>
  <si>
    <t>Pasajes aéreos para funcionarios en comisión de servicio, trayecto Temuco-Stgo.-Temuco.</t>
  </si>
  <si>
    <t>Pasaje aéreo para relator en capacitación de Fiscales de la región , trayecto Stgo-Temuco-Stgo.</t>
  </si>
  <si>
    <t>Pasaje aéreo para funcionaria  en comisión de servicio, trayecto Temuco-Stgo.-Temuco.</t>
  </si>
  <si>
    <t>Servicio de mantención anual de extintores para las Fiscalías de la región.</t>
  </si>
  <si>
    <t>Ecav &amp; Compañía Ltda.</t>
  </si>
  <si>
    <t>76.232.127-0</t>
  </si>
  <si>
    <t>Servicio informático de recuperación de respaldo de base de datos.</t>
  </si>
  <si>
    <t>Soluciones en seguridad Limitada.</t>
  </si>
  <si>
    <t>76.261.480-4</t>
  </si>
  <si>
    <t>Servicio de ratificación de informe pericial en causa de  Fiscalía Local</t>
  </si>
  <si>
    <t>Evelyn Sepúlveda Martínez.</t>
  </si>
  <si>
    <t>10.854.761-8</t>
  </si>
  <si>
    <t>Servicio de courier para la fiscalías locales de la región, mes de Marzo 2016.</t>
  </si>
  <si>
    <t>Consumo energía eléctrica Fiscalía Local de Lautaro, periodo 01/04/2016 al 03/05/2016.</t>
  </si>
  <si>
    <t>Consumo energía eléctrica Fiscalía Local de Nueva Imperial, periodo 06/04/2016 al 06/05/2016.</t>
  </si>
  <si>
    <t>Consumo energía eléctrica Fiscalía Local de Collipulli, periodo 04/04/2016 al 04/05/2016.</t>
  </si>
  <si>
    <t>Consumo energía eléctrica Fiscalía Local de Curacautín, periodo 06/04/2016 al 06/05/2016.</t>
  </si>
  <si>
    <t>Consumo energía eléctrica Fiscalía Local de Angol, periodo 01/04/2016 al 03/05/2016.</t>
  </si>
  <si>
    <t>Consumo energía eléctrica Fiscalía Local de Temuco y Fiscalía Regional, periodo 31/03/2016 al  28/04/2016.</t>
  </si>
  <si>
    <t>Consumo energía eléctrica Fiscalía Local de Villarrica, periodo del 01/04/2016 al 29/04/2016.</t>
  </si>
  <si>
    <t>Consumo energía eléctrica Fiscalía Local de Pitrufquén, periodo del 02/04/2016 al 02/05/2016.</t>
  </si>
  <si>
    <t>Consumo agua potable Fiscalía Local de Victoria, periodo del 30/03/2016 al 28/04/2016.</t>
  </si>
  <si>
    <t>Consumo agua potable Fiscalía Local de Traiguén, periodo del 05/04/2016 al 05/05/2016.</t>
  </si>
  <si>
    <t>Consumo agua potable Fiscalía Local de Villarrica, periodo del 28/03/2016 al 26/04/2016.</t>
  </si>
  <si>
    <t>Consumo agua potable Fiscalía Local de Angol, periodo del 29/03/2016 al 27/04/2016.</t>
  </si>
  <si>
    <t>Consumo agua potable Fiscalía Local de Collipulli, periodo del 30/03/2016 al 28/04/2016.</t>
  </si>
  <si>
    <t>Consumo agua potable Fiscalía Local de Loncoche, periodo del 04/04/2016 al 04/05/2016.</t>
  </si>
  <si>
    <t>Consumo agua potable oficina de atención Purén, periodo del 04/04/2016 al 04/05/2016.</t>
  </si>
  <si>
    <t>Consumo energía eléctrica oficina de atención Purén, periodo 08/04/2016 al 10/05/2016.</t>
  </si>
  <si>
    <t>Consumo energía eléctrica Fiscalía Local de Victoria, periodo 14/04/2016 al 17/05/2016.</t>
  </si>
  <si>
    <t>Consumo agua potable Fiscalía Local de Temuco y Fiscalía Regional, periodo del 05/04/2016 al 05/05/2016.</t>
  </si>
  <si>
    <t>Consumo agua potable Fiscalía Local de Nueva Imperial, periodo del 08/04/2016 al 09/05/2016.</t>
  </si>
  <si>
    <t>Servicio de franqueo convenido para las Fiscalías Locales de la región, mes de Febrero 2016.</t>
  </si>
  <si>
    <t>Servicio telefónico línea correspondiente a la Fiscalía Local de Villarrica, mes de Abril 2016.</t>
  </si>
  <si>
    <t>Servicio telefónico línea correspondiente a la Fiscalía Local de Temuco, mes de Abril 2016.</t>
  </si>
  <si>
    <t>Servicio telefónico línea correspondiente a la Fiscalía Regional, mes de Abril 2016.</t>
  </si>
  <si>
    <t>Servicio telefónico correspondiente a líneas de alarmas de las Fiscalías de la región, mes de Abril  2016.</t>
  </si>
  <si>
    <t>Servicio de franqueo convenido para la Fiscalía Local de Temuco, mes de Abril 2016.</t>
  </si>
  <si>
    <t>Servicio de courier para la Fiscalías Locales de la región, mes de Abril 2016.</t>
  </si>
  <si>
    <t>Consumo energía eléctrica Fiscalía Local de Carahue, periodo del 20/04/2016 al 20/05/2016.</t>
  </si>
  <si>
    <t>Consumo energía eléctrica Fiscalía Local de Traiguén, periodo del 13/04/2016 al 13/05/2016.</t>
  </si>
  <si>
    <t>Consumo energía eléctrica Fiscalía Local de Loncoche, periodo del 20/04/2016 al 02/05/2016.</t>
  </si>
  <si>
    <t>Sociedad Austral de Electricidad S.A</t>
  </si>
  <si>
    <t>Consumo agua potable Fiscalía Local de Loncoche, periodo del 18/04/2016 al 18/05/2016.</t>
  </si>
  <si>
    <t>Consumo agua potable Fiscalía Local de Pitrufquén, periodo del 12/04/2016 al 12/05/2016.</t>
  </si>
  <si>
    <t>Servicio de franqueo convenido para la Fiscalías Locales de la región, mes de Abril 2016.</t>
  </si>
  <si>
    <t>Consumo agua potable Fiscalía Local de Carahue, periodo del 02/04/2016 al 03/05/2016.</t>
  </si>
  <si>
    <t>FR N°215</t>
  </si>
  <si>
    <t>Adjudica  Servicio de Vigilancia Mediante Monitoreo de Alarmas para la Fiscalía Regional y Fiscalía Local de Temuco.</t>
  </si>
  <si>
    <t>CPS &amp; First Security S.A</t>
  </si>
  <si>
    <t>99.528.470-7</t>
  </si>
  <si>
    <t>29,99 UF (mensual)</t>
  </si>
  <si>
    <t>DER N°30</t>
  </si>
  <si>
    <t>Adjudica Servicio de Mantención Preventiva de Bombas Elevadoras e Impulsoras de Agua para la Fiscalía Regional y Fiscalía Local de Angol.</t>
  </si>
  <si>
    <t>Trener Ltda.</t>
  </si>
  <si>
    <t>76.008.469-7</t>
  </si>
  <si>
    <t>FR N°238</t>
  </si>
  <si>
    <t>Servicio de relatoría para jornada de capacitación denominada "Jornada de Actualización en Modificaciones Legales y Jurisprudencia"</t>
  </si>
  <si>
    <t xml:space="preserve">Sabas Chauán Sarrás </t>
  </si>
  <si>
    <t>10.125.284-1</t>
  </si>
  <si>
    <t>Agua potable y alcantarillado Fiscalía Local  de Cisnes, periodo 22.03.16 al 22.04.16</t>
  </si>
  <si>
    <t>Corte de pasto y mantención jardín Fiscalía Regional de Aysén y Fiscalía Local Coyhaique.</t>
  </si>
  <si>
    <t>Agua potable y alcantarillado Fiscalía Local  Chile Chico, periodo 23.03.16 al 23.04.16</t>
  </si>
  <si>
    <t>Agua potable y alcantarillado Fiscalía Local  Cochrane, periodo 24.03.16 al 25.04.16</t>
  </si>
  <si>
    <t>Agua potable y alcantarillado Fiscalía Local  Aysén, periodo 31.03.16 al 29.04.16</t>
  </si>
  <si>
    <t>99.501.280-5</t>
  </si>
  <si>
    <t>Consumo energía eléctrica Fiscalía Regional y Fiscalía Local de Coyhaique, período 05/04/16 al 05/05/16.</t>
  </si>
  <si>
    <t>Traslado funcionaria Fiscalía Nacional, desde Aeropuerto Balmaceda a Coyhaique ida y vuelta.</t>
  </si>
  <si>
    <t>Juan Fernando García Mansilla</t>
  </si>
  <si>
    <t>7.927.278-7</t>
  </si>
  <si>
    <t>Servicio de coffee break para Jornada de Clima Organizacional Fiscalía Local de Aysén.</t>
  </si>
  <si>
    <t>Carmen Gloria Cárcamo Rifo</t>
  </si>
  <si>
    <t>15.304.352-3</t>
  </si>
  <si>
    <t>Pasajes aéreos a Santiago para Jefe Unidad de Administración, Finanzas y RR.HH.. Jornada División Adm. y Finanzas.</t>
  </si>
  <si>
    <t>Pasajes aéreos a Santiago para Técnico de Finanzas. Jornada División Adm. y Finanzas.</t>
  </si>
  <si>
    <t>Pasajes aéreos a Santiago para Fiscal Adjunto de Fiscalía Local de Coyhaique. Capacitación</t>
  </si>
  <si>
    <t xml:space="preserve">Calzado varón para auxiliar administrativo de Unidad de Atención a Víctimas y Testigos Fiscalía Regional de Aysén </t>
  </si>
  <si>
    <t>Cambio fecha pasajea Pto. Montt para abogado asistente de Fiscalía Local  Cochrane.  Capacitación Litigación Oral en Puerto Varas.</t>
  </si>
  <si>
    <t>Pasajes aéreos a Santiago para Jefe Unidad de Gestión.  Jornada de trabajo con Jefes Regionales.</t>
  </si>
  <si>
    <t>Materiales de aseo para Fiscalía Regional de Aysén.  O/C N° 697209-8-CM16 del 16/05/2016 de Chilecompra</t>
  </si>
  <si>
    <t>Materiales de aseo para Fiscalía Regional de Aysén.  O/C N° 697209-9-CM16 del 16/05/2016 de Chilecompra</t>
  </si>
  <si>
    <t>Pasajes aéreos a Santiago para Delegada Bienestar Fiscalía Regional Aysén, Jornada Bienestar 2016.</t>
  </si>
  <si>
    <t>Pasajes aéreo a Santiago para Director Ejecutivo Regional. Encuentro Ministerio Público y PDI</t>
  </si>
  <si>
    <t>Pasaje a Santiago para Fiscal Regional de Aysén.</t>
  </si>
  <si>
    <t>Pasajes aéreo a Santiago para Técnico de Finanzas. Jornada de Finanzas en Santiago.</t>
  </si>
  <si>
    <t>Pasajes aéreos a Santiago para Fiscal Adjunto Jefe de Fiscalía Local de Coyhaique.  Diligencias causa.</t>
  </si>
  <si>
    <t>Agua potable y alcantarillado Fiscalía Región de Aysén y Fiscalía Local  Coyhaique, periodo 18.04.16  al 17.05.16</t>
  </si>
  <si>
    <t>Consumo energía eléctrica  (cargo fijo) Fiscalía Local Chile Chico, periodo 17/03/16 al 18/05/16.</t>
  </si>
  <si>
    <t>Consumo energía eléctrica  Fiscalía Local Chile Chico, periodo 17/03/16 al 18/05/16.</t>
  </si>
  <si>
    <t>Consumo energía eléctrica  Fiscalía Local Aysén, periodo 20/04/16 al 20/05/16.</t>
  </si>
  <si>
    <t>Por servicio telefonía fija, renta mensual, período abril 2016.</t>
  </si>
  <si>
    <t>Pasajes aéreo a Santiago para Jefe Unidad de Administración, Finanzas y RR.HH., Jornada Nacional Finanzas.</t>
  </si>
  <si>
    <t>Pasajes aéreos a Santiago para Jefe Unidad de Atención a Víctimas y Testigos.. Jornada Jefes URAVIT.</t>
  </si>
  <si>
    <t>Pasajes aéreos a Santiago para Director Ejecutivo Regional. Capacitación SACFI.</t>
  </si>
  <si>
    <t>Pasajes aéreos a Santiago para profesional Unidad de Atención a Víctimas y Testigos. Jornada Nacional.</t>
  </si>
  <si>
    <t>Pasajes aéreos a Santiago para Asesor Comunicacional. Jornada de Asesores.</t>
  </si>
  <si>
    <t>Pasajes aéreos a Santiago para auxiliar administrativo URAVIT.  por Capacitación Atención a Victimas y Testigos.</t>
  </si>
  <si>
    <t>Evaluación psicolaboral a postulante cargo de auxiliar recepcionista para Fiscalía Local de Aysén.</t>
  </si>
  <si>
    <t>Inversiones en Línea Limitada</t>
  </si>
  <si>
    <t>76.015.173-4</t>
  </si>
  <si>
    <t>Resmas de papel para Fiscalía Regional de Aysén. O/C 697209-10CM16 del 31/05/2016 Chilecompra.</t>
  </si>
  <si>
    <t>Pasajes aéreos a Santiago para profesional Unidad de Atención a Víctimas y Testigos.  Jornada Nacional de Profesionales URAVIT.</t>
  </si>
  <si>
    <t>Res FR/OR N° 25</t>
  </si>
  <si>
    <t>Servicio de transporte de especies de FL Las Condes a Dicrep para remate.</t>
  </si>
  <si>
    <t>NELSON ENRIQUE FUENTES GONZALEZ</t>
  </si>
  <si>
    <t>5.718.987-8</t>
  </si>
  <si>
    <t>Servicio de interpretación español - inglés para ACD de fecha 01/05/2016.</t>
  </si>
  <si>
    <t>Servicio de transporte de especies de FL Ñuñoa, a Dicrep y luego KDM Til Til, el 6 de mayo.</t>
  </si>
  <si>
    <t>Servicio de destrucción de especies de FL Ñuñoa, en KDM Til Til, el día 6 de mayo.</t>
  </si>
  <si>
    <t>Limpieza de celosías edificio Vespucio,  100m2.</t>
  </si>
  <si>
    <t>Provisión e instalación de puntas dragón en muro medianero de Edificio de Las Condes.</t>
  </si>
  <si>
    <t>Cambio de 40 Ballats y limpieza, mantención de 20 equipos de iluminación Fiscalía Las Condes</t>
  </si>
  <si>
    <t>Provisión e instalación de extractor de aire en baño custodia Fiscalía de Ñuñoa</t>
  </si>
  <si>
    <t>Res FR-OR Nº 8/2016</t>
  </si>
  <si>
    <t>Reparación de tarjeta Microbasic Macpuarsa de ascensor N° 2 de edificio Vespucio.</t>
  </si>
  <si>
    <t>FABRIMETAL S. A.</t>
  </si>
  <si>
    <t>85.233.500-9</t>
  </si>
  <si>
    <t>Compra de seis alfombras para el centro de operaciones compartidas en Centro de Justicia.</t>
  </si>
  <si>
    <t>SODIMAC S.A.</t>
  </si>
  <si>
    <t>Servicio de interpretación en Lengua de Señas para Audiencia de Control de Detención de fecha 03/05/2016.</t>
  </si>
  <si>
    <t>Compra de 2 cartridge para Fiscalía Local de La Florida y 1 toner para RRHH.</t>
  </si>
  <si>
    <t xml:space="preserve">Adquisición de 50 ballast corrientes de 40 wattts para reponer en fiscalías. </t>
  </si>
  <si>
    <t>FN MP N°69</t>
  </si>
  <si>
    <t>Pasajes aéreos (4) para Fiscales, por a Curso de Litigación Oral a realizarse en la ciudad de Puerto Varas</t>
  </si>
  <si>
    <t>TURISMO COCHA S. A.</t>
  </si>
  <si>
    <t>Servicio de interpretación español - búlgaro para toma de declaración.</t>
  </si>
  <si>
    <t>Servicio de interpretación español - búlgaro para ACD de fecha 05/05/2016.</t>
  </si>
  <si>
    <t>Servicio de interpretación en Lengua de Señas para Aud. Juicio Oral Simplificado de fecha 27/05</t>
  </si>
  <si>
    <t>Compra de 4 cientos de tarjetas para abogados y fiscal de Fiscalía de Las Condes.</t>
  </si>
  <si>
    <t>ARTEGRAF IMPRESORES LTDA.</t>
  </si>
  <si>
    <t>76.145.280-0</t>
  </si>
  <si>
    <t>Compra de materiales  para FL Flagrancia, mes de mayo.</t>
  </si>
  <si>
    <t>Suministro e instalación de un tablero bypass para edificio de Las Condes.</t>
  </si>
  <si>
    <t>Compra de materiales de oficina para el mes de mayo a FL Peñalolen Macul.</t>
  </si>
  <si>
    <t>Servicio de reparación de mobiliario correspondiente a la Fiscalia Local de Las Condes y Fiscalía Regional</t>
  </si>
  <si>
    <t xml:space="preserve">Recambio de 7 palmetas de porcelanato en sector recepcion Fiscalía regional. </t>
  </si>
  <si>
    <t xml:space="preserve">Compra de materiales para  Fiscalía Regional. </t>
  </si>
  <si>
    <t xml:space="preserve">Arriendo anual correspondiente a 2016-2017 de Caja de Seguridad de Banco Estado para FRMO. </t>
  </si>
  <si>
    <t>Adquisición de un Escaner Kodak I 1150 para la Fiscalía De Flagrancia.</t>
  </si>
  <si>
    <t>CD COMP S.A.</t>
  </si>
  <si>
    <t>78.611.770-4</t>
  </si>
  <si>
    <t xml:space="preserve">Traslado e ingreso de 11 vehíc. a area protección especial del CMVRC, Abril. </t>
  </si>
  <si>
    <t>Servicio de interpretación inglés - español,  para preparación de víctima, 30/05/2016.</t>
  </si>
  <si>
    <t xml:space="preserve">ISABELA DE TOLEDO FRANCA PUPO NOGUEIRA, ASESORIAS EN COMUNICACIONES </t>
  </si>
  <si>
    <t>76.056.497-4</t>
  </si>
  <si>
    <t>Provisión e Instalación de tres letreros acrílico con sistema intercambiable de placas en Fiscalía Las Condes</t>
  </si>
  <si>
    <t>FACTORIA GRAFICA LIMITADA</t>
  </si>
  <si>
    <t>76135.120-6</t>
  </si>
  <si>
    <t>Adquisición de dos Toner Q2612A para impresoras de URRHH</t>
  </si>
  <si>
    <t>Aviso de llamado a concurso publicado el día 20/05/2016, Diario El Mercurio</t>
  </si>
  <si>
    <t>Servicio de interpretación Lengua de Señas, para toma de declaración de víctima sordomuda.</t>
  </si>
  <si>
    <t>Servicio de interpretación español - búlgaro para toma de declaración 26-05-2016.</t>
  </si>
  <si>
    <t>Compra N°1 de materiales de oficina para mayo y junio, Fiscalía Las Condes.</t>
  </si>
  <si>
    <t>Compra N°2 de materiales de oficina para mayo y junio, Fiscalía Las Condes.</t>
  </si>
  <si>
    <t>Servicio de interpretación inglés - español,  para audiencia control de detención 21/05/2016.</t>
  </si>
  <si>
    <t>Compra N°1 de materiales de oficina para mayo-junio-julio, Fiscalía Local de Ñuñoa</t>
  </si>
  <si>
    <t>Compra N°2 de materiales de oficina para mayo-junio-julio, Fiscalía Local de Ñuñoa</t>
  </si>
  <si>
    <t>Servicio de destrucción de especies en KDM Til Til para el día 03/06/2016.</t>
  </si>
  <si>
    <t>Servicio de interpretación inglés - español,  para audiencia de Juicio Oral  01/06/2016.</t>
  </si>
  <si>
    <t>Servicio de interpretación español - búlgaro para Audiencia Control de Detención 24-05-2016.</t>
  </si>
  <si>
    <t>SOCIEDAD COMERCIAL ELECTROPOWER LTDA.</t>
  </si>
  <si>
    <t>76.257.832-8</t>
  </si>
  <si>
    <t>Prov. e inst., para modificación de ventana en FL Las Condes.</t>
  </si>
  <si>
    <t>FABRICA DE CORTINAS ALVARO SILVA MARTINEZ</t>
  </si>
  <si>
    <t>76.173.371-0</t>
  </si>
  <si>
    <t>Servicio de destrucción de especies de Fiscalía Local de Peñalolén Macul el 06/06/2016.</t>
  </si>
  <si>
    <t xml:space="preserve">Mantención preventiva y correctiva de impresora institucional a cargo de Unidad de Informática.  </t>
  </si>
  <si>
    <t>IMS CHILE SOLUCIONES TECNOLOGICAS LTDA.</t>
  </si>
  <si>
    <t>76.097.154-5</t>
  </si>
  <si>
    <t>Agua Potable Edificio Vespucio,  07-04-16 al 07-05-16</t>
  </si>
  <si>
    <t>Agua Potable Edificio Irarrázabal,  29/03/16 al 27/03/16</t>
  </si>
  <si>
    <t>Agua Potable Edificio Los Militares, 29-02 al 28-04</t>
  </si>
  <si>
    <t>AGUAS CORDILLERA S.A.</t>
  </si>
  <si>
    <t>80.311.300-9</t>
  </si>
  <si>
    <t>Energía eléctrica Edificio FL Ñuñoa  21/04/2016 al 20/05/16</t>
  </si>
  <si>
    <t>Energía eléctrica Edificio Los Militares 15/04/16 al 17/05/16</t>
  </si>
  <si>
    <t>Energía eléctrica Edificio Vespucio del 15/04/16 al 17/05/16</t>
  </si>
  <si>
    <t>POSTALCHILE LIMITADA</t>
  </si>
  <si>
    <t>76.013.075-3</t>
  </si>
  <si>
    <t>Servicio de Correo Privado Abril  FL Peñalolen Macul</t>
  </si>
  <si>
    <t>Servicio de Correo Privado Abril  FL La Florida</t>
  </si>
  <si>
    <t>Servicio de Correo Privado Abril  FL Las Condes</t>
  </si>
  <si>
    <t>Servicio de Correo Privado Abril  FL Ñuñoa</t>
  </si>
  <si>
    <t>Res FN/MP N°1506/2012</t>
  </si>
  <si>
    <t>BARBARA LOBOS ROMANO</t>
  </si>
  <si>
    <t>14.119.772-K</t>
  </si>
  <si>
    <t>PONTIFICIA UNIVERSIDAD CATÓLICA</t>
  </si>
  <si>
    <t>81669200-8</t>
  </si>
  <si>
    <t>Res Der N°04/2014</t>
  </si>
  <si>
    <t>1 Ratificación en Jucio Oral</t>
  </si>
  <si>
    <t>17-FN N° 1672</t>
  </si>
  <si>
    <t>Servicio técnico para reparación de cámara ubicada en recepción de inmueble Gran Avenida.</t>
  </si>
  <si>
    <t>Servicio de mantención de Vehículo Hyundai Azera asignado a Fiscal Regional (90.000 KM). Incluye repuestos, mano de obra y cambio de pastillas de freno.</t>
  </si>
  <si>
    <t>AUTOMOTORES GILDEMEISTER S.A.</t>
  </si>
  <si>
    <t>79.649.140-k</t>
  </si>
  <si>
    <t>Compra de pasajes aéreos para Fiscal Hormazabal por viaje a "Curso de Litigación Oral Avanzada" en Puerto Varas.</t>
  </si>
  <si>
    <t>Compra de pasajes aéreos para Fiscal Orellana por viaje a "Curso de Litigación Oral Avanzada" en Pue</t>
  </si>
  <si>
    <t>Compra de tarjeta de prepago de 100 minutos con vigencia de 180 días, para celular satelital institucional de uso de Fiscal Regional.</t>
  </si>
  <si>
    <t>Servicio de interpretación simultánea francés/español para el día 19/05/2016 a las 12:00 horas, solicitado para víctima en causa RUC 1600430996-4.</t>
  </si>
  <si>
    <t>VIRGINIA PARADA LILLO</t>
  </si>
  <si>
    <t>7.646.409-k</t>
  </si>
  <si>
    <t>Servicio de reparacion de vehiculo institucional FR</t>
  </si>
  <si>
    <t>Servicio de programación de tarjeta de proximidad HID N°750, para acceder a estacionamiento N°146 exterior del CJS. Autorizado por la Corporación Administrativa del Poder Judicial.</t>
  </si>
  <si>
    <t>Compra de materiales de oficina para Bodega Gran Avenida (Mayo). Chilecompra 696212-74-CM16.</t>
  </si>
  <si>
    <t>Compra de materiales de oficina para Bodega Gran Avenida (Mayo). Chilecompra 696212-75-CM16.</t>
  </si>
  <si>
    <t>Aviso de llamado a concurso público con Fiscalías Occidente, Atacama, y Valparaiso. Chilecompra 696212-76-CM16</t>
  </si>
  <si>
    <t>Compra 45 block capacitación solicitado mediante correo electrónico URH. OC Chilecompra 696212-78-CM</t>
  </si>
  <si>
    <t>Compra de resmas de papel tamaño carta para el mes de Mayo, Fiscalias de San Miguel y Puente Alto. Chilecompra 696212-80-CM16.</t>
  </si>
  <si>
    <t>Materiales Bodega UAF. OC Chilecompra 696212-84-CM16</t>
  </si>
  <si>
    <t>Materiales Bodega UAF. OC Chilecompra 696212-83-CM16</t>
  </si>
  <si>
    <t>81771100-6</t>
  </si>
  <si>
    <t>Materiales Bodega UAF. OC Chilecompra 696212-85-CM16</t>
  </si>
  <si>
    <t>Materiales Bodega UAF. OC Chilecompra 696212-86-CM16</t>
  </si>
  <si>
    <t>Materiales Bodega UAF. OC Chilecompra 696212-82-CM16</t>
  </si>
  <si>
    <t>SANDRA GIOCONDA TELLO LOPEZ</t>
  </si>
  <si>
    <t>8.966.563-9</t>
  </si>
  <si>
    <t>15-DER N° 04</t>
  </si>
  <si>
    <t xml:space="preserve">Servicio de Mantención Preventiva de Sistema de Circuito Cerrado de Televisión y de Sistema de Alarma de Incendio </t>
  </si>
  <si>
    <t>SOC DE SERVICIOS Y CAPACITACION EN SEGURIDAD INTEGRAL LTDA</t>
  </si>
  <si>
    <t>Compra de un ciento de tarjetas de presentación para Fiscal Jefe VIF.</t>
  </si>
  <si>
    <t>Suministro e instalación de luminaria E27 con ampolleta led en pasillo de Sala Gesell de inmueble Pirámide.</t>
  </si>
  <si>
    <t>10339134-2</t>
  </si>
  <si>
    <t>Compra de materiales de oficina para Bodega Gran Avenida. Artículos no encontrados en portal ChileCompra.</t>
  </si>
  <si>
    <t>Servicio para reparación de portón de acceso a Bodegas de Custodia ubicadas en calle Pirámide 1084, San Miguel.</t>
  </si>
  <si>
    <t>LEONEL APARICIO  SALIT</t>
  </si>
  <si>
    <t>9.765.193-0</t>
  </si>
  <si>
    <t>Reparación Accesos Edificio Gran Avenida 3814, San Miguel</t>
  </si>
  <si>
    <t>RJ SIST SOLUCIONES TECN INTEGRALES SPA</t>
  </si>
  <si>
    <t>76.593.671-3</t>
  </si>
  <si>
    <t>Servicio de Traslado de especies KDM Til Till 26/05/2016. Custodia San Miguel</t>
  </si>
  <si>
    <t>TRANMANES LTDA</t>
  </si>
  <si>
    <t>77.990.510-1</t>
  </si>
  <si>
    <t>Servicio de Destruccion de Especies 26/05/2016. Custodia San Miguel</t>
  </si>
  <si>
    <t>Provisón e Instalación de cubierta escritorio FL Robos</t>
  </si>
  <si>
    <t>FAYMO S.A.</t>
  </si>
  <si>
    <t>76.837.310-8</t>
  </si>
  <si>
    <t>Suministro e instalación de dos nuevos puntos de red y electricidad para oficinas de la Fiscalía Especializada en Delitos Violentos (Equipo Control de Armas).</t>
  </si>
  <si>
    <t xml:space="preserve">Servicio de instalación de focos led suministrados por la FRMS, solicitado por Unidad de Audiencias </t>
  </si>
  <si>
    <t>Suministro e instalación de pulsadores para apertura de accesos interiores en inmueble Gran Avenida,</t>
  </si>
  <si>
    <t>Suministro e instalación de un punto de red y electricidad para nueva estación de trabajo de la Fiscalía Especializada en Robos con Fuerza. Inlcuye perforación de loza y montaje de torre suministrada por la FRMS.</t>
  </si>
  <si>
    <t>Servicio técnico autorizado HP para mantención preventiva de equipo Plotter HP 500.</t>
  </si>
  <si>
    <t>EDAPI S.A.</t>
  </si>
  <si>
    <t>85.541.900-9</t>
  </si>
  <si>
    <t>Servicio de capacitación por curso de 15 horas "Excel Avanzado 2010" para 20 funcionarios, desde el lunes 13 al viernes 17 de junio. Servicio incluye coffee break diario. Programa de Formación 2016 de RRHH.</t>
  </si>
  <si>
    <t>SERVICIOS EDUCACIONALES SONDA S.A.</t>
  </si>
  <si>
    <t>78.072.130-8</t>
  </si>
  <si>
    <t>Cambio de leyenda a 6 timbres automáticos solicitado por Custodia de San Miguel.</t>
  </si>
  <si>
    <t>Suministro e instalación de 3 puntos de red y electricidad en FL Puente Alto.</t>
  </si>
  <si>
    <t>Servicio eléctrico para cambio de enchufe de computación en oficina de funcionario USAG San Miguel.</t>
  </si>
  <si>
    <t>Servicio de limpieza, mantención y poda de áreas verdes en inmueble Pirámide.</t>
  </si>
  <si>
    <t>ALVARO GERMAN IBARRA GALLARDO</t>
  </si>
  <si>
    <t>8.636.148-5</t>
  </si>
  <si>
    <t>Taller Estrategias Autocuidado Atención de Usuarios. dias 9, 16, 23 y 30 de Junio. Programa de Forma</t>
  </si>
  <si>
    <t>GUILLERMO ABALOS BARROS</t>
  </si>
  <si>
    <t>10.581.849-1</t>
  </si>
  <si>
    <t>Servicio de Coffee Break capacitación 09.06.2016</t>
  </si>
  <si>
    <t>MARIA DEL CARMEN PAIS ARAVENA</t>
  </si>
  <si>
    <t>Compra de tarjetas de presentación para Administrador y Profesional URAVIT</t>
  </si>
  <si>
    <t>IMPRENTA BARAHONA LTDA.</t>
  </si>
  <si>
    <t>78.511.790-5</t>
  </si>
  <si>
    <t>Servicio de evaluación psicolaboral para estamento AUXILIAR (x5).</t>
  </si>
  <si>
    <t>Servicio de Evaluación Psicolaboral estamento Administrativo (x10)</t>
  </si>
  <si>
    <t>Electricidad Gran Avenida 3814 - Mes de Mayo</t>
  </si>
  <si>
    <t>Electricidad Gran Avenida 3840 - Mes de Mayo</t>
  </si>
  <si>
    <t>Electricidad Pirámide - Mes de Mayo</t>
  </si>
  <si>
    <t>Electricidad Puente Alto - Mes de Mayo</t>
  </si>
  <si>
    <t>Agua Gran Avenida 3814 - Mes de Mayo</t>
  </si>
  <si>
    <t>Agua Gran Avenida 3840 - Mes de Mayo</t>
  </si>
  <si>
    <t>Agua Pirámide - Mes de Mayo</t>
  </si>
  <si>
    <t>Agua Puente Alto - Mes de Mayo</t>
  </si>
  <si>
    <t>FN Nº 1506/2012</t>
  </si>
  <si>
    <t>COMPARECENCIA A JUICIO ORAL</t>
  </si>
  <si>
    <t>SONIA GUTIERREZ CID</t>
  </si>
  <si>
    <t>10.703.707-1</t>
  </si>
  <si>
    <t>FN Nº 1715/2015</t>
  </si>
  <si>
    <t>INASISTENCIA PERITAJE</t>
  </si>
  <si>
    <t>GERADO ANTONIO CHANDIA GARRIDO</t>
  </si>
  <si>
    <t>15.139.335-7</t>
  </si>
  <si>
    <t>FN Nº 832/2016</t>
  </si>
  <si>
    <t>CONTRATO</t>
  </si>
  <si>
    <t>SERVICIO DE ASEO FISCALIA REGIONAL Y FISCALIAS REGIONALES</t>
  </si>
  <si>
    <t>SOCIEDAD DE ASEO INDUSTRIAL PADUA LIMITADA</t>
  </si>
  <si>
    <t>76.173.470-9</t>
  </si>
  <si>
    <t>$8.256.695 + Reajuste</t>
  </si>
  <si>
    <t>FN Nº833/2016</t>
  </si>
  <si>
    <t>SERVICIO DE ALARMA FISCALIA REGIONAL Y FISCALIAS REGIONALES</t>
  </si>
  <si>
    <t>CONSULTORA SERVICOS Y SEGURIDAD LIMITADA</t>
  </si>
  <si>
    <t>76.050.680-K</t>
  </si>
  <si>
    <t>O/Compra</t>
  </si>
  <si>
    <t>Camaras fotograficas, F. Regional y Locales</t>
  </si>
  <si>
    <t>IMPORTADORA LILLO LTDA.</t>
  </si>
  <si>
    <t>76300203-9</t>
  </si>
  <si>
    <t>O/Servicio</t>
  </si>
  <si>
    <t>Suministro e instalacion de tabique vidreado, F.L. Curico</t>
  </si>
  <si>
    <t>ANA LEYTON MIRANDA</t>
  </si>
  <si>
    <t>7739313-7</t>
  </si>
  <si>
    <t>Reparacion de baños, F.L. Parral</t>
  </si>
  <si>
    <t>GUILLERMO GARRIDO JARA</t>
  </si>
  <si>
    <t>7954486-8</t>
  </si>
  <si>
    <t>Evaluaciones sicolaborales Administrativo San Javier, Auxiliar Talca, Administrativo FR, Administrat</t>
  </si>
  <si>
    <t>INVERSIONES EN LINEA LTDA.</t>
  </si>
  <si>
    <t>76015173-4</t>
  </si>
  <si>
    <t>Sillas para auto, F. Regional</t>
  </si>
  <si>
    <t>FALABELLA RETAIL S.A.</t>
  </si>
  <si>
    <t>77261280-K</t>
  </si>
  <si>
    <t>Papel fotocopia carta y oficio, F.L. Talca</t>
  </si>
  <si>
    <t>96670840-9</t>
  </si>
  <si>
    <t>Publicacion llamado a concurso 15/05/2016, F. Regional</t>
  </si>
  <si>
    <t>EDITORA EL CENTRO</t>
  </si>
  <si>
    <t>76923040-8</t>
  </si>
  <si>
    <t>Traslado y aumento equipos de enlace, F.L. Linares</t>
  </si>
  <si>
    <t>ENTEL TELEFONIA LOCAL S.A.</t>
  </si>
  <si>
    <t>96697410-9</t>
  </si>
  <si>
    <t>Mantencion vehiculo institucional 50.000 Kms, F. Regional</t>
  </si>
  <si>
    <t>CURIFOR S.A.</t>
  </si>
  <si>
    <t>92909000-4</t>
  </si>
  <si>
    <t>COMPRA MATERIALES DE OFICINA FL MOLINA</t>
  </si>
  <si>
    <t>PRISA S.A.</t>
  </si>
  <si>
    <t>96556940-5</t>
  </si>
  <si>
    <t>Obras menores de reparacion, F.L. Molina</t>
  </si>
  <si>
    <t>CONSTRUSER E.I.R.L.</t>
  </si>
  <si>
    <t>76129131-9</t>
  </si>
  <si>
    <t>Pasajes aereos Santiago - Puerto Montt - Santiago, F.L. Linares</t>
  </si>
  <si>
    <t>81821100-7</t>
  </si>
  <si>
    <t>MATERIALES DE LIBRERIA, FISCALIA LOCAL DE LICANTEN</t>
  </si>
  <si>
    <t>COMPRA DE MATERIALES DE OFICINA FISCALIA LOCAL DE CONSTITUCION</t>
  </si>
  <si>
    <t>Publicacion llamado a concurso Publico 29/05/2016 en Fiscalia Regional y Fiscalia Local de Cauquenes</t>
  </si>
  <si>
    <t>MATERIALES DE LIBRERIA PARA FISCALIA CURICO</t>
  </si>
  <si>
    <t>MATERIALES DE LIBRERIA FISCALIA DE CURICO</t>
  </si>
  <si>
    <t>Traslado vehiculo incautado, F.L. Linares</t>
  </si>
  <si>
    <t>DANIEL MESTRE SESPINOZA</t>
  </si>
  <si>
    <t>15747429-4</t>
  </si>
  <si>
    <t>Mantencion y traslado equipos de aire acondicionado, F.L. Cauquenes</t>
  </si>
  <si>
    <t>FRIMAX LTDA.</t>
  </si>
  <si>
    <t>76568638-5</t>
  </si>
  <si>
    <t>Obras menores, F.L. San Javier</t>
  </si>
  <si>
    <t>CRISTIAN CARREÑO E.I.R.L.</t>
  </si>
  <si>
    <t>76373561-3</t>
  </si>
  <si>
    <t>Obras menores, F.L. Talca</t>
  </si>
  <si>
    <t>Tarjetas de presentacion, F. Regional</t>
  </si>
  <si>
    <t>IMPRESORA CONTACTO LTDA.</t>
  </si>
  <si>
    <t>89396100-3</t>
  </si>
  <si>
    <t>Flete traslado cajas de archivo, F. Regional</t>
  </si>
  <si>
    <t>96700620-3</t>
  </si>
  <si>
    <t>Notebooks (URAVYT), F. Regional</t>
  </si>
  <si>
    <t>JAVIER CARDENAS E.I.R.L.</t>
  </si>
  <si>
    <t>76387768-K</t>
  </si>
  <si>
    <t>Evaluaciones sicolaborales (Auxiliar F.L. Talca), F. Regional</t>
  </si>
  <si>
    <t>Evaluaciones sicolaborales3 Administrativo F.L. Cauquenes, 3 Administrativo F. Regional</t>
  </si>
  <si>
    <t>MATERIALES DE OFICINA PARA FL CAUQUENES</t>
  </si>
  <si>
    <t>Servicio recepción especies para destruccion, F. Regional</t>
  </si>
  <si>
    <t>RESAM S.A.</t>
  </si>
  <si>
    <t>99.537.670-9</t>
  </si>
  <si>
    <t>Consumo de energia electrica Abril 2016, F. L. Linares</t>
  </si>
  <si>
    <t>CGE DISTRIBUCION S.A.</t>
  </si>
  <si>
    <t>Consumo agua Potable Abril 2016, F. L. Curico</t>
  </si>
  <si>
    <t>AGUAS NUEVO SUR MAULE</t>
  </si>
  <si>
    <t>96.963.440-6</t>
  </si>
  <si>
    <t>Consumo agua Potable Abril 2016, F. L. Constitucion</t>
  </si>
  <si>
    <t>Consumo agua Potable Abril 2016, F. L. Molina</t>
  </si>
  <si>
    <t>Consumo de energia electrica Abril 2016, F.L. Constitucion</t>
  </si>
  <si>
    <t>Consumo de energia electrica Abril 2016, F. L. Molina</t>
  </si>
  <si>
    <t>Consumo de energia electrica Abril 2016, F.L. Cauquenes</t>
  </si>
  <si>
    <t>Consumo de energia electrica Abril 2016, F.L. Licanten</t>
  </si>
  <si>
    <t>Consumo agua Potable Abril 2016, F. L. Licanten</t>
  </si>
  <si>
    <t>Consumo agua Potable Abril 2016, F. L. Linares</t>
  </si>
  <si>
    <t>Consumo de energia electrica Abril 2016, F. Regional</t>
  </si>
  <si>
    <t>Consumo de energia electrica Abril 2016, F. L. Talca</t>
  </si>
  <si>
    <t>Consumo de energia electrica Abril 2016, F. L. Curico</t>
  </si>
  <si>
    <t>Consumo agua Potable Abril 2016, F. L. Talca</t>
  </si>
  <si>
    <t>Consumo agua Potable Abril 2016, F. L. Parral</t>
  </si>
  <si>
    <t>Consumo agua Potable Abril 2016, F. Regional</t>
  </si>
  <si>
    <t>Consumo agua Potable Abril 2016, F. L. Cauquenes</t>
  </si>
  <si>
    <t>Consumo agua Potable Abril 2016, F. L. San Javier</t>
  </si>
  <si>
    <t>Consumo de energia electrica Abril 2016, F.L. San Javier</t>
  </si>
  <si>
    <t>Consumo de energia electrica Abril 2016, F.L. Parral</t>
  </si>
  <si>
    <t>F R. Maule</t>
  </si>
  <si>
    <t>Orden de servicios</t>
  </si>
  <si>
    <t>Compra de pasaje aéreo a Isla Juan Fernández - Asistencia de Fiscal de Valparaíso a audiencias en la Isla Juan Fernández</t>
  </si>
  <si>
    <t>LINEA DE AEROSERVICIOS S.A.</t>
  </si>
  <si>
    <t>83.054.200-0</t>
  </si>
  <si>
    <t>Contratación de servicio de flete para traslado de mobilario desde la Fiscalía Regional hacia las Fiscalías Locales de San Antonio, La Calera y San Felipe</t>
  </si>
  <si>
    <t>CARLOS MANUEL SALGADO ACEITUNO</t>
  </si>
  <si>
    <t>6.792.274-3</t>
  </si>
  <si>
    <t>Evaluación pericial psicológica</t>
  </si>
  <si>
    <t>11.722.103-3</t>
  </si>
  <si>
    <t>Contratación de servicio de mantenimiento trimestral de equipos de aire acondicionado de edificio la Fiscalía Regional</t>
  </si>
  <si>
    <t>V &amp; Z CLIMATIZACIONES CONSTRUCCIONES S A</t>
  </si>
  <si>
    <t>96.875.720-2</t>
  </si>
  <si>
    <t>Provisión e instalación de piso flotante y pintado - sector 4to piso de edificio que alberga a la Fiscalía Local de Valparaíso</t>
  </si>
  <si>
    <t>JOSE MONTANA GALDAMEZ</t>
  </si>
  <si>
    <t>9.508.296-3</t>
  </si>
  <si>
    <t>Compra de pasajes aéreos Santiago-Puerto Montt- Santiago - Asistencia de Fiscales a Capacitación de Litigación Oral Avanzada</t>
  </si>
  <si>
    <t>MOSAIKO SPA</t>
  </si>
  <si>
    <t>76.602.265-0</t>
  </si>
  <si>
    <t>Compra de pasaje aéreo Santiago-Puerto Montt- Santiago - Asistencia de Fiscal a Capacitación de Litigación Oral Avanzada</t>
  </si>
  <si>
    <t>FN/MP N° 410</t>
  </si>
  <si>
    <t>Orden de compra</t>
  </si>
  <si>
    <t>Provisión e instalación de sistema de control de acceso biómetrico y accesorios para edificio que alberga a la Fiscalia Regional</t>
  </si>
  <si>
    <t>VIDEOCORP ING. Y TELECOMUNIC. S.A.</t>
  </si>
  <si>
    <t>89.629.300-1</t>
  </si>
  <si>
    <t>Adquisición de materiales para mantención : compra de cristales pulidos para la Fiscalía Regional</t>
  </si>
  <si>
    <t>SCHEGGIA S.A.</t>
  </si>
  <si>
    <t>99.525.670-3</t>
  </si>
  <si>
    <t>Adquisición de materiales de aseo: compra de papel higiénico para Fiscalía Regional</t>
  </si>
  <si>
    <t>DISTRIBUIDORA MANZANO S.A.</t>
  </si>
  <si>
    <t>96.908.760-K</t>
  </si>
  <si>
    <t>Provisión e instalación de señalética exterior y sector recepción de la Fiscalía Regional</t>
  </si>
  <si>
    <t>M5 SOL. INDUSTRIALES Y MECANICAS LTDA</t>
  </si>
  <si>
    <t>76170547-4</t>
  </si>
  <si>
    <t>Contratación de servicio de habilitación de Sala Gessell en Fiscalía Regional ( sector URAVYT)</t>
  </si>
  <si>
    <t>Contratación de servicio de mantención de vehículo de la Fiscalía Regional</t>
  </si>
  <si>
    <t>COMERCIAL A Y R MOTORS LIMITADA</t>
  </si>
  <si>
    <t>79.917.760-9</t>
  </si>
  <si>
    <t>Adquisición de materiales de oficina: compra de tarjetas de visita y timbres automáticos.</t>
  </si>
  <si>
    <t>GLORIA PAOLA SANCHEZ UBILLO</t>
  </si>
  <si>
    <t>10.327.459-1</t>
  </si>
  <si>
    <t xml:space="preserve">Consumo de luz Fiscalia Local de Casablanca, periodo de facturación del 26/03/2016 al 26/04/2016 </t>
  </si>
  <si>
    <t>ENERGIA DE CASABLANCA S.A</t>
  </si>
  <si>
    <t>96.766.110-4</t>
  </si>
  <si>
    <t xml:space="preserve">Consumo de agua potable Fiscalia Local de Limache, periodo de facturación del 22/03/2016 al 21/04/2016 </t>
  </si>
  <si>
    <t>ESVAL S.A.</t>
  </si>
  <si>
    <t>76.000.739-0</t>
  </si>
  <si>
    <t xml:space="preserve">Consumo de Agua de Fiscalía Local de Los Andes, periodo desde 16/03/2016 al 14/04/2016 </t>
  </si>
  <si>
    <t>Consumo de agua de Fiscalía Local de Viña del Mar,  periodo 17/03/2016 al 15/04/2016.</t>
  </si>
  <si>
    <t>Consumo de electricidad de Fiscalía Local de Limache, periodo 14/03/2016 al 14/04/2016</t>
  </si>
  <si>
    <t>CHILQUINTA ENERGIA S.A.</t>
  </si>
  <si>
    <t>96.813.520-1</t>
  </si>
  <si>
    <t xml:space="preserve">Consumo de electricidad de Fiscalía Local de La Calera, periodo 11/03/2016 al 13/04/2016. </t>
  </si>
  <si>
    <t>Consumo de electricidad de Fiscalía Local de Quintero, periodo 16/03/2016 al 18/04/2016 .</t>
  </si>
  <si>
    <t>Consumo de electricidad de Fiscalía Local de Villa Alemana, periodo desde 17/03/2016 al 19/04/2016</t>
  </si>
  <si>
    <t xml:space="preserve">Consumo de Agua de Fiscalía Local de Quintero, periodo 24/03/2016 al 25/04/2016 </t>
  </si>
  <si>
    <t xml:space="preserve">Consumo de agua potable Fiscalia Local de La Ligua, periodo de facturación del 24/03/2016 al 25/04/2016 </t>
  </si>
  <si>
    <t xml:space="preserve">Consumo de Agua de Fiscalía Local de Quillota, periodo 24/03/2016 al 25/04/2016 </t>
  </si>
  <si>
    <t>Consumo de electricidad de Fiscalía Local de Quillota, periodo desde 22/03/2016 al 22/04/2016</t>
  </si>
  <si>
    <t xml:space="preserve">Consumo de electricidad de Fiscalía Local de Los Andes, periodo 11/03/2016 al 13/04/2016. </t>
  </si>
  <si>
    <t xml:space="preserve">Consumo de electricidad Fiscalia Regional  Valparaiso Edificio Tecnológico entre el periodo del 16/03/2016 al 18/04/2016, </t>
  </si>
  <si>
    <t>Consumo de electricidad de Fiscalía Local de San Felipe, periodo desde 08/03/2016 al 08/04/2016.</t>
  </si>
  <si>
    <t>Provisión e instalación de piso flotante  y pintado en la Fiscalia Regional ( Unidad de Focos)</t>
  </si>
  <si>
    <t>LUZ VERDE Y CIA LTDA</t>
  </si>
  <si>
    <t>76.580.537-6</t>
  </si>
  <si>
    <t>Provisión e instalación de cielo americano en la Fiscalia Regional ( Unidad de Focos)</t>
  </si>
  <si>
    <t>ING.ELECT. ANTONIO SALINAS CORREA EIRL</t>
  </si>
  <si>
    <t>76.083.726-1</t>
  </si>
  <si>
    <t>Publicación de aviso de concurso concurso público</t>
  </si>
  <si>
    <t>EMPRESA EL MERCURIO DE VALPARAISO S.A.P.</t>
  </si>
  <si>
    <t>96.705.640-5</t>
  </si>
  <si>
    <t>Contratación de servicio de mantención preventiva de caldera en edificio que alberga la Fiscalía Regional</t>
  </si>
  <si>
    <t>INGENIERIA PROYECTOS GAS LIMITADA</t>
  </si>
  <si>
    <t>76.132.819-0</t>
  </si>
  <si>
    <t>Contratación de servicio de desratizado en las Fiscalías Local de San Antonio y Casablanca</t>
  </si>
  <si>
    <t>AGROSERVICIOS CAPURRO S.P.A.</t>
  </si>
  <si>
    <t>76.470.297-2</t>
  </si>
  <si>
    <t>ANA MARIA BACIGALUPO FALCON</t>
  </si>
  <si>
    <t>14.282.636-4</t>
  </si>
  <si>
    <t>VERONICA DEL C. PARDO CISTERNAS</t>
  </si>
  <si>
    <t>12.024.614-3</t>
  </si>
  <si>
    <t>Consumo de electricidad de Fiscalía Local Petorca, periodo desde 05/04/2016 al 13/05/2016</t>
  </si>
  <si>
    <t>COMPAÑÍA NACIONAL DE FUERZA ELECTRICA S.A.</t>
  </si>
  <si>
    <t>91.143.000-2</t>
  </si>
  <si>
    <t>Consumo de agua de Fiscalía Local de San Felipe, periodo desde 31/03/2016 al 29/04/2016</t>
  </si>
  <si>
    <t>Consumo de Agua de  Fiscalía Regional Edificio Tecnológico, periodo desde 11/04/2016 al 11/05/2016.</t>
  </si>
  <si>
    <t>Adquisición de materiales de oficina para las Fiscalías Locales y Fiscalía Regional</t>
  </si>
  <si>
    <t>SOC COMERCIAL DISTRIBUCION GLOBAL LTDA</t>
  </si>
  <si>
    <t>76.100.732-7</t>
  </si>
  <si>
    <t>COMERCIAL 3 ARIES LIMITADA</t>
  </si>
  <si>
    <t>76.061.008-9</t>
  </si>
  <si>
    <t>SOCIEDAD COMERCIAL DICER LTDA.</t>
  </si>
  <si>
    <t>78.715.730-0</t>
  </si>
  <si>
    <t>Consumo de electricidad de Fiscalía Local de Isla de Pascua, periodo 01/04/2016 al 26/04/2016</t>
  </si>
  <si>
    <t>AGRICOLA Y SERVICIOS ISLA DE PASCUA LTDA</t>
  </si>
  <si>
    <t>87.634.600-1</t>
  </si>
  <si>
    <t xml:space="preserve">Consumo de agua potable Fiscalia Local de La Calera, periodo de facturación del 31/03/2016 al 29/04/2016 </t>
  </si>
  <si>
    <t>Consumo de electricidad de Fiscalía Local Viña del Mar, periodo desde 16/04/2016 al 16/05/2016</t>
  </si>
  <si>
    <t>Consumo de electricidad de Fiscalía Local La Ligua, periodo desde 15/04/2016 al 13/05/2016</t>
  </si>
  <si>
    <t xml:space="preserve">Consumo de electricidad Fiscalia Local de Quilpue.entre el periodo del 24/03/2016 al 26/04/2016, </t>
  </si>
  <si>
    <t>Servicio de correos de Fiscalía Regional y Fiscalías Locales, mes de Abril 2016</t>
  </si>
  <si>
    <t xml:space="preserve">Consumo de electricidad Fiscalia Regional y Fiscalia  Local de Valparaiso entre el periodo del 24/03/2016 al 26/04/2016, </t>
  </si>
  <si>
    <t>Consumo de agua de Fiscalía Local de Villa Alemana,  periodo desde 11/04/2016 al 11/05/2016.</t>
  </si>
  <si>
    <t xml:space="preserve">Consumo de agua potable Fiscalia Local Casablanca, periodo de facturación del  13/04/2016 al 13/05/2016 </t>
  </si>
  <si>
    <t xml:space="preserve">Consumo de agua Oficina de Atención Petorca,periodo desde 11/04/2016 al 11/05/2016 </t>
  </si>
  <si>
    <t>Consumo de Agua de Fiscalía Local de San Antonio, periodo desde 11/04/2016 al 11/05/2016.</t>
  </si>
  <si>
    <t>Consumo de Agua de Fiscalía Local de Valparaiso y Fiscalía Regional, periodo desde 11/04/2016 al 11/05/2016.</t>
  </si>
  <si>
    <t xml:space="preserve">Consumo de Agua de Fiscalía Local de Quilpué, periodo desde  13/04/2016 al 13/05/2016 </t>
  </si>
  <si>
    <t>Compra de materiales para mantención : compra de piso flotante ( 160 m2) e insumos, para reparar sector 4to piso de la Fiscalía Regional</t>
  </si>
  <si>
    <t>COMERCIAL DUOMO LIMITADA</t>
  </si>
  <si>
    <t>78.770.830-7</t>
  </si>
  <si>
    <t>Consumo de electricidad de Fiscalía Local de San Antonio, periodo 15/03/2016 al 15/04/2016</t>
  </si>
  <si>
    <t>Provisión e instalación de bomba de condensado en edificio que alberga a la Fiscalía Local de San Felipe</t>
  </si>
  <si>
    <t>CLAUDIO TERRAZAS VILCHES</t>
  </si>
  <si>
    <t>7.588.591-1</t>
  </si>
  <si>
    <t>GIOVANNA CAROLINA ARANCIBIA PARRA</t>
  </si>
  <si>
    <t>9.639.027-0</t>
  </si>
  <si>
    <t>Publicación de llamado a concurso público.</t>
  </si>
  <si>
    <t>Provision e instalación de luminarias y enchufes en nuevas dependencias de la Fiscalía Regional</t>
  </si>
  <si>
    <t>DINAMO INGENIERIA SPA</t>
  </si>
  <si>
    <t>76.297.868-7</t>
  </si>
  <si>
    <t>MIRIAM PAOLA LOYOLA WILLIAMSON</t>
  </si>
  <si>
    <t>13.368.076-4</t>
  </si>
  <si>
    <t>LUIS ALBERTO MOLINA FRITZ</t>
  </si>
  <si>
    <t>8.261.586-5</t>
  </si>
  <si>
    <t>Servicio envío de correspondencia, Fiscalía Local de Los Andes y Fiscalía Regional, Abril 2016.</t>
  </si>
  <si>
    <t>CHILEXPRESS S.A.</t>
  </si>
  <si>
    <t>96.756.430-3</t>
  </si>
  <si>
    <t>Compra de hervidores - mantenedores de agua caliente  ( 20 lts ) para gabinete del Fiscal Regional y la Unidad de Recursos Humanos</t>
  </si>
  <si>
    <t>ADELA DEL CARMEN LEON IBARRA</t>
  </si>
  <si>
    <t>8.613.361-K</t>
  </si>
  <si>
    <t>Compra de materiales para mantención de inmuebles</t>
  </si>
  <si>
    <t>EASY RETAIL S.A.</t>
  </si>
  <si>
    <t>76.568.660-1</t>
  </si>
  <si>
    <t>F R. Valparaíso</t>
  </si>
  <si>
    <t>no aplica</t>
  </si>
  <si>
    <t>200 tarjetas de presentación</t>
  </si>
  <si>
    <t>Imprenta América Ltda.</t>
  </si>
  <si>
    <t>87.726.400-9</t>
  </si>
  <si>
    <t>60 resmas oficio color amarillo</t>
  </si>
  <si>
    <t>2 cojín lumbar</t>
  </si>
  <si>
    <t>Marisol Oyarzun Olavarría</t>
  </si>
  <si>
    <t>10.657.163-5</t>
  </si>
  <si>
    <t>2 sillones ejecutivo alto, 2 sillas giratoria</t>
  </si>
  <si>
    <t>Sodimac S.A.</t>
  </si>
  <si>
    <t>2 Scanner HP</t>
  </si>
  <si>
    <t>Soc.Informática Siglo 21 Ltda.</t>
  </si>
  <si>
    <t>76.179.170-2</t>
  </si>
  <si>
    <t>9 control remoto para portón</t>
  </si>
  <si>
    <t>Electrónica Casa Royal Ltda.</t>
  </si>
  <si>
    <t>83.030.600-5</t>
  </si>
  <si>
    <t>3 léctor código de barra</t>
  </si>
  <si>
    <t>Opciones S.A. Sistemas de Información</t>
  </si>
  <si>
    <t>96.523.180-3</t>
  </si>
  <si>
    <t>1 notebook HP</t>
  </si>
  <si>
    <t>Tecnodisk Servicio de Computación Ltda.</t>
  </si>
  <si>
    <t>78.605.550-4</t>
  </si>
  <si>
    <t>40 marcos de madera para afiche</t>
  </si>
  <si>
    <t>Daniel Ampuero Ampuero</t>
  </si>
  <si>
    <t>12.308.668-6</t>
  </si>
  <si>
    <t>3 notebook HP</t>
  </si>
  <si>
    <t>Soluciones de Tecnología y Comuc.SPA</t>
  </si>
  <si>
    <t>76.328.123-K</t>
  </si>
  <si>
    <t>Mueble lateral 45x15x70 sala servidor</t>
  </si>
  <si>
    <t>Comercial Ebano Muebles Ltda.</t>
  </si>
  <si>
    <t>76.103.446-4</t>
  </si>
  <si>
    <t>Compra papel higiénico y toalla nova</t>
  </si>
  <si>
    <t>Comercial Redoffice Sur Ltda.</t>
  </si>
  <si>
    <t>Compra de lápices pasta y cajas menphis</t>
  </si>
  <si>
    <t>10-FN/MP N°1811</t>
  </si>
  <si>
    <t>Pasaje aéreo P.Montt-Santiago-P.Montt del 25-05 al 28-05-2016</t>
  </si>
  <si>
    <t>Pasaje aéreo Valencia-P.Montt-Valencia del 04-10 al 09-10-2016</t>
  </si>
  <si>
    <t>Pasaje aéreo P.Montt-Santiago-P.Montt del 11-05 al 15-05-2016</t>
  </si>
  <si>
    <t>81.821100-7</t>
  </si>
  <si>
    <t>Permiso camioneta arrendada viaje por Argentina</t>
  </si>
  <si>
    <t>Cía.De Leasing Tattersall S.A.</t>
  </si>
  <si>
    <t>96.565.580-8</t>
  </si>
  <si>
    <t>Arriendo de salón 6 y 7 de octubre Jornada Forense</t>
  </si>
  <si>
    <t>Hotel Bellavista Ltda.</t>
  </si>
  <si>
    <t>78.451.360-2</t>
  </si>
  <si>
    <t>Desarme de piso y otros FL Quinchao</t>
  </si>
  <si>
    <t>Héctor Vidal Pérez</t>
  </si>
  <si>
    <t>9.882.085-k</t>
  </si>
  <si>
    <t xml:space="preserve">Arriendo de salón, servicio de coffe break, arriendo de equipos 14-06-16 Jornada Derechos Humanos </t>
  </si>
  <si>
    <t>Pasaje aéreo P.Montt-Santiago-P.Montt del 25-05 al 27-05-2016</t>
  </si>
  <si>
    <t>Cambio de canaletas y otros FL P.Montt</t>
  </si>
  <si>
    <t>Luis Alberto Soto Levill</t>
  </si>
  <si>
    <t>10.200.160-5</t>
  </si>
  <si>
    <t>Alojamiento desde el 05 al 08-10-16 relator Jornada Forense</t>
  </si>
  <si>
    <t>Servicio de mantención 130,000 kms repuestos e insumos vehículo institucional</t>
  </si>
  <si>
    <t>Difor Chile S.A.</t>
  </si>
  <si>
    <t>96.918.300-5</t>
  </si>
  <si>
    <t>Reparación de placa de acrílico FL Los Muermos</t>
  </si>
  <si>
    <t>Daniel Mora Sepulveda</t>
  </si>
  <si>
    <t>9.854.322-8</t>
  </si>
  <si>
    <t>Pasaje aéreo P.Montt-Santiago-P.Montt del 24-05 al 27-05-16</t>
  </si>
  <si>
    <t>Pago multa por cambio de pasaje aéreo</t>
  </si>
  <si>
    <t>Contratación vuelo P.Montt-Ancud-Castro-P.Montt 19-05-16</t>
  </si>
  <si>
    <t>Servicios Aéreos Pewen S.A.</t>
  </si>
  <si>
    <t>76.030.329-1</t>
  </si>
  <si>
    <t>Pasaje aéreo P.Montt-Santiago-P.Montt del 01-06 al 03-06-2016</t>
  </si>
  <si>
    <t>Aviso concurso público 22-05-16 en los diarios Austral de Osorno, El Llanquihue de P.Montt y La Estrella de Chiloé. Cargos Prof.uravit y Téc.Jurídico P.Varas</t>
  </si>
  <si>
    <t>Sociedad Periodística Araucanía S.A.</t>
  </si>
  <si>
    <t>87.778.800-8</t>
  </si>
  <si>
    <t>Deducible siniestro vehículo institucional</t>
  </si>
  <si>
    <t>Jornada Chilota, aporte MP correspondiente al 25% alojamiento relatores</t>
  </si>
  <si>
    <t>Operaciones Integrales Isla Grande S.A.</t>
  </si>
  <si>
    <t>99.597.250-6</t>
  </si>
  <si>
    <t>Servicio coffe break 01-06-16 Capacitación recepcionistas</t>
  </si>
  <si>
    <t>Jaime Bahamonde Oyarzo</t>
  </si>
  <si>
    <t>9.869.717-9</t>
  </si>
  <si>
    <t>Reposición vidrio termopanel FL P.Montt</t>
  </si>
  <si>
    <t>Soc.Servicios Generales Bastidas Ltda.</t>
  </si>
  <si>
    <t>76.049.426-7</t>
  </si>
  <si>
    <t>Pasaje aéreo P.Montt-Santiago-P.Montt del 07-06 al 10-06-16</t>
  </si>
  <si>
    <t>Pasaje aéreo P.Montt-Santiago-P.Montt del 13-06 al 15-06-16</t>
  </si>
  <si>
    <t>Pasaje aéreo P.Montt-Santiago-P.Montt del 15-06 al 18-06-16</t>
  </si>
  <si>
    <t>Pasaje aéreo P.Montt-Santiago-P.Montt del 13-06 al 17-06-16</t>
  </si>
  <si>
    <t>Pasaje aéreo P.Montt-Santiago-P.Montt del 15-06 al 19-06-16</t>
  </si>
  <si>
    <t>Pasaje aéreo P.Montt-Santiago-P.Montt del 08-06 al 12-06-16</t>
  </si>
  <si>
    <t>Instalación letrero institucional terreno FL P.Montt</t>
  </si>
  <si>
    <t>Hugo Zarabia Henriquez</t>
  </si>
  <si>
    <t>7.854.794-4</t>
  </si>
  <si>
    <t>Instalación letrero institucional terreno FL Quellón</t>
  </si>
  <si>
    <t>Mauricio Olave Riffo</t>
  </si>
  <si>
    <t>13.398.652-9</t>
  </si>
  <si>
    <t>Consumo de electricidad FL Hualaihué</t>
  </si>
  <si>
    <t>Sociedad Austral de Electricidad S.A.</t>
  </si>
  <si>
    <t>Consumo de electricidad FL Chaitén</t>
  </si>
  <si>
    <t>Edelaysen S.A.</t>
  </si>
  <si>
    <t>Consumo de electricidad FL Maullín</t>
  </si>
  <si>
    <t>Consumo de electricidad FL Quellón</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</si>
  <si>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</si>
  <si>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</si>
  <si>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</si>
  <si>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</si>
  <si>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</si>
  <si>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</si>
  <si>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</si>
  <si>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</si>
  <si>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</si>
  <si>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</si>
  <si>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</si>
  <si>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Hualaihué</t>
  </si>
  <si>
    <t>Comité Agua Potable Rural Río Negro</t>
  </si>
  <si>
    <t>71.385.700-9</t>
  </si>
  <si>
    <t>Consumo de agua FL Castro</t>
  </si>
  <si>
    <t>Empresa de Servicios Sanitarios de Los Lagos S.A.</t>
  </si>
  <si>
    <t>96.579.800-5</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</si>
  <si>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</si>
  <si>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</si>
  <si>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</si>
  <si>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</si>
  <si>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</si>
  <si>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</si>
  <si>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</si>
  <si>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</si>
  <si>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</si>
  <si>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</si>
  <si>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</si>
  <si>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</si>
  <si>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</si>
  <si>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gas FL Castro</t>
  </si>
  <si>
    <t>Abastible S.A.</t>
  </si>
  <si>
    <t>Consumo de gas FL P.Varas</t>
  </si>
  <si>
    <t>Consumo de gas FL Río Negro</t>
  </si>
  <si>
    <t>Consumo de gas FL Quellón</t>
  </si>
  <si>
    <t>F R. Los Lagos</t>
  </si>
  <si>
    <t xml:space="preserve">Solicitud N° </t>
  </si>
  <si>
    <t>Gasto en Electricidad, consumo del 24/03/2016 al 25/04/2016 de FL de Los Vilos.</t>
  </si>
  <si>
    <t>CIA.NACIONAL DE FUERZA ELÉCTRICA S.A.</t>
  </si>
  <si>
    <t>Gasto en Electricidad, consumo del 29/03/2016 al 27/04/2016 de FL de Vicuña.</t>
  </si>
  <si>
    <t>Gasto en Electricidad, consumo del 29/03/2016 al 27/04/2016 de Fiscalía Regional.</t>
  </si>
  <si>
    <t>Gasto en Electricidad, consumo del 29/03/2016 al 27/04/2016 de FL de La Serena.</t>
  </si>
  <si>
    <t>Gasto en Electricidad, consumo del 29/03/2016 al 27/04/2016 de FL de Ovalle.</t>
  </si>
  <si>
    <t>Gasto en Electricidad, consumo del 29/03/2016 al 27/04/2016 de FL de Coquimbo.</t>
  </si>
  <si>
    <t>Gasto en Electricidad, consumo del 02/04/2016 al 02/05/2016 de FL de Combarbalá.</t>
  </si>
  <si>
    <t>Gasto en Electricidad, consumo del 02/04/2016 al 01/05/2016 de FL de Illapel.</t>
  </si>
  <si>
    <t>Gasto en Electricidad, consumo del 05/04/2016 al 03/05/2016 de FL de Andacollo.</t>
  </si>
  <si>
    <t>Gasto en Agua Potable, consumo del 24/03/2016 al 25/04/2016 de FL Andacollo.</t>
  </si>
  <si>
    <t>AGUAS DEL VALLE S.A.</t>
  </si>
  <si>
    <t>99.541.380-9</t>
  </si>
  <si>
    <t>Gasto en Agua Potable, consumo del 24/03/2016 al 25/04/2016 de FL Coquimbo.</t>
  </si>
  <si>
    <t>Gasto en Agua Potable, consumo del 28/03/2016 al 26/04/2016 de FL Vicuña.</t>
  </si>
  <si>
    <t>Gasto en Agua Potable, consumo del 30/03/2016 al 28/04/2016 de FL Ovalle.</t>
  </si>
  <si>
    <t>Gasto en Agua Potable, consumo del 29/03/2016 al 27/04/2016 de Fiscalía Regional.</t>
  </si>
  <si>
    <t>Servicio de Banda Ancha, consumo del mes de Marzo 2016 Fiscalía Regional.</t>
  </si>
  <si>
    <t>ENTEL PCS TELECOMUNICACIONES S.A.</t>
  </si>
  <si>
    <t>96.806.980-2</t>
  </si>
  <si>
    <t>Gasto en Agua Potable, consumo del 01/04/2016 al 03/05/2016 de FL Illapel.</t>
  </si>
  <si>
    <t>Gasto en Agua Potable, consumo del 05/04/2016 al 05/05/2016 de FL Combarbalá.</t>
  </si>
  <si>
    <t>Gasto en Agua Potable, consumo del 08/04/2016 al 10/05/2016 de FL Los Vilos.</t>
  </si>
  <si>
    <t>Servicio de Banda Ancha, consumo del mes de Abril 2016 Fiscalía Regional.</t>
  </si>
  <si>
    <t>Gasto en Telefonía Fija de FL de Illapel, consumo mes de Abril 2016.</t>
  </si>
  <si>
    <t>TELEFÓNICA CHILE S.A.</t>
  </si>
  <si>
    <t>Gasto en Telefonía Fija de FL de Andacollo, consumo mes de Abril 2016.</t>
  </si>
  <si>
    <t>Gasto en Telefonía Fija de FL de Coquimbo, consumo mes de Abril 2016.</t>
  </si>
  <si>
    <t>Gasto en Telefonía Fija de FL de Ovalle y Tribunal, consumo mes de Abril 2016.</t>
  </si>
  <si>
    <t>Gasto en Telefonía Fija de Tribunal y Fiscalía Regional, consumo mes de Abril 2016.</t>
  </si>
  <si>
    <t>Gasto en Telefonía Fija de FL de Los Vilos, consumo mes de Abril 2016.</t>
  </si>
  <si>
    <t>Gasto en Telefonía Fija de FL de Combarbalá, consumo mes de Abril 2016.</t>
  </si>
  <si>
    <t>Gasto en Telefonía Fija de FL de Vicuña, consumo mes de Abril 2016.</t>
  </si>
  <si>
    <t>Suscripción anual Diario El Día para Fiscalía Regional.</t>
  </si>
  <si>
    <t>ANTONIO PUGA Y CIA.LTDA.</t>
  </si>
  <si>
    <t>80.764.900-0</t>
  </si>
  <si>
    <t>Suscripción anual Diario El Ovallino, para Fiscalía Regional.</t>
  </si>
  <si>
    <t>PRENSA DEL LIMARI LIMITADA</t>
  </si>
  <si>
    <t>78.864.010-2</t>
  </si>
  <si>
    <t>Suscripción anual Diario El Ovallino, para Fiscalía Local de Ovalle.</t>
  </si>
  <si>
    <t>Limpieza Sistema de evacuación de aguas lluvias - Edificio Fiscalía Regional y Local de La Serena.</t>
  </si>
  <si>
    <t>ASISTEL LIMITADA</t>
  </si>
  <si>
    <t>76.071.269-8</t>
  </si>
  <si>
    <t>Trabajos de Pintura en oficina de Jefa UGI, Fiscalía Regional.</t>
  </si>
  <si>
    <t>Borrado de grafitis y lavado con Hidrolavadora, para Fiscalía Regional.</t>
  </si>
  <si>
    <t>ROSA TEJADA LEPE</t>
  </si>
  <si>
    <t>8.388.706-0</t>
  </si>
  <si>
    <t>Servicio de Alojamiento para Relator de Taller de Comunicación Asertiva y Trabajo en Equipo.</t>
  </si>
  <si>
    <t>HOTELERA CORDOVEZ LIMITADA</t>
  </si>
  <si>
    <t>78.020.010-3</t>
  </si>
  <si>
    <t>04-FR Nº 321</t>
  </si>
  <si>
    <t>Informe Pericial Psicológico, Fiscalía Local de Coquimbo.</t>
  </si>
  <si>
    <t>RITA CARPANCHAI COLQUILLO</t>
  </si>
  <si>
    <t>10.289.645-9</t>
  </si>
  <si>
    <t>Informe Pericial Psicológico, Fiscalía Local de La Serena.</t>
  </si>
  <si>
    <t>Compra de Pasajes La Serena - Santiago - La Serena, para relator de Taller de Comunicación asertiva y trabajo en equipo.</t>
  </si>
  <si>
    <t>04-FR Nº 768</t>
  </si>
  <si>
    <t>Reembolso de Gastos por entrevista de Informe Pericial y asistencia a Juicio Oral, Fiscalía Local de La Serena.</t>
  </si>
  <si>
    <t>PABLO OBREGÓN MONTOYA</t>
  </si>
  <si>
    <t>12.263.186-9</t>
  </si>
  <si>
    <t>Reembolso de Gastos por asistencia a Juicio Oral, Fiscalía Local de Coquimbo.</t>
  </si>
  <si>
    <t>04-FR Nº 769</t>
  </si>
  <si>
    <t>Ratificación de Informe Pericial en Juicio Oral, Fiscalía Local de La Serena.</t>
  </si>
  <si>
    <t>MARÍA ALEJANDRA MENARES</t>
  </si>
  <si>
    <t>12.487.072-0</t>
  </si>
  <si>
    <t>Ratificación de Informe Pericial en Juicio Oral, Fiscalía Local de Coquimbo.</t>
  </si>
  <si>
    <t>Compra de Pasajes La Serena - Santiago - La Serena, para Fiscal Adjunto de Fiscalía Local de La Serena, quien asiste a Curso de Litigación Oral Avanzada.</t>
  </si>
  <si>
    <t>Servicio de Coffe Break para Taller de Comunicación Asertiva y Trabajo en Equipo, Fiscalía Local de La Serena.</t>
  </si>
  <si>
    <t>ELIZABETH CAMPILLAY ALVAREZ</t>
  </si>
  <si>
    <t>6.733.506-6</t>
  </si>
  <si>
    <t>Servicio de Coffe Break para Taller de Comunicación Asertiva y Trabajo en Equipo, Fiscalía Local de Coquimbo.</t>
  </si>
  <si>
    <t>04-FR Nº 317</t>
  </si>
  <si>
    <t>Relatoría Taller de Comunicación Asertiva y Trabajo en Equipo para funcionarios de la Fiscalía Local de La Serena, Coquimbo, Ovalle e Illapel.</t>
  </si>
  <si>
    <t>Aviso de llamado a Concurso Público por suplencia de licencia maternal, para cargo de Profesional Abogado Asistente de Fiscal para Fiscalía Local de Illapel.-</t>
  </si>
  <si>
    <t>Servicio de Valija del mes de Abril de 2016.</t>
  </si>
  <si>
    <t>SOC. DE DISTRIB. CANJE Y MENSAJERIA LTDA.</t>
  </si>
  <si>
    <t>77.262.170-1</t>
  </si>
  <si>
    <t>Servicio de Encomiendas del mes de Abril de 2016.</t>
  </si>
  <si>
    <t>Servicio de correspondencia del mes de Abril 2016, Fiscalías de la IV Región.</t>
  </si>
  <si>
    <t>Confección de Tarjetas de presentación para Fiscalía Regional, Local de Coquimbo, Ovalle y Vicuña.</t>
  </si>
  <si>
    <t>PUBLIFOTO LIMITADA</t>
  </si>
  <si>
    <t>76.179.804-9</t>
  </si>
  <si>
    <t>Adquisición de calzado para auxiliares de las Fiscalías de la IV Región.</t>
  </si>
  <si>
    <t>COMERCIAL MONTE BIANCO LIMITADA</t>
  </si>
  <si>
    <t>78.558.400-7</t>
  </si>
  <si>
    <t>Pasajes La Serena - Santiago - La Serena, para Técnico UAF, quien viaja a Inicio de Proceso de Prueba Sistema Browse.</t>
  </si>
  <si>
    <t>Pasajes La Serena - Santiago - La Serena, para Profesional UAF, quien viaja a Inicio de Proceso de Prueba Sistema Browse.</t>
  </si>
  <si>
    <t>Pasajes La Serena - Santiago - La Serena, para Jefe UGI quien viaja a Jornada de Trabajo Jefes Regionales.</t>
  </si>
  <si>
    <t>Pasajes La Serena - Santiago - La Serena, para Profesional UAF, quien asiste a Jornada Nacional de Administración y Finanzas.</t>
  </si>
  <si>
    <t xml:space="preserve">Pasajes para Relatores Capacitación USEX-VIF </t>
  </si>
  <si>
    <t>Pasajes La Serena - Santiago - La Serena, para Director Ejecutivo Regional y Profesional de RR.HH, quienes viajan Jornada Nacional de RR.HH.</t>
  </si>
  <si>
    <t>Pasajes La Serena - Santiago - La Serena, para Técnico de RR.HH, quien viaja a Jornada de Bienestar.</t>
  </si>
  <si>
    <t>Trabajos de Pintura en áreas de recepción y atención de público en Edificio de Fiscalía Local de Ovalle.</t>
  </si>
  <si>
    <t>COMERCIALIZADORA GUERRA Y CIA.SPA</t>
  </si>
  <si>
    <t>76.407.827-6</t>
  </si>
  <si>
    <t>Compra de Artículos de Aseo para las Fiscalías de la IV Región.</t>
  </si>
  <si>
    <t>Pasajes La Serena - Santiago - La Serena, para Administrativo de RR.HH quien viaja a Jornada de Bienestar.-</t>
  </si>
  <si>
    <t>Informe Pericial Psicológico, Fiscalía Local de Coquimbo</t>
  </si>
  <si>
    <t>Servicio de coffe break para capacitación: " Manejo de Quejas y Reclamos".</t>
  </si>
  <si>
    <t>Compra de Toallas para dispensador, para las Fiscalías de la IV Región.</t>
  </si>
  <si>
    <t>AGROPLASTIC LIMITADA</t>
  </si>
  <si>
    <t>76.958.430-7</t>
  </si>
  <si>
    <t>Compra de dos Notebook, dos licencias Office, y cámara Fotográfica, para Unidad de Atención a Victimas y Testigos de Fiscalía Regional.</t>
  </si>
  <si>
    <t>COMPUTACION INTEGRAL S.A.</t>
  </si>
  <si>
    <t>Pasajes La Serena - Santiago - La Serena, para Asesor Comunicacional quien viaja a Encuentro Nacional de Asesores Comunicacionales.</t>
  </si>
  <si>
    <t>Pasajes La Serena - Santiago - La Serena, para Psicóloga de Uravit, quien asiste a Jornada Nacional de Profesionales de Uravit.</t>
  </si>
  <si>
    <t>Pasajes La Serena - Santiago - La Serena, para Jefe UAF quien asiste a Jornada Nacional UAF.</t>
  </si>
  <si>
    <t>Reembolso de Gastos por entrevista de Informe Pericial, Fiscalía Local de La Serena.</t>
  </si>
  <si>
    <t>04-FR Nº 201</t>
  </si>
  <si>
    <t>Reembolso de Gastos por entrevista de Informe Pericial, Fiscalía Local de Coquimbo.</t>
  </si>
  <si>
    <t>MARIO ALEJANDRO BUSTOS PALMA</t>
  </si>
  <si>
    <t>7.393.002-2</t>
  </si>
  <si>
    <t>F R. Coquimbo</t>
  </si>
  <si>
    <t>Servicio de avisaje concurso publico</t>
  </si>
  <si>
    <t>Esa Periodostica El Norte S.A</t>
  </si>
  <si>
    <t>84295700-1</t>
  </si>
  <si>
    <t>Adq. Pasajes terrestres a PMF pasantia FR Tarapaca</t>
  </si>
  <si>
    <t>TUR BUS Ltda.</t>
  </si>
  <si>
    <t>80314700-0</t>
  </si>
  <si>
    <t>Adq. Pasajes aereos a CNS Reuniones MBN</t>
  </si>
  <si>
    <t>Latam Airlines Group</t>
  </si>
  <si>
    <t>89862200-2</t>
  </si>
  <si>
    <t>Adq. Pasajes aereos a JLO Reuniones MBN</t>
  </si>
  <si>
    <t xml:space="preserve">Adq. Pasajes aereos a CMD capacitación BROWSE </t>
  </si>
  <si>
    <t xml:space="preserve">Adq. Pasajes aereos a GSS capacitación BROWSE </t>
  </si>
  <si>
    <t xml:space="preserve">Adq. Pasajes aereos a JCD Jornada Bienestar </t>
  </si>
  <si>
    <t>Adq. Pasajes aereos a FCV Jornada de Trabajo Div. Inf. Y Estudios</t>
  </si>
  <si>
    <t>Servicio de sala cuna para MLR hija funcionaria KRR de la FL Arica</t>
  </si>
  <si>
    <t xml:space="preserve">Claudia Draguicevic </t>
  </si>
  <si>
    <t>11163090-9</t>
  </si>
  <si>
    <t>Servicio de Guardia de Seguridad</t>
  </si>
  <si>
    <t>Soc. Seguridad S&amp;M Ltda.</t>
  </si>
  <si>
    <t>76074834-k</t>
  </si>
  <si>
    <t>Servicio de Aseo</t>
  </si>
  <si>
    <t>Manuel Jesus Godoy</t>
  </si>
  <si>
    <t>3991397-6</t>
  </si>
  <si>
    <t>Adq. Pasaje aereo a CTR capacitación FN</t>
  </si>
  <si>
    <t xml:space="preserve">Adq. Pasaje aereo a ERV capacitación Litigación </t>
  </si>
  <si>
    <t xml:space="preserve">Evaluacion Psicolaboral </t>
  </si>
  <si>
    <t>Gabriela Miño EIRL</t>
  </si>
  <si>
    <t>76581572-k</t>
  </si>
  <si>
    <t>SS de mantencion de pintura FL Arica</t>
  </si>
  <si>
    <t>Hector Cea Fonseca</t>
  </si>
  <si>
    <t>6567485-8</t>
  </si>
  <si>
    <t xml:space="preserve">Servicio de recableado y rotulación de equipos </t>
  </si>
  <si>
    <t>Innova Sistems Chile Ltda.</t>
  </si>
  <si>
    <t>76117815-6</t>
  </si>
  <si>
    <t xml:space="preserve">Adq. Pasajes aereos a RTH Jornada Nacional URAVIT </t>
  </si>
  <si>
    <t>Evaluaciones Psicolaborales</t>
  </si>
  <si>
    <t>Procesum Consultores SPA</t>
  </si>
  <si>
    <t>76511967-7</t>
  </si>
  <si>
    <t>Adq. Pasaje aereo a RAM Jornada Nacional URAVIT</t>
  </si>
  <si>
    <t>89862200-4</t>
  </si>
  <si>
    <t>Adq. Pasaje aereo a LGN Jornada Nacional URAVIT</t>
  </si>
  <si>
    <t>Adq. Pasaje aereo a CMD Jornada Nacional UAF</t>
  </si>
  <si>
    <t>Adq. Pasaje aereo a GSS Jornada Nacional UAF</t>
  </si>
  <si>
    <t>Adq. Pasaje aereo a MVV  Curso Atención a Usuarios</t>
  </si>
  <si>
    <t>Adq. Pasajes aereo a JLO diligencias investigación</t>
  </si>
  <si>
    <t>SKY AIRLINES S.A</t>
  </si>
  <si>
    <t>88417000-1</t>
  </si>
  <si>
    <t xml:space="preserve">Adquisicion de maquina anilladora </t>
  </si>
  <si>
    <t>Distribuidora Nene Ltda</t>
  </si>
  <si>
    <t>76067436-2</t>
  </si>
  <si>
    <t>Adquisicion de calzado de seguridad</t>
  </si>
  <si>
    <t>Treck S.A</t>
  </si>
  <si>
    <t>96542490-3</t>
  </si>
  <si>
    <t>Adquisición de Silla para Auto de niño/a</t>
  </si>
  <si>
    <t>Basilio Payauna Roman</t>
  </si>
  <si>
    <t>6620409-k</t>
  </si>
  <si>
    <t>Maquina Trituradora de papel</t>
  </si>
  <si>
    <t>Imp. Exp. Estado Ltda.</t>
  </si>
  <si>
    <t>84888400-6</t>
  </si>
  <si>
    <t>Adquisición de talonarios de vales de transporte URAVIT</t>
  </si>
  <si>
    <t>Justino Flores Flores</t>
  </si>
  <si>
    <t>6397639-3</t>
  </si>
  <si>
    <t>F R. Arica y Parinacota</t>
  </si>
  <si>
    <t>No Hay</t>
  </si>
  <si>
    <t>Orden de Servicio XXX</t>
  </si>
  <si>
    <t>1 Inf. pericial Psicologico RUC 1500826041-6, de F. Pozo Almonte, vict. (S.P.P.A). Aut. sg. RES. FN N° 1715 de 02-10-15</t>
  </si>
  <si>
    <t>CRISTIAN MAURICIO CORTES REYES</t>
  </si>
  <si>
    <t>13.865.690-K</t>
  </si>
  <si>
    <t>Adq. de 6 kardex de 4 cajones, cubierta fórmica para Fiscalia Local de Alto Hospicio, mas traslado e instalación.</t>
  </si>
  <si>
    <t xml:space="preserve">PROVEEDORA Y SERVICIOS VIDAL </t>
  </si>
  <si>
    <t>77.637.890-9</t>
  </si>
  <si>
    <t>Servicio para el programa de apoyo para desvinculación asistida, 4 sesiones.</t>
  </si>
  <si>
    <t>PROCESUM CONSULTORES SPA</t>
  </si>
  <si>
    <t>76.511.967-7</t>
  </si>
  <si>
    <t>Compra de 21 lectores de código de barra mod. QW2120, pedestal incl., para implementación de modelo ingreso y asignación de F. Alto Hospicio.</t>
  </si>
  <si>
    <t>SERVICIOS Y ASESORIAS COMPUTACIONALES LT</t>
  </si>
  <si>
    <t>78.133.350-6</t>
  </si>
  <si>
    <t>Habilitación de oficina en FL Alto Hospicio, para centralizado de carpetas vigentes, sg. módulo de ingreso y asignación.</t>
  </si>
  <si>
    <t>ISAIAS SAAVEDRA PARRA</t>
  </si>
  <si>
    <t>12.441.870-4</t>
  </si>
  <si>
    <t>Compra de 2 timbres automatico de 40 mm p/DER y Jefe UGI, y 1 de 20 mm p/Asesoria de Juridica.</t>
  </si>
  <si>
    <t xml:space="preserve">CRISTINA CATALINA HERNANDEZ </t>
  </si>
  <si>
    <t>10.129.592-3</t>
  </si>
  <si>
    <t>Pago por inscripción de modificación al contrato de arriendo de Fiscalia Regional, en el Conservador de Bienes Raices de Iquique.</t>
  </si>
  <si>
    <t>MANUEL SCHEPELER R.</t>
  </si>
  <si>
    <t>4.546.453-9</t>
  </si>
  <si>
    <t>Legalización de nuevo contrato por arriendo FL Alto Hospicio, 5° casa.</t>
  </si>
  <si>
    <t>Arriendo de salón, data y papelografo, más 60 coffe diarios, x la rwalización de Curso Atención a Usuarios, días 25,26 y 27 de mayo.</t>
  </si>
  <si>
    <t>HOTELERA Y TURISMO OCEANO LTDA.</t>
  </si>
  <si>
    <t>78.512.450-2</t>
  </si>
  <si>
    <t>Compra de licencia Office hogar p/notebook adquirido para Unidad de Victimas y Testigos, enmarcados en ppto. FAE aut. x Gte. de División sg. mail de 11-02-16.</t>
  </si>
  <si>
    <t>WEI CHILE S.A.</t>
  </si>
  <si>
    <t>96.775.870-1</t>
  </si>
  <si>
    <t>Notbook marca Dell para la Uravit.</t>
  </si>
  <si>
    <t>ANDIGRAF S.A.</t>
  </si>
  <si>
    <t>96.582.200-3</t>
  </si>
  <si>
    <t>Compra de materiales de oficina para Fiscalía Local de Iquique.</t>
  </si>
  <si>
    <t>DISTRIBUIDORA NENE LTDA.</t>
  </si>
  <si>
    <t>76.067.436-2</t>
  </si>
  <si>
    <t>Compra de una pizarra acrilica para Jefe de Asesoria Juridica. Meds. de 120X180 cms.</t>
  </si>
  <si>
    <t>Compra de 100 cajas de archivo doble estandar para F. local de Iquique</t>
  </si>
  <si>
    <t>Compra de materiales de oficina para Fiscalia Local de Iquique.</t>
  </si>
  <si>
    <t>LASERONE LTDA</t>
  </si>
  <si>
    <t>77.687.190-7</t>
  </si>
  <si>
    <t>FRICAR IMPORT EXPORT LTDA.</t>
  </si>
  <si>
    <t>79.662.440-k</t>
  </si>
  <si>
    <t>Compra de 300 resmas de papel oficio para Fiscalia Regional y 200 resmas oficios para Local de Iquique.</t>
  </si>
  <si>
    <t>Servicio de instalación equipo de aire acondicionado en Oficina de Jefe URRHH. Incluye mano de obra y materiales.</t>
  </si>
  <si>
    <t xml:space="preserve">SERV. Y MANT. DANIELA ALFARO F. </t>
  </si>
  <si>
    <t>76.533.483-7</t>
  </si>
  <si>
    <t>Suministro e instalacion de equipo de aire acondicionado 9.000 btu Marca IKA, en oficina de M. Torres.</t>
  </si>
  <si>
    <t xml:space="preserve">FRANCISCO GUSTAVO GARRIDO </t>
  </si>
  <si>
    <t>8.062.117-5</t>
  </si>
  <si>
    <t>Compra de materiales de aseo y oficina para F. Alto Hospicio.</t>
  </si>
  <si>
    <t xml:space="preserve">ANDRO LAFUENTE FERNANDEZ-EASY </t>
  </si>
  <si>
    <t>9.454.737-7</t>
  </si>
  <si>
    <t>Compra de 4 teclados Ergo natural Microsoft 4000, para UGI.</t>
  </si>
  <si>
    <t>Compra de Vestuarios de seguridad, y elementos de protección para Custodios de Fiscalias Locales de Tarapaca, y Funcionarios que colaboran en las funciones.</t>
  </si>
  <si>
    <t>SOC. COM. E IND. GYG THOMAS LTDA</t>
  </si>
  <si>
    <t>77.646.200-4</t>
  </si>
  <si>
    <t>Publicación en Diario La Estrella de Iquique, día 29-05-16, llamado a concurso público para cargo vacante en URRHH.</t>
  </si>
  <si>
    <t xml:space="preserve">Empresa Periodistica el Norte S.A. </t>
  </si>
  <si>
    <t>1 Inf. Pericial para vict. C.F.V.C, RUC 1500218649-4, de F. Local de Iquique. Valor UF ref. $27.200</t>
  </si>
  <si>
    <t>FELIPE EDUARDO DE SARRATEA SERRANO</t>
  </si>
  <si>
    <t>13.995.014-3</t>
  </si>
  <si>
    <t>Consumo de agua potable Fiscalía Regional</t>
  </si>
  <si>
    <t>AGUAS DEL ALTIPLANO S.A.</t>
  </si>
  <si>
    <t>99.561.010-8</t>
  </si>
  <si>
    <t>Consumo de agua potable URAVIT</t>
  </si>
  <si>
    <t>Consumo de agua potable Fiscalía Local de Iquique</t>
  </si>
  <si>
    <t>Consumo de agua potable Fiscalía Local de Pozo Almonte</t>
  </si>
  <si>
    <t>Consumo de agua potable Fiscalía Local de Alto Hospicio</t>
  </si>
  <si>
    <t>Consumo de electricidad Fiscalía Regional</t>
  </si>
  <si>
    <t>ELIQSA</t>
  </si>
  <si>
    <t>96.541.870-9</t>
  </si>
  <si>
    <t>Consumo de electricidad URAVIT</t>
  </si>
  <si>
    <t xml:space="preserve">Consumo de electricidad Fiscalía Local de Iquique </t>
  </si>
  <si>
    <t>Consumo de electricidad Fiscalía Local de Alto Hospicio</t>
  </si>
  <si>
    <t>96.541.870-10</t>
  </si>
  <si>
    <t>Consumo de electricidad Fiscalía Local de Pozo Almonte</t>
  </si>
  <si>
    <t>Franqueo convenido Fiscalía Regional</t>
  </si>
  <si>
    <t>F R. Tarapacá</t>
  </si>
  <si>
    <t>Orden Compra</t>
  </si>
  <si>
    <t>Compra  de 1 Termo Eléctrico .Plan inversión 2016, para implementar Fiscalía Regional.</t>
  </si>
  <si>
    <t>SAID MAURICIO TARZIJAN JULIAN</t>
  </si>
  <si>
    <t>8.109.519-1</t>
  </si>
  <si>
    <t>Orden Servicio</t>
  </si>
  <si>
    <t>Servicio de coffe para Fiscales y Funcionarios participantes a curso de Interconexiones.</t>
  </si>
  <si>
    <t>BEATRIZ AGUILERA HAFNER</t>
  </si>
  <si>
    <t>8.604.954-6</t>
  </si>
  <si>
    <t>Provisión, cambio  e Instalación de Luminarias exteriores en patio estacionamiento Fiscalía Regional.</t>
  </si>
  <si>
    <t>IVAN MANUEL MERINO ITURRA</t>
  </si>
  <si>
    <t>9.339.073-3</t>
  </si>
  <si>
    <t>Compra de Loza y quincallería para Fiscalías Locales de Cañete y Fiscalía Coronel.</t>
  </si>
  <si>
    <t>IVONNNE JACQUELINE BALDIZAN FERREIRA</t>
  </si>
  <si>
    <t>10.276.799-3</t>
  </si>
  <si>
    <t>Evaluaciones Psicológicas postulantes Administrativo/ Auxiliar para Fiscalías Locales de Concepción , Coronel y Oficina  atención de Coelemu.</t>
  </si>
  <si>
    <t>ASOCIACION CHILENA DE SEGURIDAD</t>
  </si>
  <si>
    <t>70.360.100-6</t>
  </si>
  <si>
    <t>Compra de vestuario para Custodios F5 , Fiscalías Locales de Concepción, Chillán, Los Ángeles, Talcahuano y Coronel.</t>
  </si>
  <si>
    <t>VICTORIA CONFECCIONES LTDA.</t>
  </si>
  <si>
    <t>76.034.323-4</t>
  </si>
  <si>
    <t>26384363,26438727,26494643,26510470,26511761,26625753,3154392,3149537,3152392,3158318,3161126,3164716</t>
  </si>
  <si>
    <t>Servicio de consumo energía mes de Abril Fiscalías Locales y Oficinas Atención Ministerio Público - Región del Bio Bio.</t>
  </si>
  <si>
    <t>EMPRESA ELECTRICA DE LA FRONTERA S.A.</t>
  </si>
  <si>
    <t>Compra de calzados de seguridad para custodios F5 .</t>
  </si>
  <si>
    <t>CONST, INMOB Y COMER. AKCURA LIMITADA</t>
  </si>
  <si>
    <t>76.113.077-3</t>
  </si>
  <si>
    <t>Compra  de 21 Sillas Ergonométricas con brazo cuero negro. Plan de inversión 2016 fortalecimiento y reposición.</t>
  </si>
  <si>
    <t>IDEA MARKET SPA</t>
  </si>
  <si>
    <t>76.148.288-2</t>
  </si>
  <si>
    <t>Compra de 3.500 sobres 1/2 oficio para Fiscalía Regional y Fiscalías Locales.</t>
  </si>
  <si>
    <t>COMERCIAL DARIO FABBRI LIMITADA</t>
  </si>
  <si>
    <t>76.176.425-K</t>
  </si>
  <si>
    <t>Compra  de 9  Refrigeradores  .Plan inversión 2016, para implementar casinos y/o comedor de funcionarios Fiscalías Locales.</t>
  </si>
  <si>
    <t>COMERCIAL AGUSTIN LTDA.</t>
  </si>
  <si>
    <t>76.287.853-4</t>
  </si>
  <si>
    <t>Compra  de 1  Horno Eléctrico .Plan inversión 2016, para implementar casinos y/o comedor de funcionarios Fiscalías Locales.</t>
  </si>
  <si>
    <t>COMERCIAL OPAES LIMITADA</t>
  </si>
  <si>
    <t>76.291.009-8</t>
  </si>
  <si>
    <t xml:space="preserve">Publicación Concurso Público Profesional Abogado Asistente. </t>
  </si>
  <si>
    <t>DIARIO EL SUR S.A.</t>
  </si>
  <si>
    <t>76.564.940-4</t>
  </si>
  <si>
    <t>Publicación de aviso para Licitación Pública "Habilitación de oficinas en Fiscalía Local de Concepción.</t>
  </si>
  <si>
    <t>Servicio de Evaluaciones Psicológicas a postulantes a estamentos de Profesional, Técnicos y Asesor Comunicacional Ministerio Público Fiscalías Región Bio Bio.</t>
  </si>
  <si>
    <t>SOC.MARTA AMESTICA BELMAR Y CIA.LTDA</t>
  </si>
  <si>
    <t>70.662.800-1</t>
  </si>
  <si>
    <t>18708003,18741062,18776819,18776826,18800430,18835341,1883542,18876178,18876195,19000283,19064416,19064722,19107204,19151689,19196009,19196536,19240893,678132,678470,679172,693708</t>
  </si>
  <si>
    <t>Servicio de consumo agua mes de  Abril Fiscalías Locales y Oficinas Atención Ministerio Público -Región del Bio Bio.</t>
  </si>
  <si>
    <t>EMPRESA SERVICIOS SANITARIOS ESSBIO S.A</t>
  </si>
  <si>
    <t>76.833.300-9</t>
  </si>
  <si>
    <t>Compra  de 7 Sillones Ejecutivos . Plan inversión 2016, para implementar  oficinas nuevos funcionarios y/o reposición Fiscalías Locales.</t>
  </si>
  <si>
    <t>Compra  de 10 Microondas .Plan inversión 2016, para implementar casinos y/o comedor de funcionarios Fiscalías Locales.</t>
  </si>
  <si>
    <t>Compra de un comedor y seis sillas para la Fiscalía Local de Tome.</t>
  </si>
  <si>
    <t>VILLARROEL Y VILLARROEL LTDA</t>
  </si>
  <si>
    <t>77.867.940-K</t>
  </si>
  <si>
    <t>Compra de disco duro 1 tb sata para respaldo causa ruc. 1501072783-6</t>
  </si>
  <si>
    <t>PERSONAL COMPUTER FACTORY S.A.</t>
  </si>
  <si>
    <t>78.885.550-8</t>
  </si>
  <si>
    <t>Compra de Loza y quincallería para Fiscalías Locales de Cañete y Coronel.</t>
  </si>
  <si>
    <t>ABASOLO Y COMPAÑIA LIMITADA</t>
  </si>
  <si>
    <t>83.285.000-4</t>
  </si>
  <si>
    <t>Compra  de una Cámara Documentos  plan inversión 2016, para Unidad de Gestión e Informática.</t>
  </si>
  <si>
    <t>Compra de gas granel para calefacción Fiscalía Regional.</t>
  </si>
  <si>
    <t>Compra de gas granel para calefacción Fiscalía Local de Yumbel.</t>
  </si>
  <si>
    <t>Compra  de cinco Proyectores plan inversión 2016, para implementación Fiscalías Locales.</t>
  </si>
  <si>
    <t>Compra  de  2 Cámaras Fotográficas. Plan inversión 2016, para Fiscalías Locales.</t>
  </si>
  <si>
    <t>Compra  de 14 Estufas gas Mademsa. Plan inversión 2016, para implementar Fiscalías Locales.</t>
  </si>
  <si>
    <t>SODIMAC S. A.</t>
  </si>
  <si>
    <t>Consumo de gas  FL Concepción mes de Abril . 1.782 m3 serv. 13927</t>
  </si>
  <si>
    <t>GAS SUR</t>
  </si>
  <si>
    <t>96.853.490-4</t>
  </si>
  <si>
    <t>122844779,122844780,122847925,142612869,143053833,144048443,144438910,7937544,7940306,7941353,7965424</t>
  </si>
  <si>
    <t>Servicio de consumo energía mes de  Abril Fiscalías Locales y Oficinas Atención Ministerio Público - Región del Bio Bio.</t>
  </si>
  <si>
    <t>207715,214291,207711</t>
  </si>
  <si>
    <t>Servicio envíos de Franqueos normales y certificados  mes de  Abril Fiscalía Regional y Fiscalías Locales Región del Bio Bio.</t>
  </si>
  <si>
    <t>Servicio courier  para Fiscalía Regional y Fiscalía Local de Concepción mes de Abril</t>
  </si>
  <si>
    <t>Servicio de Courier y Valija mes de  Abril Fiscalías Locales y Fiscalía Regional.</t>
  </si>
  <si>
    <t>FR.N°402</t>
  </si>
  <si>
    <t>Renovación de contrato de arriendo Fiscalía Local de San Carlos. Por doce meses a contar del 01 de septiembre del 2016.</t>
  </si>
  <si>
    <t>NAIM DAGACH IRRARAZABAL</t>
  </si>
  <si>
    <t>10.326.118-K</t>
  </si>
  <si>
    <t>40 UF</t>
  </si>
  <si>
    <t>FR.N°403</t>
  </si>
  <si>
    <t>Renovación de contrato de arriendo Oficina de Atención de Santa Barbara. Por doce meses a contar del 01 de septiembre del 2016</t>
  </si>
  <si>
    <t>FELICIA DE LA CRUZ CASTRO GANGAS</t>
  </si>
  <si>
    <t>6.091.663-2</t>
  </si>
  <si>
    <t>16 UF</t>
  </si>
  <si>
    <t>FR.N°404</t>
  </si>
  <si>
    <t>Renovación de contrato de arriendo Oficina de Atención de Coelemu. Por doce meses a contar del 01 de septiembre del 2016</t>
  </si>
  <si>
    <t>BERTA ROSA BENEVENTE MORA</t>
  </si>
  <si>
    <t>9.296.696-8</t>
  </si>
  <si>
    <t>15 UF</t>
  </si>
  <si>
    <t>FR.N°415</t>
  </si>
  <si>
    <t>Arriendo de Bodega para Fiscalía Local de Talcahuano.  A contar del 01 de Mayo del 2016 hasta el 30 de abril 2017. Renovación trimestral.</t>
  </si>
  <si>
    <t>MEFA CENTRO CHILE SPA.</t>
  </si>
  <si>
    <t>76.178.665-2</t>
  </si>
  <si>
    <t>34,51 UF</t>
  </si>
  <si>
    <t>F R. Bío Bío</t>
  </si>
  <si>
    <t>Adquisición de Materiales de Oficina</t>
  </si>
  <si>
    <t>JUAN AGUSTÍN LARRAGUIBEL BORQUEZ</t>
  </si>
  <si>
    <t>7.695.706-1</t>
  </si>
  <si>
    <t>FR N° 206</t>
  </si>
  <si>
    <t>Servicio de Interpretación Chino-Español para Causa RUC 1600389173-2</t>
  </si>
  <si>
    <t>CHUNHUA XUE</t>
  </si>
  <si>
    <t>14.435.841-4</t>
  </si>
  <si>
    <t>Servicio de aseo en Bodega Externa</t>
  </si>
  <si>
    <t>GENCO S.A.</t>
  </si>
  <si>
    <t>96.547.030-1</t>
  </si>
  <si>
    <t xml:space="preserve">Modificación de Aviso Concurso Público </t>
  </si>
  <si>
    <t>Servicio de Interpretación Chino-Español para causa RUC 1510029887-K</t>
  </si>
  <si>
    <t>ASIA REPS SPA</t>
  </si>
  <si>
    <t>77.600.970-9</t>
  </si>
  <si>
    <t>Aviso Concurso Público Domingo 15/05/2016</t>
  </si>
  <si>
    <t>Res DER 002</t>
  </si>
  <si>
    <t>Adquisición de (9.680) Carpetas de Causas para FL de Chacabuco</t>
  </si>
  <si>
    <t>BARRA ZAMBRA IMPRESORES LIMITADA</t>
  </si>
  <si>
    <t>76.216.845-6</t>
  </si>
  <si>
    <t>Pasajes Aéreos (2) por Capacitación</t>
  </si>
  <si>
    <t>Pasaje Aéreo (1) por Capacitación</t>
  </si>
  <si>
    <t>Adquisición de resmas para la FL de Chacabuco</t>
  </si>
  <si>
    <t>Adquisición de resmas para el CJS.</t>
  </si>
  <si>
    <t>Adquisición de (420) Display de Etiquetas Autoadhesivas 106 x70 MM</t>
  </si>
  <si>
    <t>FAVACOM AUTOADHESIVOS S.A.</t>
  </si>
  <si>
    <t>99.559.050-6</t>
  </si>
  <si>
    <t>Adquisición de (4) Maletas para traslado de carpetas y equipos a tribunales</t>
  </si>
  <si>
    <t>77.261.280-K</t>
  </si>
  <si>
    <t>Servicio de Flete por compra de Maletas</t>
  </si>
  <si>
    <t>Servicio de interpretación Creole-Español causa RUC 1500823669-8</t>
  </si>
  <si>
    <t>EVENS CLERCEMA</t>
  </si>
  <si>
    <t>23.190.463-8</t>
  </si>
  <si>
    <t>Adquisición de (10) Estaciones de Trabajo Curvos</t>
  </si>
  <si>
    <t>JESUS GRACIA Y COMPAÑÍA LIMNITADA</t>
  </si>
  <si>
    <t>76.270.519-2</t>
  </si>
  <si>
    <t>FR N° 234</t>
  </si>
  <si>
    <t>Reparación de Mobiliarios Varios en el CJS</t>
  </si>
  <si>
    <t>SERGIO CASTILLO MERINO</t>
  </si>
  <si>
    <t>6.948.403-4</t>
  </si>
  <si>
    <t>Adquisición de Paleta Detectora de Metales para FL de Chacabuco</t>
  </si>
  <si>
    <t>COMERCIAL AGENCIA SOGNO LIMITADA</t>
  </si>
  <si>
    <t>76.189.435-8</t>
  </si>
  <si>
    <t>Flete por compra de Paleta Detectora de Metales para FL de Chacabuco</t>
  </si>
  <si>
    <t>Servicio de Interpretación Chino-Español para causa RUC 1600505199-5</t>
  </si>
  <si>
    <t>Servicio de Interpretación Inglés-Español para causa RUC 1600503527-2</t>
  </si>
  <si>
    <t>COMERCIAL E INDUSTRIAL ABSIDE S.A.</t>
  </si>
  <si>
    <t>79.776.350-0</t>
  </si>
  <si>
    <t>Adquisición de Ropa de Trabajo para Funcionarios</t>
  </si>
  <si>
    <t>COMERCIAL PALPUBLICIDAD LIMITADA</t>
  </si>
  <si>
    <t>76.242.011-2</t>
  </si>
  <si>
    <t>Adquisición de Insumos de Cafetería para Reuniones del Fiscal Regional</t>
  </si>
  <si>
    <t>Servicio de electricidad CJS - Periodo del 26/04/2016 al 25/05/2016</t>
  </si>
  <si>
    <t xml:space="preserve">Otro </t>
  </si>
  <si>
    <t>Servicio de electricidad FL Colina - Periodo del 28/04/2016 al 27/05/2016</t>
  </si>
  <si>
    <t>EMPRESA ELÉCTRICA DE COLINA LTDA.</t>
  </si>
  <si>
    <t>96.783.910-8</t>
  </si>
  <si>
    <t>Servicio de agua potable CJS Periodo 27/02/2016 al 25/04/2016</t>
  </si>
  <si>
    <t>AGUAS ANDINAS</t>
  </si>
  <si>
    <t>Servicio de agua potable Zona se Seguridad de Tránsito del CJS Periodo 27/02/2016 al 25/04/2016</t>
  </si>
  <si>
    <t>Servicio de agua potable FL Colina Periodo 15/04/2016 al 16/05/2016</t>
  </si>
  <si>
    <t>SEMBCORP AGUAS CHACABUCO S.A.</t>
  </si>
  <si>
    <t>86.915.400-8</t>
  </si>
  <si>
    <t>Servicio de Renta Mensual por Telefonía Fija Periodo Abril 2016</t>
  </si>
  <si>
    <t>ENTEL TELEFONÍA LOCAL S.A.</t>
  </si>
  <si>
    <t>F R. Metrop. Centro Norte</t>
  </si>
  <si>
    <t>Pago de Energía eléctrica periodo 13/04/2016 al 11/05/2016, Nº de Cliente 9363547 correspondiente a Fiscalía Local de Freirina (668 KWT)</t>
  </si>
  <si>
    <t>EMELAT S.A.</t>
  </si>
  <si>
    <t>87.601.500-5</t>
  </si>
  <si>
    <t>Pago de Energía eléctrica periodo 18/03/2016 al 19/04/2016, Nº de Cliente 9362742, correspondiente a la Fiscalía Local de Diego de Almagro (757 KWT )</t>
  </si>
  <si>
    <t>Pago de Energía eléctrica periodo 12/04/2016 al 10/05/2016, Nº de Cliente 9348935 correspondiente a Fiscalía Local de Chañaral  (766 KWh)</t>
  </si>
  <si>
    <t>Servicio telefónico fijo ubicado en el Tribunal Oral en lo penal, Nº de teléfono 52-2214789, cliente 739879500, periodo Mayo 2016.</t>
  </si>
  <si>
    <t>TELEFONICA CHILE S.A.</t>
  </si>
  <si>
    <t>Rentas mensuales enlaces de telecomunicaciones periodo Abril 2016, Contrato de plataforma integral de comunicaciones del Ministerio Publico.</t>
  </si>
  <si>
    <t>Gasto de Agua Potable periodo 06/04/2016 al 07/05/2016, Nº de Servicio 129472-5 correspondiente a la Fiscalía Local de Vallenar, consumo de 19 m3.</t>
  </si>
  <si>
    <t>AGUAS CHAÑAR S.A..</t>
  </si>
  <si>
    <t>99.542.570-K</t>
  </si>
  <si>
    <t>Gasto de Agua Potable periodo 01/04/2016 al 03/05/2016, Nº de Servicio 151767-8 correspondiente a la Fiscalía Local de Freirina, consumo de 12 m3.</t>
  </si>
  <si>
    <t>Gasto de Agua Potable periodo 14/04/2016 (1970 m3) al 14/05/2016 (1979 m3), Nº de Servicio 318353-K correspondiente a la Fiscalía Local de Chañaral (9 M3).</t>
  </si>
  <si>
    <t>Gasto de Agua Potable periodo 14/04/2016 (2108 m3) al 14/05/2016 (2116 m3), Nº de Servicio 321748-5 correspondiente a la Fiscalía Local de Diego de Almagro (8 M3).</t>
  </si>
  <si>
    <t>Gasto de Agua Potable periodo 04/04/2016 al 05/05/2016, Nº de Servicio 182525-9 correspondiente a la Fiscalía Regional de Atacama, consumo de 22 m3.</t>
  </si>
  <si>
    <t>Gasto de Agua Potable periodo 30/03/2016 al 29/04/2016, Nº de Servicio 609623-9 correspondiente a la Fiscalía Local de Caldera, consumo de 14 m3.</t>
  </si>
  <si>
    <t>Gasto de Agua Potable periodo 05/04/2016 al 05/05/2016, Nº de Servicio 58128-3 correspondiente a la Fiscalía Local de Copiapó, consumo de 65 m3.</t>
  </si>
  <si>
    <t>Pago de Servicios de Consumo de Valija Comercial y Franqueo convenido para la Fiscalía Regional , mes de Abril de 2016, Resol. Nº 4 y Nº 185 del 19/01/2001 y 13/08/2001. (125 piezas, Correspondientes a envíos de Fiscalías Locales).</t>
  </si>
  <si>
    <t>Elementos de seguridad para custodios y funcionarios que participan de la destrucción de especies y documentación.</t>
  </si>
  <si>
    <t>CARLOS ALBERTO GATTONI ALARCON</t>
  </si>
  <si>
    <t>8.304.522-1</t>
  </si>
  <si>
    <t>Materiales de aseo y oficina para la Fiscalía Regional de Atacama.</t>
  </si>
  <si>
    <t>Estantes metálicos para ordenamiento de carpetas de la Fiscalía Local de Chañaral (3 unidades), solicitados por su Administrador Don Alejandro Vergara y para la Fiscalía Local de Caldera (1unidad).</t>
  </si>
  <si>
    <t>Sillones ejecutivos solicitados por el Administrador de la Fiscalía Local de Copiapó, Don Martín Olivares, en el marco de la implementación del Plan de Fortalecimiento del Ministerio Publico.</t>
  </si>
  <si>
    <t>Sillones ejecutivos y silla PC para técnico gestión, en reemplazo de mobiliario obsoleto.</t>
  </si>
  <si>
    <t>Micrófonos de pedestal para administrativa y abogada asistente.</t>
  </si>
  <si>
    <t>Traslado de 5 vehículos desde corral municipal de Vallenar hasta DICREP Copiapó para su posterior remate.</t>
  </si>
  <si>
    <t>ALEJANDRO OMAR SILVA GUAJARDO</t>
  </si>
  <si>
    <t>8.650.982-2</t>
  </si>
  <si>
    <t>Juan Andres Shertzer, participación en "Curso de Litigación Oral Avanzada " a realizado los días 25,26 y 27 de mayo en la ciudad de Puerto Varas.</t>
  </si>
  <si>
    <t>Raúl Tirado y Nelson Campusano, participación en capacitación del nuevo sistema CGU PLUS, a realizado los días 26 y 27 de mayo en la ciudad de Santiago.</t>
  </si>
  <si>
    <t>Eva Rojas Herrera, participación en Jornada de Trabajos de Jefes UGI, a realizado los días 25,26 y 27 de mayo en la ciudad de Santiago.</t>
  </si>
  <si>
    <t>Pasaje para  la testigo Psicóloga  NINOSHKA GENESIS SAEZ SANTIS, quien participara en juicio de Diego de Almagro.</t>
  </si>
  <si>
    <t>Eva Rojas Herrera, participación en "Jornada Nacional Administración y Finanzas" a realizarse los días 16 y 17 de Junio en la ciudad de Santiago (UE397).</t>
  </si>
  <si>
    <t>Jesica Muñoz, participación en "Jornada de Delegados de Bienestar" a realizarse los días 2 y 3 de Junio en la Ciudad de Santiago. (UE397)</t>
  </si>
  <si>
    <t>Patricia Contreras, participación en "Jornada Nacional de Jefes y Jefas URAVIT" a realizarse los días 30 de Junio y 1 de Julio en la ciudad de Santiago.</t>
  </si>
  <si>
    <t>Patricio Rojas, participación en   "Jornada Nacional Administración y Finanzas" a realizarse los días 16 y 17 de Junio en la ciudad de Santiago (UE397).</t>
  </si>
  <si>
    <t>Marcelo Miranda - Mario Cortes, participación en "JORNADA NACIONAL PROFESIONALES URAVIT 2016" a realizarse los días 23 y 24 de junio en la ciudad de Santiago.</t>
  </si>
  <si>
    <t>Andrea Torres  - Guillermo Mendez, participación en JORNADA NACIONAL PROFESIONALES a realizarse los días 16 y 17 de junio en la ciudad de Santiago (UE397).</t>
  </si>
  <si>
    <t>Nilton Araya, participación en "ENCUENTRO ASESORES COMUNICACIONALES" a realizarse los días 16 y 17 de junio en la ciudad de Santiago. (UE397).</t>
  </si>
  <si>
    <t>Carlos Juarez, participación en reunión presencial del equipo de relatores internos a cargo de los cursos de Mejoramiento Continuo y Gestión de Indicadores, a realizarse los días 1 y 2 de junio. (UE395)</t>
  </si>
  <si>
    <t>Arriendo de salón para reunión de "Manual de Primeras Diligencias" con Carabineros y Policía de Investigaciones, cita Fiscal Regional Don Hector Mella, realizado el día 11 de Mayo en dependencias del Hotel Chagall.</t>
  </si>
  <si>
    <t>HOTELERA DOMUS LTDA.</t>
  </si>
  <si>
    <t>78.351.200-9</t>
  </si>
  <si>
    <t>AVANZA RECLUTAMIENTO &amp; SELECCION LTDA</t>
  </si>
  <si>
    <t>76.008.458-1</t>
  </si>
  <si>
    <t>Mantención de vehículo Fiscal Regional (Alineación y Balanceo), patente DXYF-36.</t>
  </si>
  <si>
    <t>CALLEGARI E HIJOS LTDA.</t>
  </si>
  <si>
    <t>84.916.800-2</t>
  </si>
  <si>
    <t>Servicio Pericial Psicológica, Fiscalía Local de Copiapó, Fiscal Christian Gonzalez Carriel.</t>
  </si>
  <si>
    <t>FANNY ALEJANDRA LEON ORELLANA</t>
  </si>
  <si>
    <t>13.221.586-3</t>
  </si>
  <si>
    <t>F R. Atacama</t>
  </si>
  <si>
    <t>FN/MP N° 2039</t>
  </si>
  <si>
    <t xml:space="preserve">Pasaje aéreo nacional Sr. Rodrigo Fernández Moraga, Santiago/Temuco/Santiago, desde 25 al 26 de mayo de 2016. (Asiste a reunión con Fiscales Regionales para abordar tema violencia rural). </t>
  </si>
  <si>
    <t xml:space="preserve">Pasaje aéreo nacional Sr. Rolando Melo, Santiago/Temuco/Santiago, desde 25 al 26 de mayo de 2016. (Asiste a reunión con Fiscales Regionales para abordar tema violencia rural). </t>
  </si>
  <si>
    <t xml:space="preserve">Pasaje aéreo nacional Sra. Sofía Huerta Castro, Santiago/Puerto Montt/Santiago, desde 24 al 27 de mayo de 2016. (Asiste a curso de litigación oral avanzado). </t>
  </si>
  <si>
    <t xml:space="preserve">Pasaje aéreo nacional Sr. Marcelo Contreras Rojas, Santiago/Temuco/Santiago, desde 25 al 26 de mayo de 2016. (Asiste a reunión con Fiscales Regionales para abordar tema violencia rural). </t>
  </si>
  <si>
    <t xml:space="preserve">Pasaje aéreo nacional Sr. Víctor Guenel Sthioul, Santiago/Arica/Santiago, desde 19 al 20 de mayo de 2016. (Asiste a capacitar funcionarios de la FR de Arica en Sistema Chilecompra). </t>
  </si>
  <si>
    <t>FN/MP N°930</t>
  </si>
  <si>
    <t>Servicios por traducción al idioma inglés de requerimiento internacional causa RUC N° 1600337577-7, correspondiente a la Fiscalía Local de Las Condes, Fiscal Andrés Iturra Herrera.</t>
  </si>
  <si>
    <t>Irene De Marchi Zaharija</t>
  </si>
  <si>
    <t>7.190.721-K</t>
  </si>
  <si>
    <t xml:space="preserve">Pasaje aéreo nacional Sr. Mauricio Fernández Montalbán, Santiago/Temuco/Santiago, desde 25 al 26 de mayo de 2016. (Jornada mesa interregional violencia rural). </t>
  </si>
  <si>
    <t xml:space="preserve">Pasaje aéreo nacional Sr. Jorge Muñoz Bravo, Santiago/Antofagasta/Santiago, desde 17 al 18 de mayo de 2016. (Capacitación Fiscalía Regional de Antofagasta y Fiscalía Local de Calama). </t>
  </si>
  <si>
    <t xml:space="preserve">Pasaje aéreo nacional Sr. Luis Toledo Ríos, Santiago/Antofagasta/Santiago, desde 17 al 18 de mayo de 2016. (Capacitación Fiscalía Regional de Antofagasta y Fiscalía Local de Calama). </t>
  </si>
  <si>
    <t>Taller de oratoria para abogados organizado por la Unidad de Recursos Procesales.  Fecha: 12 de mayo del 2016, de 14:00 a 18:00 hrs.</t>
  </si>
  <si>
    <t>Mario Banderas Carrasco</t>
  </si>
  <si>
    <t>5.789.023-1</t>
  </si>
  <si>
    <t>FN/MP N°623</t>
  </si>
  <si>
    <t>Arriendo por 02 días automóvil sedán más TAG desde el día lunes 09 al miércoles 11 de mayo del 2016.  Para toma de muestras exámenes de Bienestar.</t>
  </si>
  <si>
    <t>Automotriz R y R  Ltda.</t>
  </si>
  <si>
    <t>77.951.690-3</t>
  </si>
  <si>
    <t xml:space="preserve">Pasaje aéreo nacional Sra. Angélica Torres Figueroa, Santiago/Antofagasta/Santiago, desde 28 al 30 de junio de 2016. (Reunión Fiscales Especializados). </t>
  </si>
  <si>
    <t xml:space="preserve">Pasaje aéreo nacional Sra. Angélica Torres Figueroa, Santiago/Iquique/Santiago, desde 01 al 02 de agosto de 2016. (Reunión Fiscales Especializados). </t>
  </si>
  <si>
    <t xml:space="preserve">Pasaje aéreo nacional Sra. Angélica Torres Figueroa, Santiago/La Serena/Santiago, desde 30 al 31 de mayo de 2016. (Reunión Fiscales Especializados). </t>
  </si>
  <si>
    <t>Adquisición de 03 audífonos (cintillos), Plantronics Black 310.</t>
  </si>
  <si>
    <t>Comercialización y Distribución Computacional S.A.</t>
  </si>
  <si>
    <t>Compra de Gasolina 95 Octanos. carga de "Cupón Electrónico COPEC" para uso en vehículos institucionales placas patentes YK - 7108 y CK CY -96</t>
  </si>
  <si>
    <t>Compañía de Petróleos de Chile COPEC S.A.</t>
  </si>
  <si>
    <t>Compra de Petróleo Diesel. carga de "Cupón Electrónico COPEC" para uso en vehículo institucional placa patente DB XP - 48</t>
  </si>
  <si>
    <t xml:space="preserve">Pasaje aéreo nacional Sra. María Elena Leiva Martínez, Santiago/Concepción/Santiago, desde 12 al 13 de mayo de 2016. (Asiste a revisión ETA de Fiscalía Local Los Ángeles y visita obra Fiscalía Local de Talcahuano). </t>
  </si>
  <si>
    <t xml:space="preserve">Pasaje aéreo nacional Sra. Marcela Abarca Villaseca, Santiago/Valdivia/Santiago, desde 01 al 03 de julio de 2016. (Asesoría SIAU). </t>
  </si>
  <si>
    <t xml:space="preserve">Pasaje aéreo nacional Sr. Sergio Fuentes Barahona, Santiago/Valdivia/Santiago, desde 01 al 03 de julio de 2016. (Asesoría SIAU). </t>
  </si>
  <si>
    <t>Publicación de aviso Llamado a Licitación Pública "SERVICIO DE DISEÑO E IMPARTICIÓN DE DOS CURSOS DE CAPACITACIÓN A DISTANCIA EN MODALIDAD E-LEARNING PARA COLABORADORES DEL SISTEMA DE INFORMACIÓN Y ATENCIÓN A USUARIOS (SIAU)". El domingo 08 de mayo en Diario El Mercurio, cuerpo Generales, MOD 3x2.</t>
  </si>
  <si>
    <t xml:space="preserve">Empresa El Mercurio      S A P </t>
  </si>
  <si>
    <t>Publicación de aviso Llamado a Licitación Pública "CONTRATACIÓN DE ESTUDIO DE EVALUACIÓN DE SERVICIO DE ATENCIÓN DE USUARIOS DEL MINISTERIO PÚBLICO AÑO 2016". El domingo 08 de mayo en Diario El Mercurio, cuerpo E par, MOD 3x2.</t>
  </si>
  <si>
    <t>FN/MP N°2171</t>
  </si>
  <si>
    <t>Adquisición de 01 Tratado de autoría y participación en el derecho internacional, autor: Héctor Olasolo, año 2013; 01 Manual de derecho penal medioambiental, autor: Francisco Muñoz Conde, María Carmen López Peregrín, Pastora García Álvarez, año:2015; 01 El estatuto jurídico de la victima del delito, una futura ley cuya andadura parlamentaría acaba de comenzar en España, auto: Juan Luis Gómez Colomer.</t>
  </si>
  <si>
    <t>Buscalibre S.A.</t>
  </si>
  <si>
    <t>76.023.713-2</t>
  </si>
  <si>
    <t>Adquisición de 01 Derecho penal parte especial tomo I, doctrina y jurisprudencia con casos solucionados, año 2015, autor: Mirentxu Corcoy Bidasolo, Carolina Bolea Bardon, Sergio Cardenal Montraveta.</t>
  </si>
  <si>
    <t>Letras Digitales SPA</t>
  </si>
  <si>
    <t>76.279.358-k</t>
  </si>
  <si>
    <t>FN/MP N°1.858</t>
  </si>
  <si>
    <t>Servicios  por traducción de requerimiento internacional al idioma Portugués, causa RUC: 1300384594-4, correspondiente a las Fiscalías Regionales Occidente, Fiscal Tania Mora.</t>
  </si>
  <si>
    <t>Oneide Queroz</t>
  </si>
  <si>
    <t>9.856.683-K</t>
  </si>
  <si>
    <t>Compra de 1 televisor marca SONY LED 32" + soporte para TV MACROTEL LED tipo brazo móvil, para División de Estudios.</t>
  </si>
  <si>
    <t>Comercial 2050 S.P.A.</t>
  </si>
  <si>
    <t>76.324.469-5</t>
  </si>
  <si>
    <t>Compra de 9 bicicleteros modelo U invertida para 2 bicicletas, fabricados en acero inoxidable. Incluye barra con gráfica e instalación, para la Fiscalía Nacional.</t>
  </si>
  <si>
    <t>Francisco Javier Inostroza Jara</t>
  </si>
  <si>
    <t>10.702.860-9</t>
  </si>
  <si>
    <t>Contratación reparación de vehículo institucional VOLVO S80, placa patente DBXP-48. cambio de compresor de aire acondicionado.</t>
  </si>
  <si>
    <t>Comercializadora DITEC Automóviles S.A.</t>
  </si>
  <si>
    <t>96.899.100-0</t>
  </si>
  <si>
    <t xml:space="preserve">Pasaje aéreo nacional Sr. Alejandro Rojas Bustos, Santiago/Temuco/Santiago, desde 12 al 13 de mayo de 2016. (Jornada de trabajo con UGI y SACFI regional). </t>
  </si>
  <si>
    <t xml:space="preserve">Pasaje aéreo nacional Sr. Claudio Bascuñan Gómez, Santiago/Temuco/Santiago, desde 12 al 13 de mayo de 2016. (Jornada de trabajo con UGI y SACFI regional). </t>
  </si>
  <si>
    <t>Pasaje aéreo nacional Sra. Claudia González Serrano, Santiago/Punta Arenas/Santiago, desde 01 al 03 de junio de 2016. (Capacitación fiscales y funcionarios).</t>
  </si>
  <si>
    <t>Pasaje aéreo nacional Sr. Alejandro Litman Silberman, Santiago/Punta Arenas/Santiago, desde 31 de mayo al 03 de junio de 2016. (Revisión de carpetas de investigación).</t>
  </si>
  <si>
    <t>Contratación de arriendo de 20 micrófonos cuello de cisne para delegados + 1 para presidente, para 2 reuniones de coordinación con las Divisiones, Unidades Especializadas y Unidades de Apoyo, en la Sala de Consejo de la Fiscalía Nacional, los días lunes 16 y lunes 30 de mayo.</t>
  </si>
  <si>
    <t>Servicios Técnicos Audiovisuales Limitada</t>
  </si>
  <si>
    <t>78.190.300-0</t>
  </si>
  <si>
    <t>Compra de 2 timbres automáticos redondos SHINY R-542, de 40mm. De diámetro, para la Unidad de Recursos Procesales (Director y Unidad).</t>
  </si>
  <si>
    <t>Todo Timbre Limitada</t>
  </si>
  <si>
    <t>78.951.600-6</t>
  </si>
  <si>
    <t xml:space="preserve">Pasaje aéreo nacional Sr. Marco Antonio Pacheco Verón, Santiago/Concepción/Santiago, desde 19 al 20 de mayo de 2016. (Capacitación interconexiones y fuentes abiertas, Fiscalía Regional del Bío-Bío). </t>
  </si>
  <si>
    <t xml:space="preserve">Pasaje aéreo nacional Sr. Marcelo Contreras Rojas, Santiago/Concepción/Santiago, desde 19 al 20 de mayo de 2016. (Capacitación interconexiones y fuentes abiertas, Fiscalía Regional del Bío-Bío). </t>
  </si>
  <si>
    <t>FN/MP N°825</t>
  </si>
  <si>
    <t>Renovación de suscripción anual del servicio a base de datos del Diario Oficial, a través de la plataforma del diario digital.</t>
  </si>
  <si>
    <t>Info Update Ltda.</t>
  </si>
  <si>
    <t>76.023.530-K</t>
  </si>
  <si>
    <t>FN/MP N°836</t>
  </si>
  <si>
    <t xml:space="preserve">Servicios de mantención y soporte por 12 meses de:  02 licencias Oracle Database Standard Edition-Processor Perpetual (hasta 25/092017); 02 Servidores Oracle SPARC T5-2 (29/05/2016); 03 licencias Oracle Tuxedo-Processor Perpetual, 3 Oracle Tuxedo Jolt Processor Perpetual, 09 Oracle Diagnostics Pack-Processor Perpetual, 09 Oracle Tuning  Pack-Processor Perpetual y 09 Oracle Database Enterprise Edition-Processor Perpetual (hasta 12/05/2017); 06 Licencias Oracle Diagnostics Pack-Processod Perpetual y 06 Oracle Tuning Pack-Processor Perpetual (hasta 18/12/2017); 04 Licencias Oracle Database Standard Edition - Processor Perpetual (hasta 25/12/2017)  </t>
  </si>
  <si>
    <t>Sistemas Oracle de Chile S.A.</t>
  </si>
  <si>
    <t>96.557.720-3</t>
  </si>
  <si>
    <t>Compra de trituradora - destructora de papel, marca HSM, modelo C18, corte en tiras de 5,8mm. Para Unidad de Drogas.</t>
  </si>
  <si>
    <t>Importadora y Exportadora Estado Limitada</t>
  </si>
  <si>
    <t>84.888.400-6</t>
  </si>
  <si>
    <t xml:space="preserve">Servicio de coffee break, a las 16:00 hrs., en Sala de Consejo de la Fiscalía Nacional.   Curso de capacitación de expresión oral para abogados que dictará el profesor Mario Banderas. </t>
  </si>
  <si>
    <t>María del Carmen País Aravena</t>
  </si>
  <si>
    <t>Pasaje aéreo nacional Sra. Victoria Becerra Osses, Santiago/Balmaceda/Santiago, 19 al 20 de mayo de 2016. (Presentación Unidad de Planificación y Coordinación estratégica - Monitoreo Piloto de Procesos).</t>
  </si>
  <si>
    <t>Pasaje aéreo nacional Sra. Victoria Becerra Osses, Santiago/Temuco/Valdivia/Santiago, 25 al 27 de mayo de 2016. (Presentación Unidad de Planificación y Coordinación estratégica - Monitoreo Piloto de Procesos).</t>
  </si>
  <si>
    <t>Pasaje aéreo nacional Sra. Victoria Becerra Osses, Santiago/La Serena/Santiago, 06 al 07 de junio de 2016. (Presentación Unidad de Planificación y Coordinación estratégica - Monitoreo Piloto de Procesos).</t>
  </si>
  <si>
    <t>Pasaje aéreo nacional Sr. Nelson Negrete Cataldo, Santiago/Balmaceda/Santiago, 19 al 20 de mayo de 2016. (Presentación Unidad de Planificación y Coordinación estratégica - Monitoreo Piloto de Procesos).</t>
  </si>
  <si>
    <t>Pasaje aéreo nacional Sr. Ricardo Del Canto Méndez, Santiago/La Serena/Santiago, 06 al 07 de junio de 2016. (Presentación Unidad de Planificación y Coordinación estratégica - Monitoreo Piloto de Procesos).</t>
  </si>
  <si>
    <t>Contratación de servicios hoteleros; 03 arriendo de salón Duero, montaje escuela para 40 personas;03 arriendo de salón Ebro, montaje escuela para 20 personas; 114 servicios de coffee break básico bienvenida; 114 servicios de coffee break especial AM; 114 servicios de coffee break bienvenida PM; 03 servicios de: arriendo notebook, arriendo datashow, arriendo amplificación, arriendo teléfono multiconferencia Polycom, arriendo de pizarra.  Actividad "Curso Estrategias de Planificación y Ejecución de la Investigación" a realizarse desde el 08 al 10 de junio de 2016.</t>
  </si>
  <si>
    <t>Hotelera San Francisco S.A.</t>
  </si>
  <si>
    <t>99.511.100-4</t>
  </si>
  <si>
    <t>Contratación de servicios hoteleros; 02 arriendo de salón Ulmo, montaje escuela para 40 personas; 64 servicios de coffee break básico; 64 servicios de coffee break superior; 64 servicios de coffee break  Premium; 02 servicios de: arriendo notebook, arriendo datashow, arriendo amplificación.  Actividad "Curso de Gestión de Indicadores" a realizarse desde el 20 al 21 de julio de 2016.</t>
  </si>
  <si>
    <t>78.415.360-2</t>
  </si>
  <si>
    <t>Pasaje aéreo internacional Sra. María José Taladríz Eguiluz, Santiago/Montevideo-Uruguay/Santiago, 12 al 17 de junio de 2016. (Participar en III encuentro iberoamericano de autoridades judiciales en justicia juvenil restaurativa).</t>
  </si>
  <si>
    <t>Pasaje aéreo internacional Sr. Antonio Segovia Arancibia, Santiago/Montevideo-Uruguay/Santiago, 21 al 25 de junio de 2016. (Participa en XX reunión preparatoria y especializada de Ministerios Públicos del MERCOSUR, a realizarse en Buenos Aires, Argentina ).</t>
  </si>
  <si>
    <t>Pasaje aéreo nacional Sr. Nelson Castro Arraño, Santiago/Punta Arenas/Santiago, 01 al 03 de junio de 2016. (Capacitación a Fiscales Especializados).</t>
  </si>
  <si>
    <t>Compra de 72 metros cuadrados de alfombra muro a muro, bouclé USA América, color azul, para instalación en oficinas de la Unidad de Análisis Criminal y del Pool de Auxiliares de la Fiscalía Nacional.</t>
  </si>
  <si>
    <t>Fernando Ricardo Laurie Pizarro</t>
  </si>
  <si>
    <t>4.367.043-3</t>
  </si>
  <si>
    <t xml:space="preserve">Pasaje aéreo nacional Sr. Alejandro Rojas Bustos, Santiago/Temuco/Santiago, desde 12 al 13 de mayo de 2016. (Jornada de trabajo con UGI y SACFI regional). Cambio horario de regreso. </t>
  </si>
  <si>
    <t>Pasaje aéreo nacional Sr. Rodrigo Fernández Moraga, Santiago/Temuco/Santiago, desde 25 al 26 de mayo de 2016. (Reunión con Fiscales Regionales para abordar violencia rural) Cambia itinerario de ida.</t>
  </si>
  <si>
    <t>Pasaje aéreo nacional Sr. Rolando Melo Latorre, Santiago/Temuco/Santiago, desde 25 al 26 de mayo de 2016. (Reunión con Fiscales Regionales para abordar violencia rural) Cambia itinerario de ida.</t>
  </si>
  <si>
    <t>Pasaje aéreo nacional para Fiscal Nacional Sr. Jorge Abbott Charme , Santiago/Puerto Montt - Castro/Santiago, desde 29 de junio al 02 de julio de 2016. (Asistencia a 4° Jornadas Chilotas de Derecho Penal).</t>
  </si>
  <si>
    <t>Pasaje aéreo nacional Sr. Manuel Espinoza, Santiago/Puerto Montt - Castro/Santiago, desde 29 de junio al 02 de julio de 2016. (Escolta al Fiscal Nacional, asistencia a 4° Jornadas Chilotas de Derecho Penal).</t>
  </si>
  <si>
    <t>Pasaje aéreo internacional para Fiscal Nacional Sr. Jorge Abbott Charme , Santiago/Montevideo - Uruguay/Santiago, desde 22 al 26 de junio de 2016. (Participa en XX reunión preparatoria y especializada de Ministerios Públicos del MERCOSUR, a realizarse en Buenos Aires, Argentina).</t>
  </si>
  <si>
    <t>Pasaje aéreo internacional para el Sr. Antonio Segovia Arancibia, Santiago/Buenos Aires-Argentina/Santiago, desde 30 de mayo al 02 de junio de 2016. (Participa en Jornada de Fiscales Generales Iberoamericanos sobre cooperación en la persecución de la narco criminalidad).</t>
  </si>
  <si>
    <t>Pasaje aéreo internacional para el Sr. Luis Toledo Ríos, Santiago/Buenos Aires-Argentina/Santiago, desde 30 de mayo al 02 de junio de 2016. (Participa en Jornada de Fiscales Generales Iberoamericanos sobre cooperación en la persecución de la narco criminalidad).</t>
  </si>
  <si>
    <t>FN/MP N° 872</t>
  </si>
  <si>
    <t>Orden de Compra - Orden de Servicio</t>
  </si>
  <si>
    <t>17160081 - 17160322</t>
  </si>
  <si>
    <t>Compra de 2 Servidores + 2 Storage + Servicios de Soporte de ambos. Licitación Pública "Adquisición de Licencias de Software y Servidores para una Infraestructura SOA".</t>
  </si>
  <si>
    <t>Integradores de Tecnología y Sistemas S.A.</t>
  </si>
  <si>
    <t>78.159.800-3</t>
  </si>
  <si>
    <t>Contratación de servicio de soporte de 16 licencias Oracle. Licitación Pública "Adquisición de Licencias de Software y Servidores para una Infraestructura SOA".</t>
  </si>
  <si>
    <t>Tecnova Soluciones Informáticas SPA</t>
  </si>
  <si>
    <t>77.430.680-3</t>
  </si>
  <si>
    <t>17160082 - 17160324</t>
  </si>
  <si>
    <t>Compra de 39 Licencias Oracle y soporte de esas licencias. Licitación Pública "Adquisición de Licencias de Software y Servidores para una Infraestructura SOA".</t>
  </si>
  <si>
    <t>Sixmanager Tecnologías SPA</t>
  </si>
  <si>
    <t>76.131.314-2</t>
  </si>
  <si>
    <t>17160083 - 17160325</t>
  </si>
  <si>
    <t>Compra de 75 Licencias Oracle y los servicios de soporte de esas licencias + compra de 2 servidores y 2 SAN Switch. Licitación Pública "Adquisición de Licencias de Software y Servidores para una Infraestructura SOA".</t>
  </si>
  <si>
    <t>Sonda S.A.</t>
  </si>
  <si>
    <t>83.628.100-4</t>
  </si>
  <si>
    <t>Mantención de los 120.000 kilómetros de vehículo institucional FORD EXPLORER, placa patente única CKCY-96.</t>
  </si>
  <si>
    <t>Auto Summit Chile S.A.</t>
  </si>
  <si>
    <t>96.924.460-8</t>
  </si>
  <si>
    <t>Adquisición de 50 lomos autoadhesivos Buho ancho beige 10 unidades.</t>
  </si>
  <si>
    <t>Surti Ventas S.A.</t>
  </si>
  <si>
    <t>Adquisición de 10 cables y conectores Microlab VGA M/M 10 metros; 10 cables y conectores Microlab VGA M/M 15 metros.</t>
  </si>
  <si>
    <t>Importadora y Exportadora HJ Ltda.</t>
  </si>
  <si>
    <t>83.077.900-0</t>
  </si>
  <si>
    <t>Adquisición de 30 cloros Virginia gel eucaliptus 900 ml.; 30 regla Neolite plástica verde 30 cms.</t>
  </si>
  <si>
    <t>Adquisición de 240 toallas de papel Elite 300M blanca</t>
  </si>
  <si>
    <t>Adquisición de 500 metros de papel de envolver Papeles Santiago pliego kraft 175 grs., 80 x 110 cms.</t>
  </si>
  <si>
    <t>Comercial Muñoz y Cía. Ltda.</t>
  </si>
  <si>
    <t>78.906.980-8</t>
  </si>
  <si>
    <t>Adquisición de 10 hervidores Oster eléctrico 1,7 lt.</t>
  </si>
  <si>
    <t>Comercial Red Office Ltda.</t>
  </si>
  <si>
    <t>FN/MP N°627</t>
  </si>
  <si>
    <t>Contratación Hosting Blackberry sin alta disponibilidad para los meses de febrero y marzo de 2016.</t>
  </si>
  <si>
    <t>Entel PCS Telecomunicaciones S.A.</t>
  </si>
  <si>
    <t>Compra de 4 neumáticos marca BF GOODRICH 105H RUGGED TRAIL T/A medidas 245/65 R17, para vehículo institucional FORD EXPLORER, placa patente única CK CY-96.</t>
  </si>
  <si>
    <t>Distribuidora Durun Limitada</t>
  </si>
  <si>
    <t>79.901.110-7</t>
  </si>
  <si>
    <t>FN/MP N°2146</t>
  </si>
  <si>
    <t>Compra de 1 galvano de reconocimiento fabricado en madera raulí, de 31 x 23 cms. corte inglés y placa de cobre patinado. Corresponde a Premio Ministerio Público, otorgado por el Fiscal Nacional al mejor alumno de la promoción de la Escuela de Formación de Carabineros de Chile, ceremonia 31 de mayo de 2016.</t>
  </si>
  <si>
    <t>Artesanía Desmadryl Limitada</t>
  </si>
  <si>
    <t>79.757.890-8</t>
  </si>
  <si>
    <t>FN/MP N°623 - FN/MP N°2146</t>
  </si>
  <si>
    <t>31/03/2016 - 27/11/2015</t>
  </si>
  <si>
    <t>Compra de 1 tablet Apple iPad mini 2. Corresponde a Premio Ministerio Público, otorgado por el Fiscal Nacional al mejor alumno de la promoción de la Escuela de Formación de Carabineros de Chile, ceremonia 31 de mayo de 2016.</t>
  </si>
  <si>
    <t>Reifschneider S.A.</t>
  </si>
  <si>
    <t>96.999.950-1</t>
  </si>
  <si>
    <t>Adquisición de 100 resmas de papel multipropósito Equalit oficio 75 grs. Albura 96-97%; 30 toallas de papel Elite 300 metros blanca; 10 esponja Virutex abrasiva anatómica Bon acanalada grande y 20 desinfectante Lysoform aerosol antibacterial lavanda 360 cc.</t>
  </si>
  <si>
    <t xml:space="preserve">Adquisición de 05 gel desinfectante para manos Diferm Pharma alcohol gel 340 ml.; 02 lavalozas Quix bidón 10 lts. </t>
  </si>
  <si>
    <t>Adquisición de 40 papel higiénico Elite Jumbo 600 metros; 08 jabón LeSancy liquido 750 ml., recarga aceites de almendras.</t>
  </si>
  <si>
    <t>Pasaje aéreo nacional Sr. Francisco Céspedes Narváez, Santiago/Copiapó/Santiago, desde 20 al 24 de junio de 2016. (Programa de auditoria 2016).</t>
  </si>
  <si>
    <t>Pasaje aéreo nacional Sr. Jaime Estrada Osses, Santiago/Copiapó/Santiago, desde 20 al 24 de junio de 2016. (Programa de auditoria 2016).</t>
  </si>
  <si>
    <t>Pasaje aéreo nacional Sr. Eduardo Gallegos Díaz, Santiago/Copiapó/Santiago, desde 20 al 24 de junio de 2016. (Programa de auditoria 2016).</t>
  </si>
  <si>
    <t>Pasaje aéreo nacional Sra. Carola Vargas Parra, Santiago/Copiapó/Santiago, desde 20 al 24 de junio de 2016. (Programa de auditoria 2016).</t>
  </si>
  <si>
    <t>Pasaje aéreo nacional Sr. Gabriel Araya Ibañez, Santiago/Copiapó/Santiago, desde 20 al 24 de junio de 2016. (Programa de auditoria 2016).</t>
  </si>
  <si>
    <t>Pasaje aéreo nacional Sr. Pablo Andrade Zúñiga, Santiago/Copiapó/Santiago, desde 20 al 24 de junio de 2016. (Programa de auditoria 2016).</t>
  </si>
  <si>
    <t>Pasaje aéreo nacional Sr. Cesar Guillen Elgueta, Santiago/Copiapó/Santiago, desde 20 al 24 de junio de 2016. (Programa de auditoria 2016).</t>
  </si>
  <si>
    <t>Pasaje aéreo nacional Sr. Asher Hasson Díaz, Santiago/Copiapó/Santiago, desde 20 al 24 de junio de 2016. (Programa de auditoria 2016).</t>
  </si>
  <si>
    <t>Pasaje aéreo nacional Sra. Alicia Le Roy, Santiago/Copiapó/Santiago, desde 22 al 24 de junio de 2016. (Programa de auditoria 2016).</t>
  </si>
  <si>
    <t>Contratación de 30 servicios de coffee break, alternativa N° 3.  Firma de convenio entre ULDDECO y Superintendencia de Insolvencia y Remprendimiento.  Actividad a realizarse el día viernes 20 de mayo del 2016 a las 09:00 hrs., en la Sala de Consejo de la Fiscalía Nacional.</t>
  </si>
  <si>
    <t>Tobar y Bachler Ltda.</t>
  </si>
  <si>
    <t>78.433.850-9</t>
  </si>
  <si>
    <t>Servicio  por traducción al idioma inglés causa RUC N° 1500797591-8, correspondiente a requerimiento internacional Fiscalía Regional Metropolitana Oriente, Fiscal Alejandra Godoy Ormazábal.</t>
  </si>
  <si>
    <t>Servicio por traducción al idioma inglés causa RUC N° 1110023459-0, correspondiente a requerimiento internacional Fiscalía Regional Oriente, Fiscal Ezio Braghetto Aranguiz.</t>
  </si>
  <si>
    <t>FN/MP N° 1.858</t>
  </si>
  <si>
    <t>Servicios por traducción al idioma Portugués causa RUC N° 1600311586-4, correspondiente a requerimiento internacional Fiscalía Regional de Antofagasta, Fiscal Patricio Martínez Felip.</t>
  </si>
  <si>
    <t>Oneide Queiroz de Larraín</t>
  </si>
  <si>
    <t>Servicio de arriendo de 23 mesas rectangulares de 1,50 x 0,60 cms. Con mantel azul (incluye traslados y montaje).  Capacitación "Nuevo Sistema Browse".  Actividad a realizarse los día jueves 26 y viernes 27 de mayo del 2016, en el auditórium de la Fiscalía Nacional.</t>
  </si>
  <si>
    <t>Soc. Céspedes y Anríquez Ltda.</t>
  </si>
  <si>
    <t>76.161.826-1</t>
  </si>
  <si>
    <t>Contratación de 92 servicios de coffee break AM y 92 servicios de coffee break PM.  Capacitación "Nuevo Sistema Browse".  Actividad a realizarse los día jueves 26 y viernes 27 de mayo del 2016, en el auditórium de la Fiscalía Nacional. .  Actividad a realizarse el día viernes 20 de mayo del 2016 a las 09:00 hrs., en la Sala de Consejo de la Fiscalía Nacional.</t>
  </si>
  <si>
    <t>Andrés Bustos Díaz</t>
  </si>
  <si>
    <t>7.982.659-6</t>
  </si>
  <si>
    <t>Contratación de 01 servicios complementarios para productos de hardware, instalación de equipamiento (45 computadores de escritorio) .  Capacitación "Nuevo Sistema Browse".  Actividad a realizarse los día jueves 26 y viernes 27 de mayo del 2016, en el auditórium de la Fiscalía Nacional. .  Actividad a realizarse el día viernes 20 de mayo del 2016 a las 09:00 hrs., en la Sala de Consejo de la Fiscalía Nacional.</t>
  </si>
  <si>
    <t>Advantage Computación Ltda.</t>
  </si>
  <si>
    <t>77.879.090-4</t>
  </si>
  <si>
    <t>Pasaje aéreo nacional Sr. Luis Toledo Ríos, Santiago/Arica/Santiago, desde 25 al 27 de mayo de 2016. (Capacitación Fiscalía Regional de Arica).</t>
  </si>
  <si>
    <t>Pasaje aéreo nacional Sr. Alejandro Ivelic Mancilla, Santiago/Arica/Santiago, desde 25 al 27 de mayo de 2016. (Capacitación Fiscalía Regional de Arica).</t>
  </si>
  <si>
    <t>Pasaje aéreo nacional Sr. Mauricio Fernández Montalbán, Santiago/Iquique/Santiago, desde 13 al 14 de junio de 2016. (Asistencia taller de dinero organizado conjuntamente por el Ministerio del Interior y Seguridad Pública y la Organización de Estados Americanos).</t>
  </si>
  <si>
    <t>Pasaje aéreo internacional Sra. Catalina Duque González, Santiago/Montevideo-Uruguay/Santiago, desde 22 al 27 de mayo de 2016. (Participar en Seminario de Violencia de Género).</t>
  </si>
  <si>
    <t>Publicación de aviso Llamado a Licitación Pública "CONTRATACIÓN DE CONSULTORÍA PARA ELABORACIÓN DE LINEAMIENTOS, DOCUMENTACIÓN Y DIFUSIÓN DE PLANES DE CONTINGENCIA REGIONALES EN CASO QUE EL SISTEMA INFORMÁTICO PARA ATENCIÓN A USUARIOS NO SE ENCUENTRE OPERATIVO". El domingo 22 de mayo en Diario El Mercurio, cuerpo E par, MOD 3x2.</t>
  </si>
  <si>
    <t>Pasaje aéreo nacional Sr. Claudio Bascuñan Gómez, Santiago/Temuco/Santiago, desde 25 al 27 de mayo de 2016. (Reunión interregional sobre violencia rural).</t>
  </si>
  <si>
    <t>Pasaje aéreo nacional Sr. José Contreras Taibo, Santiago/Temuco/Santiago, desde 25 al 27 de mayo de 2016. (Reunión interregional sobre violencia rural).</t>
  </si>
  <si>
    <t>FN/MP Nº 253</t>
  </si>
  <si>
    <t>Servicios por traducción al idioma alemán causa RUC N° 1500643330-5 al idioma inglés, fiscal Carlos Gajardo, Fiscalía Regional Oriente.</t>
  </si>
  <si>
    <t>Teresa Bulnes Núñez</t>
  </si>
  <si>
    <t>7.063.266-7</t>
  </si>
  <si>
    <t>Servicios por traducción al idioma inglés causa RUC N° 1500643330-5, Fiscal Carlos Gajardo, Fiscalía Regional Oriente.</t>
  </si>
  <si>
    <t>Contratación de servicios hoteleros para Jornada de Jefes Regionales de Gestión e Informática de la Fiscalía Nacional,  desde el 25 al 27 de mayo del 2016 jornada completa.  Servicio de 03 arriendo de salón Parma 1 y Parma 2; 90 servicios de coffee break AM; 90 servicios de coffee break PM;  arriendo de: 03 data show, 03 arriendo de amplificación, 02 arriendo de micrófono de mano inalámbrico.</t>
  </si>
  <si>
    <t>Hotel Torremayor S.A.</t>
  </si>
  <si>
    <t>99.502.730-5</t>
  </si>
  <si>
    <t>Pasaje aéreo internacional para Sr. Alberto Binder, Buenos Aires/Santiago/Buenos Aires, 12 al 15 de junio de 2016. (Relator capacitación CESC a Profesionales SACFI).</t>
  </si>
  <si>
    <t>Pasaje aéreo internacional para Sr. Andrés Rengifo Arana, Nueva York/Santiago/Nueva York, 11 al 16 de junio de 2016. (Relator capacitación CESC a Profesionales SACFI).</t>
  </si>
  <si>
    <t>Pasaje aéreo internacional para Sr. Christopher R. Herrmann, Nueva York/Santiago/Nueva York, 11 al 16 de junio de 2016. (Relator capacitación CESC a Profesionales SACFI).</t>
  </si>
  <si>
    <t>FN/MP N°2406</t>
  </si>
  <si>
    <t>Contratación Hosting Blackberry sin alta disponibilidad para el mes de enero de 2016.</t>
  </si>
  <si>
    <t>Pasaje aéreo nacional Sr. Nelson Negrete Cataldo, Santiago/Temuco/Santiago, 25 al 26 de mayo de 2016. (Presentación Unidad de Planificación y Coordinación estratégica - Monitoreo Piloto de Procesos).</t>
  </si>
  <si>
    <t>Contratación de servicios hoteleros para Jornadas de Trabajo de las Divisiones de Administración y Finanzas y Recursos Humanos, a realizarse en Hotel Torremayor los días martes 14 al viernes 17 de junio de 2016, contratando 384 servicios de coffee break, arriendo de data y telón, amplificación y salón para 48 personas por los 4 días señalados.</t>
  </si>
  <si>
    <t>Compra de 5 timbres automáticos SHINY R-542 de 40mm. De diámetro, para: DEN (S), Gerente y Gerente (S) DIVEST y Gerenta y Gerente (S) DAVT.</t>
  </si>
  <si>
    <t>FN/MP Nº 984</t>
  </si>
  <si>
    <t>Adquisición de 50 ejemplares, Procedimientos Contables Sector Público, NICSP-CGR Edic. 2015 y 50 ejemplares, Normativas Contables Sector Público, NICSP-CGR Edic. 2015.</t>
  </si>
  <si>
    <t>Contraloría General de la República</t>
  </si>
  <si>
    <t>60.400.000-9</t>
  </si>
  <si>
    <t>Servicios de coffee break por ceremonia de Firma de Convenio con el Consejo de Defensa del Estado.  Fecha: 27 de mayo del 2016, Sala de Consejo, a las 11:30 hrs.</t>
  </si>
  <si>
    <t>Curso de extensión, producción y edición de video: After Effects.  Participantes: Sra. Carla Gallegos y Srta. Leslie Trollund.  Fecha: 14 de junio al 07 de julio del 2016, días martes y jueves de 19:00 a las 22:00 hrs.</t>
  </si>
  <si>
    <t>Universidad de Chile</t>
  </si>
  <si>
    <t>60.910.000-1</t>
  </si>
  <si>
    <t>Adquisición de 100 tarjetas institucionales para el uso de: Sra. Victoria Becerra Osses, Directora de Unidad de Planificación y Coordinación Estratégica de la Dirección Ejecutiva Nacional</t>
  </si>
  <si>
    <t>Impresos Jemba S.A.</t>
  </si>
  <si>
    <t>96.896.650-2</t>
  </si>
  <si>
    <t>Arriendo de 80 sillas del tipo hotel para Firma de convenio entre el Ministerio Público y el Consejo de Defensa del Estado, a realizarse el viernes 27 de mayo de 2016 en Sala de Consejo de la Fiscalía Nacional.</t>
  </si>
  <si>
    <t>Steward S.A.</t>
  </si>
  <si>
    <t>96.644.100-3</t>
  </si>
  <si>
    <t>Contratación de 60 servicios de coffee break AM, alternativa N° 3 y 60 servicios de coffee break PM, alternativa N° 4.  Capacitación "Taller Investigación con Perspectiva de Género".  Actividad a realizarse los días 31 de mayo y 26 de agosto del 2016, en el auditórium de la Fiscalía Centro Norte.</t>
  </si>
  <si>
    <t>Lisette Álvarez Alquinta</t>
  </si>
  <si>
    <t>9.343.496-K</t>
  </si>
  <si>
    <t>Pasaje aéreo internacional Sr. Luis Toledo Ríos, Santiago/La Haya-Holanda Países Bajos/Santiago, 11 al 18 de junio de 2016. (Participar en reuniones de COPOLAND, UE, CELAC).</t>
  </si>
  <si>
    <t>"Taller de trabajo en equipo", de 4 horas.  "Jornada de Bienestar.  Fecha: 02 de junio del 2016.</t>
  </si>
  <si>
    <t>Para qué, Investigación, Consultoría y Coaching SPA.</t>
  </si>
  <si>
    <t>76.486.132-9</t>
  </si>
  <si>
    <t xml:space="preserve">Contratación de 96 servicios de coffee break para Jornada de Bienestar 02 y 03 de junio del 2016. </t>
  </si>
  <si>
    <t>Vivian de la Fuente Alacid</t>
  </si>
  <si>
    <t>13.104.370-8</t>
  </si>
  <si>
    <t xml:space="preserve">FN/MP N°204
</t>
  </si>
  <si>
    <t>Contratación de servicios hoteleros; 02 arriendo de salón Duero, montaje mesas redondas con sillas dispuestas en media luna para 32 personas; 64 servicios de coffee break básico Bienvenida; 64 servicios de coffee break especial AM y 64 servicios de coffee break básico PM; 02 servicios de arriendo notebook,02 servicios de arriendo datashow, 02 servicios de amplificación, 02 servicios de arriendo de paleógrafo.  Curso mejoramiento continuo. Actividad a realizarse los días 31 de agosto y 01 de septiembre del 2016.</t>
  </si>
  <si>
    <t>99,511,100-4</t>
  </si>
  <si>
    <t>Publicación llamado a Licitación Pública: "SERVICIO DE DISEÑO, REDISEÑO E IMPRESIÓN DE MATERIAL DE DIFUSIÓN REFERIDO AL CONTENIDO DE LA CARTA DE DERECHOS DE LOS USUARIOS DEL MINISTERIO PÚBLICO, AÑO 2016". El domingo 29 de mayo de 2016, en Diario El Mercurio, cuerpo E par, MOD 2x2.</t>
  </si>
  <si>
    <t>Pasaje aéreo internacional para Sr. Alberto Binder, Buenos Aires/Santiago/Buenos Aires, 12 al 15 de junio de 2016. (Relator capacitación CESC a Profesionales SACFI). (Corresponde a diferencia por cambio en itinerario de llegada a Chile).</t>
  </si>
  <si>
    <t>Boletos en tren Sr. Luis Toledo Ríos, Ámsterdam Schiphol/Den Haag HS (/La Haya-Holanda Países Bajos, desde 11 al 18 de junio de 2016. (Participar en reuniones de COPOLAND, UE, CELAC)).</t>
  </si>
  <si>
    <t>FN/MP N° 940</t>
  </si>
  <si>
    <t>Curso de "Ceremonial y Protocolo".  Participantes: Ana María Palominos; Claudia Cárdenas; Cristian Vargas, Marcia Chomalí; Patricia Andrae; Susana Avilés y Verónica Urrutia.  Fecha: 06 al 10 de junio del 2016.</t>
  </si>
  <si>
    <t>Universidad del Desarrollo</t>
  </si>
  <si>
    <t>71.644.300-0</t>
  </si>
  <si>
    <t>FN/MP Nº 983</t>
  </si>
  <si>
    <t>Contratación de 80 servicios de coffee break AM y 80 servicios de coffee break PM.  "Encuentro de trabajo Ministerio Público y PDI en el Marco de Análisis Criminal".  Actividad se realizó el día 26 de mayo del 2016 en dependencias de la Escuela de Investigaciones de Chile.-</t>
  </si>
  <si>
    <t>Alimentos Food Solution Ltda.</t>
  </si>
  <si>
    <t>76.260.550-3</t>
  </si>
  <si>
    <t>Servicios por traducción al idioma inglés causa RUC N° 1510044667-4, correspondiente a requerimiento internacional Fiscalía Regional Metropolitana Centro Norte, Fiscal Héctor Carrasco Gaete.</t>
  </si>
  <si>
    <t>Adquisición de 50 marcadores de libro de cobre en caja de cartón, con logo grabado en el marcador y la caja.  Producto realizado por artesanos de la localidad de Chiloé.  Presente institucional para viajes internacionales.</t>
  </si>
  <si>
    <t xml:space="preserve">Servicios y Asesorías Lavanderos Ltda.  </t>
  </si>
  <si>
    <t>76.066.407-3</t>
  </si>
  <si>
    <t>Contratación de servicios hoteleros; 03 arriendo de salón Coigüe montaje U sin mesas; 114 servicios de coffee break básico; 114 servicios de coffee break superior y 114 servicios de coffee break Premium; 03 servicios de arriendo notebook,03 servicios de arriendo datashow y 03 servicios de amplificación.  Curso atención integral a victimas y testigos. Actividad a realizarse desde el 02 al 04 de agosto del 2016, en la ciudad de Puerto Varas.</t>
  </si>
  <si>
    <t>Cambio de batería a vehículo institucional FORD EXPLORER, placa patente CK CY-96.</t>
  </si>
  <si>
    <t>Contratación alojamiento para 3 relatores para el Programa Formador de Formadores en Hotel San Francisco, todos llegando el 12 de junio, Alberto Binder 3 noches, Andrés Rengifo y Christopher R. Herrmann 4 noches.</t>
  </si>
  <si>
    <t>Contratación de servicios hoteleros; 03 arriendo de salón Palma 1 para 32 personas, montaje mesas redondas con sillas dispuestas en media luna; 96 servicios de coffee break simple bienvenida; 96 servicios de coffee break extra AM y 96 servicios de coffee break simple PM; 03 servicios de arriendo notebook,03 servicios de arriendo datashow; 03 servicios de arriendo de amplificación; 03 servicios de arriendo de telón; 03 servicios de arriendo de micrófono y 03 servicios de arriendo de pizarra.  Curso recursos físicos y financieros. Actividad a realizarse desde el 13 al 15 de septiembre del 2016.</t>
  </si>
  <si>
    <t>FN/MP N°342</t>
  </si>
  <si>
    <t>Compra de 4200 licencias del software MICROSOFT CORE CAL y 4 licencias de servidores del software MICROSOFT EXCHANGE SERVER ENTERPRISE 2013. (Pago efectivo año 1/3).</t>
  </si>
  <si>
    <t>MSLI LATAM INC.</t>
  </si>
  <si>
    <t>88.044.324-9</t>
  </si>
  <si>
    <t>FN/MP N°874</t>
  </si>
  <si>
    <t>Adjudica Licitación Privada Mayor, destinada a la Contratación del Servicio de Auditoría al 3% de las llamadas telefónicas mensualmente atendidas por el proveedor del servicios de call center de la Fiscalía de Chile.</t>
  </si>
  <si>
    <t>Angelo Eduardo Heredia Cid Servicios EIRL.</t>
  </si>
  <si>
    <t>76.431.784-k</t>
  </si>
  <si>
    <t>FN/MP N°960</t>
  </si>
  <si>
    <t>Renovación del contrato de Provisión de Plataforma de Firma Electrónica avanzada, por un periodo de 6 meses, desde el 1° de agosto de 2016 hasta el 31 de enero de 2017.</t>
  </si>
  <si>
    <t>E-SIGN S.A.</t>
  </si>
  <si>
    <t>99.551.740-K</t>
  </si>
  <si>
    <t>UF 46,29 Mensual</t>
  </si>
  <si>
    <t xml:space="preserve">Varias facturas </t>
  </si>
  <si>
    <t>15414141-14140-14139-14138-14137-14136-14135-14134-14133-14132-14131-14130 Y 14124</t>
  </si>
  <si>
    <t>Gasto en electricidad para la Fiscalía Nacional, correspondiente a las dependencias de General Mackenna 1369, Pisos 2, 3 y 4, Santiago, para el período comprendido entre el 26  de Abril al 26 de Mayo de 2016.</t>
  </si>
  <si>
    <t>Chilectra S.A.</t>
  </si>
  <si>
    <t>Fiscalía Nacional</t>
  </si>
  <si>
    <t>Nº Servicio 3207778</t>
  </si>
  <si>
    <t>Servicio Eléctrico Oficina Auxiliar Peralillo consumo mes de MAYO</t>
  </si>
  <si>
    <t>Nº Servicio 4251999</t>
  </si>
  <si>
    <t>Servicio Eléctrico Oficina Auxiliar Litueche consumo mes de MAYO</t>
  </si>
  <si>
    <t>Nº Servicio 2784519</t>
  </si>
  <si>
    <t>Servicio Eléctrico Fiscalía Local  Graneros consumo mes de ABRIL</t>
  </si>
  <si>
    <t>Nº Servicio 2784989, 2785018, 2785024, 2785030, 2785000, 2785006, 2784994, 2785012,
2784983</t>
  </si>
  <si>
    <t>Servicio Eléctrico Fiscalía Local Rengo consumo mes de  ABRIL</t>
  </si>
  <si>
    <t>Nº Servicio 1565957, 2787257</t>
  </si>
  <si>
    <t>Servicio Eléctrico Edificio Fiscalía Local San Vicente consumo mes de  ABRIL</t>
  </si>
  <si>
    <t>Nº Servicio 2787429</t>
  </si>
  <si>
    <t>Servicio Eléctrico Edificio Fiscalía Local San Fernando consumo mes de  ABRIL</t>
  </si>
  <si>
    <t>Nº Servicio 7394812</t>
  </si>
  <si>
    <t>Servicio Eléctrico Edificio Fiscalía Local Santa Cruz consumo mes de  ABRIL</t>
  </si>
  <si>
    <t>Nº Servicio 5841369</t>
  </si>
  <si>
    <t>Servicio Eléctrico Edificio Fiscalía Local Pichilemu consumo mes de  MAYO</t>
  </si>
  <si>
    <t>Nº Servicio 5868413</t>
  </si>
  <si>
    <t>Servicio Eléctrico Edificio Fiscalía Regional y Local Rancagua consumo mes de ABRIL</t>
  </si>
  <si>
    <t>Nº Servicio 2136766-4</t>
  </si>
  <si>
    <t>Servicio de Agua Potable  Fiscalía Local de Graneros Consumo mes de  ABRIL</t>
  </si>
  <si>
    <t>Nº Servicio 1942551-7</t>
  </si>
  <si>
    <t>Servicio de Agua Potable Fiscalía Local de Peralillo Consumo mes de  MAYO</t>
  </si>
  <si>
    <t>Nº Servicio 60112765-2</t>
  </si>
  <si>
    <t>Servicio de Agua Potable Fiscalía Local de Pichilemu Consumo mes de  ABRIL</t>
  </si>
  <si>
    <t>Nº Servicio 4264495-1 
4264502-8 1160294-0</t>
  </si>
  <si>
    <t>Servicio de Agua Potable Fiscalía Local de San Vicente Consumo mes de ABRIL</t>
  </si>
  <si>
    <t>Nº Servicio 1500452-5</t>
  </si>
  <si>
    <t>Servicio de Agua Potable Fiscalía Local de Santa Cruz Consumo mes de  ABRIL</t>
  </si>
  <si>
    <t>Nº Servicio 2000392-8</t>
  </si>
  <si>
    <t>Servicio de Agua Potable Fiscalía Local de Rengo Consumo mes de ABRIL</t>
  </si>
  <si>
    <t xml:space="preserve">Nº Servicio 1492514-7 </t>
  </si>
  <si>
    <t>Servicio de Agua Potable Fiscalía Local de San Fernando Consumo mes de ABRIL</t>
  </si>
  <si>
    <t>Nº Servicio 60125749-1</t>
  </si>
  <si>
    <t>Servicio de Agua Potable Fiscalía Regional y Fiscalía Local de Rancagua Consumo mes de ABRIL</t>
  </si>
  <si>
    <t>Carga de tarjetas de prepago peaje 2016 para vehículo Fiscal Regional y URAVIT.</t>
  </si>
  <si>
    <t>RUTA DEL MAIPO SOC CONCESIONARIA SA</t>
  </si>
  <si>
    <t>96.875.230-8</t>
  </si>
  <si>
    <t>Adquisición de un hervidor.</t>
  </si>
  <si>
    <t>Adquisición de dos sillas ergonométricas.</t>
  </si>
  <si>
    <t>LUIGI ENZO STEFANO BRUZZO DIAZ</t>
  </si>
  <si>
    <t>12.466.049-1</t>
  </si>
  <si>
    <t>Adquisición de microondas y refrigerador. Compra realizada a través Convenio Marco (Chilecompra) OC 697057-48-CM16.</t>
  </si>
  <si>
    <t>COMERCIAL COMPARO LIMITADA</t>
  </si>
  <si>
    <t>76.290.943-K</t>
  </si>
  <si>
    <t>Adquisición de una silla ergonométrica. Compra realizada a través Convenio Marco (Chilecompra) OC 697057-50-CM16.</t>
  </si>
  <si>
    <t>Adquisición de sillas FL San Vicente. Compra realizada a través Convenio Marco (Chilecompra) OC 697057-47-CM16.</t>
  </si>
  <si>
    <t xml:space="preserve">Servicio de detección y reparación de fuga de agua en dependencias de la FL Rengo. </t>
  </si>
  <si>
    <t>PATRICIO EMILIANO ARREDONDO VASQUEZ</t>
  </si>
  <si>
    <t>8.804.385-5</t>
  </si>
  <si>
    <t>Servicio de instalación sobrecubierta vidriada en meson de atención área de recepción FL San Vicente.</t>
  </si>
  <si>
    <t>GRACIELA PEÑA SILVA E HIJOS LTDA.</t>
  </si>
  <si>
    <t>76.332.780-9</t>
  </si>
  <si>
    <t>Servicio de reubicación y traslado de bienes desde la antigua dependencia de la FL San Vicente hacia las nuevas dependenias.</t>
  </si>
  <si>
    <t>FRANCISCO ANTONIO ABARCA DURAN</t>
  </si>
  <si>
    <t>6.538.746-8</t>
  </si>
  <si>
    <t>06-FR N°55</t>
  </si>
  <si>
    <t>Contratación directa del servicio de monitoreo de alarmas, desde el día 03 al 30 de junio de 2016, en la bodega y el antiguo inmueble FL San Vicente.</t>
  </si>
  <si>
    <t>GILABERT Y CHAVEZ ALARMAS LTDA.</t>
  </si>
  <si>
    <t>77.979.890-9</t>
  </si>
  <si>
    <t>UF 4,284</t>
  </si>
  <si>
    <t>06-FR N°57</t>
  </si>
  <si>
    <t>Confección e instalación de estanterías metálicas para la bodega de carpetas y especies de la FL San Vicente.</t>
  </si>
  <si>
    <t>MAURICIO VALDENEGRO POLANCO E.I.R.L.</t>
  </si>
  <si>
    <t>76.105.587-9</t>
  </si>
  <si>
    <t>Adquisición de trituradora destructora HSM B32. Compra realizada a través Convenio Marco (Chilecompra) OC 697057-51-CM16.</t>
  </si>
  <si>
    <t>IMPORT. Y EXPORT. ESTADO LIMITADA</t>
  </si>
  <si>
    <t>Confección e instalación de mesón de recepción para la FL San  Vicente.</t>
  </si>
  <si>
    <t>SOCIEDAD REPROSER LTDA.</t>
  </si>
  <si>
    <t>76.294.728-5</t>
  </si>
  <si>
    <t>Adquisición de pendrive 8Gb. Compra realizada a través Convenio Marco (Chilecompra) OC 697057-52-CM16.</t>
  </si>
  <si>
    <t>RICARDO RODRIGUEZ Y CIA. LTDA.</t>
  </si>
  <si>
    <t>89.912.300-k</t>
  </si>
  <si>
    <t>Adquisición de mesa de centro FL San Vicente.</t>
  </si>
  <si>
    <t>COMERCIAL ECCSA S.A.</t>
  </si>
  <si>
    <t>83.382.700-6</t>
  </si>
  <si>
    <t>Flete por traslado mesa OC 6160060.</t>
  </si>
  <si>
    <t>Adquisición de reloj control de asistencia con software.</t>
  </si>
  <si>
    <t>IND. ELECTRICAS HESS MAY S.A.</t>
  </si>
  <si>
    <t>92.033.000-2</t>
  </si>
  <si>
    <t>Servicio de aplicación de pintura de terminación de las oficinas de Análisis Criminal y Sala de reuniones Fiscalía Regional Rancagua.</t>
  </si>
  <si>
    <t>JUAN EDUARDO TORRES VILCHES</t>
  </si>
  <si>
    <t>8.126.950-5</t>
  </si>
  <si>
    <t>Adquisición de film para embalaje. Compra realizada a través Convenio Marco (Chilecompra) OC 697057-54-CM16.</t>
  </si>
  <si>
    <t>Servicio de desratización por los meses de Junio a Diciembre FL Rengo, Santa Cruz y Fiscalía Regional.</t>
  </si>
  <si>
    <t>PRODUCTOS Y SERVICIOS AREA LIMITADA</t>
  </si>
  <si>
    <t>76.104.593-8</t>
  </si>
  <si>
    <t>Servicio de mudanza de bienes de la FL San Vicente.</t>
  </si>
  <si>
    <t>Adquisición de cajas americanas FL Rgua. Compra realizada a través Convenio Marco (Chilecompra) OC 697057-55-CM16.</t>
  </si>
  <si>
    <t>COM. PAPELES Y CARTONES CORDILLERA LTDA.</t>
  </si>
  <si>
    <t>77.599.020-1</t>
  </si>
  <si>
    <t>Confección e instalación de endolados de oficinas 4to piso Fiscalía Regional.</t>
  </si>
  <si>
    <t>06-DER N° 54</t>
  </si>
  <si>
    <t>Servicio de vigilancia digital para las Fiscalías y Oficinas Auxiliares de la región de O'Higgins. Desde el 03/06/2016 hasta el 03/06/2019</t>
  </si>
  <si>
    <t>EUSKALERRIA S.A.</t>
  </si>
  <si>
    <t>96.984.860-0</t>
  </si>
  <si>
    <t>UF 10,71 Mensual</t>
  </si>
  <si>
    <t>06-FR N° 58</t>
  </si>
  <si>
    <t>Renueva contrato de arriendo de inmueble para la Oficina Auxiliar de Peralillo, desde el 01/09/2016 al 01/09/2017</t>
  </si>
  <si>
    <t>DIANA LISETTE TORREALBA MELLA</t>
  </si>
  <si>
    <t>15.115.721-1</t>
  </si>
  <si>
    <t>UF 12 Mensual</t>
  </si>
  <si>
    <t>F R. Libertador Bernardo O'Higgins</t>
  </si>
  <si>
    <t>Contratación Directa (Exceptuada Regl.Compra)</t>
  </si>
  <si>
    <t xml:space="preserve">Consumo de agua potable de edificio Bandera 655 periodo del 23.03.2016 al 22.04.2016. </t>
  </si>
  <si>
    <t>Renovación anual arriendo Inmuebles (Edificio de Bandera Nº 655, Santiago)</t>
  </si>
  <si>
    <t>Compra de materiales de oficina mes de mayo para Fiscalía de La Florida.</t>
  </si>
  <si>
    <t>Provisión, instalación y configuración de tablero de transferencia electrónico a Grupo Electrógeno edificio de Ñuñoa</t>
  </si>
  <si>
    <t>Contratación de servicio de cafetería - Inauguración de nuevas dependencias de la Fiscalía Regional</t>
  </si>
  <si>
    <t>Contratación de servicio de reparación de portón de la Fiscalía Local Limache</t>
  </si>
  <si>
    <t xml:space="preserve">Contratación de servicio de flete : Traslado de mobiliario entre Fiscalías </t>
  </si>
  <si>
    <t>Contratación de servicio de mantención de equipos de aire acondicionado de la Fiscalías Local San Felipe</t>
  </si>
  <si>
    <t>Insumos para atención autoridades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</si>
</sst>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340A]dddd\,\ dd&quot; de &quot;mmmm&quot; de &quot;yyyy"/>
    <numFmt numFmtId="165" formatCode="dd\-mm\-yy;@"/>
    <numFmt numFmtId="166" formatCode="&quot;$&quot;\ #,##0"/>
    <numFmt numFmtId="167" formatCode="_-* #,##0_-;\-* #,##0_-;_-* &quot;-&quot;??_-;_-@_-"/>
    <numFmt numFmtId="168" formatCode="_-* #,##0.00\ _€_-;\-* #,##0.00\ _€_-;_-* &quot;-&quot;??\ _€_-;_-@_-"/>
    <numFmt numFmtId="169" formatCode="_-* #,##0\ _€_-;\-* #,##0\ _€_-;_-* &quot;-&quot;??\ _€_-;_-@_-"/>
    <numFmt numFmtId="170" formatCode="dd/mm/yy"/>
    <numFmt numFmtId="171" formatCode="dd/mm/yy;@"/>
    <numFmt numFmtId="172" formatCode="[$$-340A]\ #,##0;\-[$$-340A]\ #,##0"/>
    <numFmt numFmtId="173" formatCode="[$$-340A]\ #,##0"/>
    <numFmt numFmtId="174" formatCode="_-* #,##0.00\ &quot;€&quot;_-;\-* #,##0.00\ &quot;€&quot;_-;_-* &quot;-&quot;??\ &quot;€&quot;_-;_-@_-"/>
  </numFmts>
  <fonts count="42">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name val="Calibri"/>
      <family val="2"/>
    </font>
    <font>
      <u val="single"/>
      <sz val="11"/>
      <color indexed="12"/>
      <name val="Calibri"/>
      <family val="2"/>
    </font>
    <font>
      <u val="single"/>
      <sz val="11"/>
      <color indexed="2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4"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3">
    <xf numFmtId="0" fontId="0" fillId="0" borderId="0" xfId="0" applyFont="1" applyAlignment="1">
      <alignment/>
    </xf>
    <xf numFmtId="0" fontId="41" fillId="0" borderId="0" xfId="0" applyFont="1" applyAlignment="1">
      <alignment horizontal="center" vertical="center" wrapText="1"/>
    </xf>
    <xf numFmtId="0" fontId="19" fillId="0" borderId="0" xfId="33" applyFont="1" applyFill="1" applyBorder="1" applyAlignment="1">
      <alignment horizontal="center" vertical="top" wrapText="1"/>
    </xf>
    <xf numFmtId="165" fontId="19" fillId="0" borderId="0" xfId="33" applyNumberFormat="1" applyFont="1" applyFill="1" applyBorder="1" applyAlignment="1">
      <alignment horizontal="center" vertical="top" wrapText="1"/>
    </xf>
    <xf numFmtId="0" fontId="19" fillId="0" borderId="0" xfId="33" applyFont="1" applyFill="1" applyBorder="1" applyAlignment="1">
      <alignment horizontal="justify" vertical="top" wrapText="1"/>
    </xf>
    <xf numFmtId="166" fontId="19" fillId="0" borderId="0" xfId="33" applyNumberFormat="1" applyFont="1" applyFill="1" applyBorder="1" applyAlignment="1">
      <alignment horizontal="right" vertical="top" wrapText="1"/>
    </xf>
    <xf numFmtId="0" fontId="19" fillId="0" borderId="0" xfId="33" applyFont="1" applyFill="1" applyBorder="1" applyAlignment="1" applyProtection="1">
      <alignment horizontal="center" vertical="top" wrapText="1"/>
      <protection locked="0"/>
    </xf>
    <xf numFmtId="14" fontId="19" fillId="0" borderId="0" xfId="33" applyNumberFormat="1" applyFont="1" applyFill="1" applyBorder="1" applyAlignment="1" applyProtection="1">
      <alignment horizontal="center" vertical="top" wrapText="1"/>
      <protection locked="0"/>
    </xf>
    <xf numFmtId="0" fontId="19" fillId="0" borderId="0" xfId="33" applyFont="1" applyFill="1" applyBorder="1" applyAlignment="1" applyProtection="1">
      <alignment horizontal="justify" vertical="top" wrapText="1"/>
      <protection locked="0"/>
    </xf>
    <xf numFmtId="173" fontId="19" fillId="0" borderId="0" xfId="33" applyNumberFormat="1" applyFont="1" applyFill="1" applyBorder="1" applyAlignment="1" applyProtection="1">
      <alignment horizontal="right" vertical="top" wrapText="1"/>
      <protection locked="0"/>
    </xf>
    <xf numFmtId="0" fontId="0" fillId="0" borderId="0" xfId="0" applyFont="1" applyBorder="1" applyAlignment="1">
      <alignment wrapText="1"/>
    </xf>
    <xf numFmtId="0" fontId="19" fillId="33" borderId="0" xfId="0" applyFont="1" applyFill="1" applyBorder="1" applyAlignment="1">
      <alignment horizontal="left" vertical="center" wrapText="1"/>
    </xf>
    <xf numFmtId="0" fontId="19" fillId="33" borderId="0" xfId="0" applyFont="1" applyFill="1" applyBorder="1" applyAlignment="1" applyProtection="1">
      <alignment horizontal="left" vertical="center" wrapText="1"/>
      <protection locked="0"/>
    </xf>
    <xf numFmtId="0" fontId="19" fillId="33" borderId="0" xfId="0" applyFont="1" applyFill="1" applyBorder="1" applyAlignment="1">
      <alignment horizontal="left"/>
    </xf>
    <xf numFmtId="0" fontId="19" fillId="0" borderId="0" xfId="0" applyFont="1" applyFill="1" applyBorder="1" applyAlignment="1" applyProtection="1">
      <alignment horizontal="left" vertical="center" wrapText="1"/>
      <protection locked="0"/>
    </xf>
    <xf numFmtId="0" fontId="19" fillId="33" borderId="0" xfId="0" applyFont="1" applyFill="1" applyBorder="1" applyAlignment="1">
      <alignment/>
    </xf>
    <xf numFmtId="0" fontId="19" fillId="33" borderId="0" xfId="0" applyFont="1" applyFill="1" applyBorder="1" applyAlignment="1">
      <alignment horizontal="right"/>
    </xf>
    <xf numFmtId="0" fontId="0" fillId="0" borderId="0" xfId="0" applyFont="1" applyFill="1" applyBorder="1" applyAlignment="1">
      <alignment horizontal="left"/>
    </xf>
    <xf numFmtId="42" fontId="0" fillId="0" borderId="0" xfId="0" applyNumberFormat="1" applyFont="1" applyBorder="1" applyAlignment="1">
      <alignment vertical="center"/>
    </xf>
    <xf numFmtId="42" fontId="0" fillId="33" borderId="0" xfId="0" applyNumberFormat="1" applyFont="1" applyFill="1" applyBorder="1" applyAlignment="1">
      <alignment vertical="center"/>
    </xf>
    <xf numFmtId="0" fontId="19" fillId="0" borderId="0" xfId="0" applyFont="1" applyFill="1" applyBorder="1" applyAlignment="1" applyProtection="1">
      <alignment vertical="top"/>
      <protection locked="0"/>
    </xf>
    <xf numFmtId="14" fontId="19" fillId="0" borderId="0" xfId="0" applyNumberFormat="1" applyFont="1" applyFill="1" applyBorder="1" applyAlignment="1" applyProtection="1">
      <alignment horizontal="center" vertical="top"/>
      <protection locked="0"/>
    </xf>
    <xf numFmtId="0" fontId="19" fillId="0" borderId="0" xfId="0" applyFont="1" applyFill="1" applyBorder="1" applyAlignment="1">
      <alignment vertical="top"/>
    </xf>
    <xf numFmtId="0" fontId="19" fillId="0" borderId="0" xfId="0" applyFont="1" applyFill="1" applyBorder="1" applyAlignment="1" applyProtection="1">
      <alignment horizontal="justify" vertical="top"/>
      <protection locked="0"/>
    </xf>
    <xf numFmtId="0" fontId="19" fillId="0" borderId="0" xfId="0" applyFont="1" applyBorder="1" applyAlignment="1">
      <alignment horizontal="right" vertical="top"/>
    </xf>
    <xf numFmtId="166" fontId="19" fillId="0" borderId="0" xfId="51" applyNumberFormat="1" applyFont="1" applyFill="1" applyBorder="1" applyAlignment="1" applyProtection="1">
      <alignment horizontal="right" vertical="top"/>
      <protection locked="0"/>
    </xf>
    <xf numFmtId="0" fontId="19" fillId="0" borderId="0" xfId="0" applyNumberFormat="1" applyFont="1" applyFill="1" applyBorder="1" applyAlignment="1">
      <alignment horizontal="left" vertical="top"/>
    </xf>
    <xf numFmtId="0" fontId="19" fillId="0" borderId="0" xfId="0" applyFont="1" applyFill="1" applyBorder="1" applyAlignment="1">
      <alignment horizontal="right" vertical="top"/>
    </xf>
    <xf numFmtId="0" fontId="19" fillId="0" borderId="0" xfId="0" applyFont="1" applyBorder="1" applyAlignment="1">
      <alignment vertical="top"/>
    </xf>
    <xf numFmtId="0" fontId="19" fillId="33" borderId="0" xfId="0" applyNumberFormat="1" applyFont="1" applyFill="1" applyBorder="1" applyAlignment="1">
      <alignment horizontal="left" vertical="top"/>
    </xf>
    <xf numFmtId="14" fontId="19" fillId="33" borderId="0" xfId="0" applyNumberFormat="1" applyFont="1" applyFill="1" applyBorder="1" applyAlignment="1" applyProtection="1">
      <alignment horizontal="center" vertical="top"/>
      <protection locked="0"/>
    </xf>
    <xf numFmtId="0" fontId="19" fillId="33" borderId="0" xfId="0" applyFont="1" applyFill="1" applyBorder="1" applyAlignment="1" applyProtection="1">
      <alignment horizontal="justify" vertical="top"/>
      <protection locked="0"/>
    </xf>
    <xf numFmtId="0" fontId="19" fillId="33" borderId="0" xfId="0" applyFont="1" applyFill="1" applyBorder="1" applyAlignment="1">
      <alignment vertical="top"/>
    </xf>
    <xf numFmtId="0" fontId="19" fillId="0" borderId="0" xfId="0" applyNumberFormat="1" applyFont="1" applyFill="1" applyBorder="1" applyAlignment="1" applyProtection="1">
      <alignment vertical="top"/>
      <protection locked="0"/>
    </xf>
    <xf numFmtId="0" fontId="19" fillId="0" borderId="0" xfId="0" applyFont="1" applyFill="1" applyBorder="1" applyAlignment="1">
      <alignment horizontal="left"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170" fontId="19" fillId="0" borderId="0" xfId="0" applyNumberFormat="1" applyFont="1" applyFill="1" applyBorder="1" applyAlignment="1" applyProtection="1">
      <alignment horizontal="center" vertical="center" wrapText="1"/>
      <protection locked="0"/>
    </xf>
    <xf numFmtId="0" fontId="19" fillId="0" borderId="0" xfId="0" applyFont="1" applyBorder="1" applyAlignment="1">
      <alignment horizontal="right" vertical="center"/>
    </xf>
    <xf numFmtId="166" fontId="19" fillId="0" borderId="0" xfId="51" applyNumberFormat="1" applyFont="1" applyFill="1" applyBorder="1" applyAlignment="1" applyProtection="1">
      <alignment horizontal="right" vertical="center" wrapText="1"/>
      <protection locked="0"/>
    </xf>
    <xf numFmtId="14" fontId="19" fillId="0" borderId="0" xfId="0" applyNumberFormat="1" applyFont="1" applyFill="1" applyBorder="1" applyAlignment="1" applyProtection="1">
      <alignment horizontal="center" vertical="center" wrapText="1"/>
      <protection locked="0"/>
    </xf>
    <xf numFmtId="171"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center" wrapText="1"/>
      <protection locked="0"/>
    </xf>
    <xf numFmtId="0" fontId="19" fillId="0" borderId="0" xfId="0" applyFont="1" applyFill="1" applyBorder="1" applyAlignment="1" applyProtection="1">
      <alignment horizontal="right" vertical="center" wrapText="1"/>
      <protection locked="0"/>
    </xf>
    <xf numFmtId="166" fontId="19" fillId="0" borderId="0" xfId="53" applyNumberFormat="1" applyFont="1" applyFill="1" applyBorder="1" applyAlignment="1" applyProtection="1">
      <alignment horizontal="right" vertical="center" wrapText="1"/>
      <protection locked="0"/>
    </xf>
    <xf numFmtId="0" fontId="19" fillId="0" borderId="0" xfId="0" applyFont="1" applyBorder="1" applyAlignment="1">
      <alignment horizontal="center" vertical="center" wrapText="1"/>
    </xf>
    <xf numFmtId="165" fontId="19" fillId="0" borderId="0" xfId="0" applyNumberFormat="1" applyFont="1" applyBorder="1" applyAlignment="1">
      <alignment horizontal="center"/>
    </xf>
    <xf numFmtId="0" fontId="19" fillId="0" borderId="0" xfId="0" applyFont="1" applyFill="1" applyBorder="1" applyAlignment="1">
      <alignment vertical="center"/>
    </xf>
    <xf numFmtId="165" fontId="19" fillId="0" borderId="0" xfId="0" applyNumberFormat="1" applyFont="1" applyBorder="1" applyAlignment="1">
      <alignment horizontal="center" vertical="center"/>
    </xf>
    <xf numFmtId="0" fontId="19" fillId="0" borderId="0" xfId="0" applyFont="1" applyBorder="1" applyAlignment="1">
      <alignment horizontal="justify"/>
    </xf>
    <xf numFmtId="0" fontId="19" fillId="0" borderId="0" xfId="0" applyFont="1" applyFill="1" applyBorder="1" applyAlignment="1">
      <alignment horizontal="justify" vertical="center"/>
    </xf>
    <xf numFmtId="166" fontId="19" fillId="0" borderId="0" xfId="0" applyNumberFormat="1" applyFont="1" applyFill="1" applyBorder="1" applyAlignment="1">
      <alignment horizontal="right" vertical="center"/>
    </xf>
    <xf numFmtId="0" fontId="19" fillId="0" borderId="0" xfId="0" applyFont="1" applyFill="1" applyBorder="1" applyAlignment="1" applyProtection="1">
      <alignment vertical="top" wrapText="1"/>
      <protection locked="0"/>
    </xf>
    <xf numFmtId="14" fontId="19" fillId="0" borderId="0" xfId="0" applyNumberFormat="1" applyFont="1" applyFill="1" applyBorder="1" applyAlignment="1" applyProtection="1">
      <alignment horizontal="center" vertical="top" wrapText="1"/>
      <protection locked="0"/>
    </xf>
    <xf numFmtId="0" fontId="19" fillId="0" borderId="0" xfId="0" applyFont="1" applyFill="1" applyBorder="1" applyAlignment="1" applyProtection="1">
      <alignment horizontal="justify" vertical="top" wrapText="1"/>
      <protection locked="0"/>
    </xf>
    <xf numFmtId="0" fontId="19" fillId="0" borderId="0" xfId="0" applyFont="1" applyFill="1" applyBorder="1" applyAlignment="1">
      <alignment horizontal="justify" vertical="top"/>
    </xf>
    <xf numFmtId="166" fontId="20" fillId="0" borderId="0" xfId="53" applyNumberFormat="1" applyFont="1" applyFill="1" applyBorder="1" applyAlignment="1" applyProtection="1">
      <alignment horizontal="right" vertical="top" wrapText="1"/>
      <protection locked="0"/>
    </xf>
    <xf numFmtId="0" fontId="19" fillId="0" borderId="0" xfId="56" applyFont="1" applyFill="1" applyBorder="1" applyAlignment="1" applyProtection="1">
      <alignment vertical="top" wrapText="1"/>
      <protection locked="0"/>
    </xf>
    <xf numFmtId="14" fontId="19" fillId="0" borderId="0" xfId="56" applyNumberFormat="1" applyFont="1" applyFill="1" applyBorder="1" applyAlignment="1" applyProtection="1">
      <alignment horizontal="center" vertical="top" wrapText="1"/>
      <protection locked="0"/>
    </xf>
    <xf numFmtId="3" fontId="19" fillId="0" borderId="0" xfId="0" applyNumberFormat="1" applyFont="1" applyFill="1" applyBorder="1" applyAlignment="1">
      <alignment horizontal="right" vertical="top"/>
    </xf>
    <xf numFmtId="0" fontId="19" fillId="0" borderId="0" xfId="0" applyFont="1" applyFill="1" applyBorder="1" applyAlignment="1" applyProtection="1">
      <alignment horizontal="right" vertical="top" wrapText="1"/>
      <protection locked="0"/>
    </xf>
    <xf numFmtId="0" fontId="19" fillId="0" borderId="0" xfId="0" applyFont="1" applyFill="1" applyBorder="1" applyAlignment="1" applyProtection="1">
      <alignment horizontal="left" vertical="top" wrapText="1"/>
      <protection locked="0"/>
    </xf>
    <xf numFmtId="3" fontId="19" fillId="0" borderId="0" xfId="0" applyNumberFormat="1" applyFont="1" applyFill="1" applyBorder="1" applyAlignment="1" applyProtection="1">
      <alignment horizontal="right" vertical="top" wrapText="1"/>
      <protection locked="0"/>
    </xf>
    <xf numFmtId="0" fontId="19" fillId="0" borderId="0" xfId="0" applyFont="1" applyBorder="1" applyAlignment="1">
      <alignment/>
    </xf>
    <xf numFmtId="0" fontId="19" fillId="0" borderId="0" xfId="0" applyFont="1" applyBorder="1" applyAlignment="1">
      <alignment horizontal="justify" vertical="justify" wrapText="1"/>
    </xf>
    <xf numFmtId="0" fontId="19" fillId="0" borderId="0" xfId="0" applyFont="1" applyBorder="1" applyAlignment="1">
      <alignment horizontal="left" vertical="top" wrapText="1"/>
    </xf>
    <xf numFmtId="0" fontId="19" fillId="0" borderId="0" xfId="0" applyFont="1" applyBorder="1" applyAlignment="1">
      <alignment horizontal="right" vertical="top" wrapText="1"/>
    </xf>
    <xf numFmtId="0" fontId="19" fillId="0" borderId="0" xfId="0" applyFont="1" applyBorder="1" applyAlignment="1">
      <alignment horizontal="center"/>
    </xf>
    <xf numFmtId="14" fontId="19" fillId="0" borderId="0" xfId="0" applyNumberFormat="1" applyFont="1" applyBorder="1" applyAlignment="1">
      <alignment/>
    </xf>
    <xf numFmtId="166" fontId="20" fillId="0" borderId="0" xfId="0" applyNumberFormat="1" applyFont="1" applyBorder="1" applyAlignment="1">
      <alignment/>
    </xf>
    <xf numFmtId="0" fontId="19" fillId="0" borderId="0" xfId="0" applyFont="1" applyBorder="1" applyAlignment="1">
      <alignment horizontal="left" vertical="center" wrapText="1"/>
    </xf>
    <xf numFmtId="0" fontId="19" fillId="0" borderId="0" xfId="0" applyFont="1" applyBorder="1" applyAlignment="1">
      <alignment horizontal="right"/>
    </xf>
    <xf numFmtId="0" fontId="19" fillId="0" borderId="0" xfId="0" applyFont="1" applyBorder="1" applyAlignment="1">
      <alignment horizontal="justify" vertical="top" wrapText="1"/>
    </xf>
    <xf numFmtId="0" fontId="19" fillId="0" borderId="0" xfId="0" applyFont="1" applyBorder="1" applyAlignment="1">
      <alignment horizontal="left"/>
    </xf>
    <xf numFmtId="0" fontId="0" fillId="0" borderId="0" xfId="59" applyFont="1" applyBorder="1">
      <alignment/>
      <protection/>
    </xf>
    <xf numFmtId="14" fontId="19" fillId="0" borderId="0" xfId="0" applyNumberFormat="1" applyFont="1" applyBorder="1" applyAlignment="1">
      <alignment horizontal="right" vertical="top"/>
    </xf>
    <xf numFmtId="0" fontId="19" fillId="33" borderId="0" xfId="0" applyFont="1" applyFill="1" applyBorder="1" applyAlignment="1">
      <alignment horizontal="center" vertical="center"/>
    </xf>
    <xf numFmtId="14" fontId="19" fillId="33" borderId="0" xfId="0" applyNumberFormat="1" applyFont="1" applyFill="1" applyBorder="1" applyAlignment="1">
      <alignment horizontal="center" vertical="center"/>
    </xf>
    <xf numFmtId="0" fontId="19" fillId="0" borderId="0" xfId="0" applyFont="1" applyBorder="1" applyAlignment="1">
      <alignment vertical="center"/>
    </xf>
    <xf numFmtId="14" fontId="19" fillId="0" borderId="0" xfId="0" applyNumberFormat="1" applyFont="1" applyBorder="1" applyAlignment="1">
      <alignment horizontal="center" vertical="center"/>
    </xf>
    <xf numFmtId="173" fontId="19" fillId="33" borderId="0" xfId="0" applyNumberFormat="1" applyFont="1" applyFill="1" applyBorder="1" applyAlignment="1">
      <alignment horizontal="left" vertical="center"/>
    </xf>
    <xf numFmtId="0" fontId="19" fillId="33" borderId="0" xfId="0" applyFont="1" applyFill="1" applyBorder="1" applyAlignment="1">
      <alignment vertical="center"/>
    </xf>
    <xf numFmtId="173" fontId="19" fillId="33" borderId="0" xfId="0" applyNumberFormat="1" applyFont="1" applyFill="1" applyBorder="1" applyAlignment="1">
      <alignment horizontal="left" vertical="center" wrapText="1"/>
    </xf>
    <xf numFmtId="0" fontId="19" fillId="0" borderId="0" xfId="0" applyFont="1" applyFill="1" applyBorder="1" applyAlignment="1">
      <alignment horizontal="center" vertical="center"/>
    </xf>
    <xf numFmtId="14" fontId="19" fillId="0" borderId="0" xfId="0" applyNumberFormat="1" applyFont="1" applyFill="1" applyBorder="1" applyAlignment="1">
      <alignment horizontal="center" vertical="center"/>
    </xf>
    <xf numFmtId="0" fontId="0" fillId="0" borderId="0" xfId="58" applyFont="1" applyBorder="1" applyAlignment="1">
      <alignment horizontal="right" vertical="center"/>
      <protection/>
    </xf>
    <xf numFmtId="0" fontId="19" fillId="33" borderId="0" xfId="0" applyFont="1" applyFill="1" applyBorder="1" applyAlignment="1">
      <alignment horizontal="right" vertical="center"/>
    </xf>
    <xf numFmtId="0" fontId="19" fillId="0" borderId="0" xfId="57" applyFont="1" applyFill="1" applyBorder="1" applyAlignment="1" applyProtection="1">
      <alignment horizontal="left" vertical="center" wrapText="1"/>
      <protection locked="0"/>
    </xf>
    <xf numFmtId="14" fontId="19" fillId="0" borderId="0" xfId="57" applyNumberFormat="1" applyFont="1" applyFill="1" applyBorder="1" applyAlignment="1" applyProtection="1">
      <alignment horizontal="center" vertical="center" wrapText="1"/>
      <protection locked="0"/>
    </xf>
    <xf numFmtId="0" fontId="19" fillId="0" borderId="0" xfId="57" applyFont="1" applyBorder="1" applyAlignment="1">
      <alignment horizontal="justify" vertical="center" wrapText="1"/>
      <protection/>
    </xf>
    <xf numFmtId="166" fontId="20" fillId="0" borderId="0" xfId="51" applyNumberFormat="1" applyFont="1" applyFill="1" applyBorder="1" applyAlignment="1" applyProtection="1">
      <alignment horizontal="right" vertical="center" wrapText="1"/>
      <protection locked="0"/>
    </xf>
    <xf numFmtId="0" fontId="19" fillId="0" borderId="0" xfId="0" applyFont="1" applyBorder="1" applyAlignment="1">
      <alignment horizontal="justify" vertical="center" wrapText="1"/>
    </xf>
    <xf numFmtId="0" fontId="19" fillId="0" borderId="0" xfId="57" applyFont="1" applyFill="1" applyBorder="1" applyAlignment="1" applyProtection="1">
      <alignment horizontal="justify" vertical="center" wrapText="1"/>
      <protection locked="0"/>
    </xf>
    <xf numFmtId="0" fontId="19" fillId="0" borderId="0" xfId="57" applyFont="1" applyFill="1" applyBorder="1" applyAlignment="1">
      <alignment horizontal="center" vertical="center" wrapText="1"/>
      <protection/>
    </xf>
    <xf numFmtId="14" fontId="19" fillId="0" borderId="0" xfId="57" applyNumberFormat="1" applyFont="1" applyFill="1" applyBorder="1" applyAlignment="1">
      <alignment horizontal="center"/>
      <protection/>
    </xf>
    <xf numFmtId="0" fontId="19" fillId="0" borderId="0" xfId="57" applyFont="1" applyFill="1" applyBorder="1" applyAlignment="1">
      <alignment horizontal="left" wrapText="1"/>
      <protection/>
    </xf>
    <xf numFmtId="0" fontId="19" fillId="0" borderId="0" xfId="57" applyFont="1" applyFill="1" applyBorder="1">
      <alignment/>
      <protection/>
    </xf>
    <xf numFmtId="166" fontId="19" fillId="0" borderId="0" xfId="57" applyNumberFormat="1" applyFont="1" applyFill="1" applyBorder="1" applyAlignment="1">
      <alignment horizontal="right"/>
      <protection/>
    </xf>
    <xf numFmtId="0" fontId="19" fillId="33" borderId="0" xfId="57" applyFont="1" applyFill="1" applyBorder="1" applyAlignment="1">
      <alignment horizontal="left" wrapText="1"/>
      <protection/>
    </xf>
    <xf numFmtId="0" fontId="19" fillId="0" borderId="0" xfId="0" applyFont="1" applyFill="1" applyBorder="1" applyAlignment="1">
      <alignment horizontal="left" wrapText="1"/>
    </xf>
    <xf numFmtId="0" fontId="19" fillId="0" borderId="0" xfId="0" applyFont="1" applyBorder="1" applyAlignment="1">
      <alignment horizontal="left" wrapText="1"/>
    </xf>
    <xf numFmtId="3" fontId="19"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right"/>
    </xf>
    <xf numFmtId="0" fontId="1" fillId="0" borderId="0" xfId="0" applyFont="1" applyFill="1" applyBorder="1" applyAlignment="1">
      <alignment horizontal="center" wrapText="1"/>
    </xf>
    <xf numFmtId="14" fontId="19" fillId="0" borderId="0" xfId="0" applyNumberFormat="1" applyFont="1" applyBorder="1" applyAlignment="1">
      <alignment/>
    </xf>
    <xf numFmtId="5" fontId="19" fillId="0" borderId="0" xfId="48" applyNumberFormat="1" applyFont="1" applyBorder="1" applyAlignment="1">
      <alignment/>
    </xf>
    <xf numFmtId="0" fontId="19" fillId="0" borderId="0" xfId="0" applyFont="1" applyFill="1" applyBorder="1" applyAlignment="1" applyProtection="1">
      <alignment horizontal="left" wrapText="1"/>
      <protection locked="0"/>
    </xf>
    <xf numFmtId="0" fontId="19" fillId="0" borderId="0" xfId="0" applyFont="1" applyBorder="1" applyAlignment="1">
      <alignment wrapText="1"/>
    </xf>
    <xf numFmtId="0" fontId="1" fillId="0" borderId="0" xfId="0" applyFont="1" applyFill="1" applyBorder="1" applyAlignment="1">
      <alignment horizontal="center" vertical="center" wrapText="1"/>
    </xf>
    <xf numFmtId="0" fontId="19" fillId="0" borderId="0" xfId="0" applyFont="1" applyFill="1" applyBorder="1" applyAlignment="1">
      <alignment vertical="center" wrapText="1"/>
    </xf>
    <xf numFmtId="14" fontId="19" fillId="0" borderId="0" xfId="0" applyNumberFormat="1" applyFont="1" applyFill="1" applyBorder="1" applyAlignment="1">
      <alignment vertical="center" wrapText="1"/>
    </xf>
    <xf numFmtId="2" fontId="19" fillId="0" borderId="0" xfId="0" applyNumberFormat="1" applyFont="1" applyFill="1" applyBorder="1" applyAlignment="1">
      <alignment horizontal="left" vertical="center" wrapText="1"/>
    </xf>
    <xf numFmtId="0" fontId="19" fillId="0" borderId="0" xfId="0" applyFont="1" applyFill="1" applyBorder="1" applyAlignment="1">
      <alignment horizontal="right" vertical="center" wrapText="1"/>
    </xf>
    <xf numFmtId="173" fontId="19" fillId="0" borderId="0" xfId="0" applyNumberFormat="1" applyFont="1" applyFill="1" applyBorder="1" applyAlignment="1">
      <alignment vertical="center" wrapText="1"/>
    </xf>
    <xf numFmtId="173" fontId="19" fillId="0" borderId="0" xfId="54" applyNumberFormat="1" applyFont="1" applyFill="1" applyBorder="1" applyAlignment="1" applyProtection="1">
      <alignment vertical="center" wrapText="1"/>
      <protection locked="0"/>
    </xf>
    <xf numFmtId="3" fontId="19" fillId="0" borderId="0" xfId="0" applyNumberFormat="1" applyFont="1" applyBorder="1" applyAlignment="1">
      <alignment horizontal="right"/>
    </xf>
    <xf numFmtId="166" fontId="19" fillId="0" borderId="0" xfId="0" applyNumberFormat="1" applyFont="1" applyBorder="1" applyAlignment="1">
      <alignment horizontal="right"/>
    </xf>
    <xf numFmtId="0" fontId="19" fillId="0" borderId="0" xfId="0" applyFont="1" applyFill="1" applyBorder="1" applyAlignment="1">
      <alignment horizontal="left"/>
    </xf>
    <xf numFmtId="0" fontId="19" fillId="34" borderId="0" xfId="0" applyFont="1" applyFill="1" applyBorder="1" applyAlignment="1">
      <alignment horizontal="justify"/>
    </xf>
    <xf numFmtId="0" fontId="19" fillId="34" borderId="0" xfId="0" applyFont="1" applyFill="1" applyBorder="1" applyAlignment="1">
      <alignment horizontal="left"/>
    </xf>
    <xf numFmtId="0" fontId="19" fillId="34" borderId="0" xfId="0" applyFont="1" applyFill="1" applyBorder="1" applyAlignment="1">
      <alignment horizontal="center"/>
    </xf>
    <xf numFmtId="165" fontId="19" fillId="34" borderId="0" xfId="0" applyNumberFormat="1" applyFont="1" applyFill="1" applyBorder="1" applyAlignment="1">
      <alignment horizontal="center"/>
    </xf>
    <xf numFmtId="0" fontId="19" fillId="34" borderId="0" xfId="0" applyFont="1" applyFill="1" applyBorder="1" applyAlignment="1">
      <alignment/>
    </xf>
    <xf numFmtId="0" fontId="19" fillId="34" borderId="0" xfId="0" applyFont="1" applyFill="1" applyBorder="1" applyAlignment="1">
      <alignment horizontal="right"/>
    </xf>
    <xf numFmtId="166" fontId="19" fillId="34" borderId="0" xfId="0" applyNumberFormat="1" applyFont="1" applyFill="1" applyBorder="1" applyAlignment="1">
      <alignment horizontal="right"/>
    </xf>
    <xf numFmtId="3" fontId="19" fillId="34" borderId="0" xfId="0" applyNumberFormat="1" applyFont="1" applyFill="1" applyBorder="1" applyAlignment="1">
      <alignment horizontal="right"/>
    </xf>
    <xf numFmtId="2" fontId="1" fillId="34" borderId="0" xfId="0" applyNumberFormat="1" applyFont="1" applyFill="1" applyBorder="1" applyAlignment="1">
      <alignment horizontal="left" vertical="center" wrapText="1"/>
    </xf>
    <xf numFmtId="2" fontId="1" fillId="34" borderId="0" xfId="0" applyNumberFormat="1" applyFont="1" applyFill="1" applyBorder="1" applyAlignment="1">
      <alignment horizontal="center" vertical="center" wrapText="1"/>
    </xf>
    <xf numFmtId="14" fontId="1" fillId="34" borderId="0" xfId="0" applyNumberFormat="1" applyFont="1" applyFill="1" applyBorder="1" applyAlignment="1">
      <alignment horizontal="center" vertical="center" wrapText="1"/>
    </xf>
    <xf numFmtId="2" fontId="1" fillId="34" borderId="0" xfId="0" applyNumberFormat="1" applyFont="1" applyFill="1" applyBorder="1" applyAlignment="1">
      <alignment vertical="center" wrapText="1"/>
    </xf>
    <xf numFmtId="173" fontId="18" fillId="34" borderId="0" xfId="0" applyNumberFormat="1" applyFont="1" applyFill="1" applyBorder="1" applyAlignment="1">
      <alignment horizontal="right" vertical="center" wrapText="1"/>
    </xf>
    <xf numFmtId="0" fontId="1" fillId="34" borderId="0"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19" fillId="34" borderId="0" xfId="0" applyFont="1" applyFill="1" applyBorder="1" applyAlignment="1">
      <alignment horizontal="left" vertical="center" wrapText="1"/>
    </xf>
    <xf numFmtId="0" fontId="19" fillId="0" borderId="0" xfId="0" applyFont="1" applyFill="1" applyBorder="1" applyAlignment="1">
      <alignment horizontal="center"/>
    </xf>
    <xf numFmtId="14" fontId="19" fillId="0" borderId="0" xfId="0" applyNumberFormat="1" applyFont="1" applyFill="1" applyBorder="1" applyAlignment="1">
      <alignment horizontal="center"/>
    </xf>
    <xf numFmtId="49" fontId="19" fillId="0" borderId="0" xfId="0" applyNumberFormat="1" applyFont="1" applyBorder="1" applyAlignment="1">
      <alignment wrapText="1"/>
    </xf>
    <xf numFmtId="0" fontId="19" fillId="0" borderId="0" xfId="0" applyFont="1" applyFill="1" applyBorder="1" applyAlignment="1">
      <alignment horizontal="justify"/>
    </xf>
    <xf numFmtId="173" fontId="19" fillId="0" borderId="0" xfId="0" applyNumberFormat="1" applyFont="1" applyBorder="1" applyAlignment="1">
      <alignment/>
    </xf>
    <xf numFmtId="14" fontId="19" fillId="0" borderId="0" xfId="0" applyNumberFormat="1" applyFont="1" applyFill="1" applyBorder="1" applyAlignment="1">
      <alignment horizontal="right"/>
    </xf>
    <xf numFmtId="0" fontId="19" fillId="0" borderId="0" xfId="0" applyFont="1" applyFill="1" applyBorder="1" applyAlignment="1">
      <alignment horizontal="right"/>
    </xf>
    <xf numFmtId="0" fontId="19" fillId="0" borderId="0" xfId="0" applyFont="1" applyFill="1" applyBorder="1" applyAlignment="1">
      <alignment/>
    </xf>
    <xf numFmtId="0" fontId="19" fillId="33" borderId="0" xfId="0" applyFont="1" applyFill="1" applyBorder="1" applyAlignment="1">
      <alignment horizontal="center" vertical="center" wrapText="1"/>
    </xf>
    <xf numFmtId="0" fontId="19" fillId="33" borderId="0" xfId="0" applyFont="1" applyFill="1" applyBorder="1" applyAlignment="1">
      <alignment vertical="center" wrapText="1"/>
    </xf>
    <xf numFmtId="0" fontId="19" fillId="33" borderId="0" xfId="0" applyFont="1" applyFill="1" applyBorder="1" applyAlignment="1">
      <alignment horizontal="left" vertical="center"/>
    </xf>
    <xf numFmtId="3" fontId="19" fillId="33" borderId="0" xfId="0" applyNumberFormat="1" applyFont="1" applyFill="1" applyBorder="1" applyAlignment="1">
      <alignment vertical="center"/>
    </xf>
    <xf numFmtId="3" fontId="19" fillId="33" borderId="0" xfId="0" applyNumberFormat="1" applyFont="1" applyFill="1" applyBorder="1" applyAlignment="1">
      <alignment horizontal="center" vertical="center"/>
    </xf>
    <xf numFmtId="0" fontId="0" fillId="33" borderId="0" xfId="0" applyFont="1" applyFill="1" applyBorder="1" applyAlignment="1" applyProtection="1">
      <alignment vertical="center" wrapText="1"/>
      <protection locked="0"/>
    </xf>
    <xf numFmtId="0" fontId="0" fillId="33" borderId="0" xfId="0" applyFont="1" applyFill="1" applyBorder="1" applyAlignment="1">
      <alignment horizontal="left" vertical="center"/>
    </xf>
    <xf numFmtId="14" fontId="19" fillId="33" borderId="0" xfId="0" applyNumberFormat="1" applyFont="1" applyFill="1" applyBorder="1" applyAlignment="1">
      <alignment horizontal="center"/>
    </xf>
    <xf numFmtId="42" fontId="19" fillId="33" borderId="0" xfId="0" applyNumberFormat="1" applyFont="1" applyFill="1" applyBorder="1" applyAlignment="1">
      <alignment/>
    </xf>
    <xf numFmtId="0" fontId="19" fillId="33" borderId="0" xfId="0" applyFont="1" applyFill="1" applyBorder="1" applyAlignment="1" applyProtection="1">
      <alignment vertical="center" wrapText="1"/>
      <protection locked="0"/>
    </xf>
    <xf numFmtId="0" fontId="0" fillId="33" borderId="0" xfId="0" applyFont="1" applyFill="1" applyBorder="1" applyAlignment="1">
      <alignment vertical="center" wrapText="1"/>
    </xf>
    <xf numFmtId="0" fontId="0" fillId="33" borderId="0" xfId="0" applyFont="1" applyFill="1" applyBorder="1" applyAlignment="1" applyProtection="1">
      <alignment horizontal="left" vertical="center" wrapText="1"/>
      <protection locked="0"/>
    </xf>
    <xf numFmtId="42" fontId="19" fillId="33" borderId="0" xfId="0" applyNumberFormat="1" applyFont="1" applyFill="1" applyBorder="1" applyAlignment="1">
      <alignment horizontal="center" vertical="center"/>
    </xf>
    <xf numFmtId="42" fontId="19" fillId="33" borderId="0" xfId="0" applyNumberFormat="1" applyFont="1" applyFill="1" applyBorder="1" applyAlignment="1">
      <alignment vertical="center"/>
    </xf>
    <xf numFmtId="0" fontId="0" fillId="33" borderId="0" xfId="0" applyFont="1" applyFill="1" applyBorder="1" applyAlignment="1">
      <alignment vertical="center"/>
    </xf>
    <xf numFmtId="14" fontId="0" fillId="33" borderId="0" xfId="0" applyNumberFormat="1" applyFont="1" applyFill="1" applyBorder="1" applyAlignment="1" applyProtection="1">
      <alignment horizontal="center" vertical="center" wrapText="1"/>
      <protection locked="0"/>
    </xf>
    <xf numFmtId="42" fontId="19" fillId="33" borderId="0" xfId="0" applyNumberFormat="1" applyFont="1" applyFill="1" applyBorder="1" applyAlignment="1">
      <alignment horizontal="right"/>
    </xf>
    <xf numFmtId="0" fontId="19" fillId="0" borderId="0" xfId="58" applyFont="1" applyFill="1" applyBorder="1" applyAlignment="1">
      <alignment horizontal="left"/>
      <protection/>
    </xf>
    <xf numFmtId="0" fontId="19" fillId="0" borderId="0" xfId="58" applyFont="1" applyFill="1" applyBorder="1" applyAlignment="1">
      <alignment horizontal="center"/>
      <protection/>
    </xf>
    <xf numFmtId="0" fontId="19" fillId="0" borderId="0" xfId="58" applyFont="1" applyBorder="1" applyAlignment="1">
      <alignment horizontal="center"/>
      <protection/>
    </xf>
    <xf numFmtId="165" fontId="19" fillId="0" borderId="0" xfId="58" applyNumberFormat="1" applyFont="1" applyBorder="1" applyAlignment="1">
      <alignment horizontal="center"/>
      <protection/>
    </xf>
    <xf numFmtId="0" fontId="19" fillId="0" borderId="0" xfId="58" applyFont="1" applyFill="1" applyBorder="1" applyAlignment="1">
      <alignment horizontal="justify"/>
      <protection/>
    </xf>
    <xf numFmtId="0" fontId="19" fillId="0" borderId="0" xfId="58" applyFont="1" applyBorder="1" applyAlignment="1">
      <alignment horizontal="left"/>
      <protection/>
    </xf>
    <xf numFmtId="3" fontId="19" fillId="0" borderId="0" xfId="58" applyNumberFormat="1" applyFont="1" applyBorder="1" applyAlignment="1">
      <alignment horizontal="right"/>
      <protection/>
    </xf>
    <xf numFmtId="166" fontId="19" fillId="0" borderId="0" xfId="58" applyNumberFormat="1" applyFont="1" applyFill="1" applyBorder="1" applyAlignment="1">
      <alignment horizontal="right"/>
      <protection/>
    </xf>
    <xf numFmtId="0" fontId="19" fillId="0" borderId="0" xfId="58" applyFont="1" applyBorder="1" applyAlignment="1">
      <alignment horizontal="right"/>
      <protection/>
    </xf>
    <xf numFmtId="0" fontId="19" fillId="0" borderId="0" xfId="58" applyFont="1" applyBorder="1" applyAlignment="1">
      <alignment horizontal="justify"/>
      <protection/>
    </xf>
    <xf numFmtId="0" fontId="19" fillId="0" borderId="0" xfId="58" applyFont="1" applyFill="1" applyBorder="1" applyAlignment="1">
      <alignment horizontal="right"/>
      <protection/>
    </xf>
    <xf numFmtId="3" fontId="19" fillId="0" borderId="0" xfId="58" applyNumberFormat="1" applyFont="1" applyFill="1" applyBorder="1" applyAlignment="1">
      <alignment horizontal="right"/>
      <protection/>
    </xf>
    <xf numFmtId="0" fontId="19" fillId="0" borderId="0" xfId="58" applyFont="1" applyFill="1" applyBorder="1" applyAlignment="1">
      <alignment horizontal="center" wrapText="1"/>
      <protection/>
    </xf>
    <xf numFmtId="165" fontId="19" fillId="0" borderId="0" xfId="58" applyNumberFormat="1" applyFont="1" applyFill="1" applyBorder="1" applyAlignment="1">
      <alignment horizontal="center"/>
      <protection/>
    </xf>
    <xf numFmtId="166" fontId="19" fillId="0" borderId="0" xfId="51" applyNumberFormat="1" applyFont="1" applyFill="1" applyBorder="1" applyAlignment="1" applyProtection="1">
      <alignment horizontal="right" vertical="top" wrapText="1"/>
      <protection locked="0"/>
    </xf>
    <xf numFmtId="0" fontId="19" fillId="0" borderId="0" xfId="0" applyNumberFormat="1" applyFont="1" applyFill="1" applyBorder="1" applyAlignment="1">
      <alignment/>
    </xf>
    <xf numFmtId="166" fontId="19" fillId="0" borderId="0" xfId="0" applyNumberFormat="1" applyFont="1" applyFill="1" applyBorder="1" applyAlignment="1">
      <alignment/>
    </xf>
    <xf numFmtId="0" fontId="19" fillId="35" borderId="0" xfId="0" applyFont="1" applyFill="1" applyBorder="1" applyAlignment="1">
      <alignment horizontal="left" vertical="center" wrapText="1"/>
    </xf>
    <xf numFmtId="0" fontId="19" fillId="35" borderId="0" xfId="0" applyFont="1" applyFill="1" applyBorder="1" applyAlignment="1">
      <alignment horizontal="center" vertical="center" wrapText="1"/>
    </xf>
    <xf numFmtId="165" fontId="19" fillId="35" borderId="0" xfId="0" applyNumberFormat="1" applyFont="1" applyFill="1" applyBorder="1" applyAlignment="1">
      <alignment horizontal="center" vertical="center" wrapText="1"/>
    </xf>
    <xf numFmtId="0" fontId="19" fillId="35" borderId="0" xfId="0" applyFont="1" applyFill="1" applyBorder="1" applyAlignment="1">
      <alignment horizontal="right" vertical="center" wrapText="1"/>
    </xf>
    <xf numFmtId="0" fontId="19" fillId="35" borderId="0" xfId="0" applyFont="1" applyFill="1" applyBorder="1" applyAlignment="1">
      <alignment horizontal="justify" vertical="center" wrapText="1"/>
    </xf>
    <xf numFmtId="42" fontId="19" fillId="35" borderId="0" xfId="0" applyNumberFormat="1" applyFont="1" applyFill="1" applyBorder="1" applyAlignment="1">
      <alignment vertical="center" wrapText="1"/>
    </xf>
    <xf numFmtId="0" fontId="19" fillId="33" borderId="0" xfId="0" applyFont="1" applyFill="1" applyBorder="1" applyAlignment="1">
      <alignment horizontal="left" wrapText="1"/>
    </xf>
    <xf numFmtId="0" fontId="19" fillId="33" borderId="0" xfId="0" applyFont="1" applyFill="1" applyBorder="1" applyAlignment="1" applyProtection="1">
      <alignment horizontal="left" wrapText="1"/>
      <protection locked="0"/>
    </xf>
    <xf numFmtId="2" fontId="1" fillId="0" borderId="0" xfId="0" applyNumberFormat="1" applyFont="1" applyFill="1" applyBorder="1" applyAlignment="1">
      <alignment horizontal="left" wrapText="1"/>
    </xf>
    <xf numFmtId="0" fontId="19" fillId="35" borderId="0" xfId="0" applyFont="1" applyFill="1" applyBorder="1" applyAlignment="1">
      <alignment horizontal="left" wrapText="1"/>
    </xf>
    <xf numFmtId="0" fontId="19" fillId="0" borderId="0" xfId="33" applyFont="1" applyFill="1" applyBorder="1" applyAlignment="1">
      <alignment horizontal="left" wrapText="1"/>
    </xf>
    <xf numFmtId="14" fontId="19" fillId="0" borderId="0" xfId="0" applyNumberFormat="1" applyFont="1" applyBorder="1" applyAlignment="1">
      <alignment horizontal="center"/>
    </xf>
    <xf numFmtId="14" fontId="19" fillId="0" borderId="0" xfId="57" applyNumberFormat="1" applyFont="1" applyFill="1" applyBorder="1" applyAlignment="1">
      <alignment horizontal="center" vertical="center" wrapText="1"/>
      <protection/>
    </xf>
    <xf numFmtId="14" fontId="1" fillId="0" borderId="0" xfId="0" applyNumberFormat="1" applyFont="1" applyFill="1" applyBorder="1" applyAlignment="1">
      <alignment horizontal="center" wrapText="1"/>
    </xf>
    <xf numFmtId="14" fontId="1" fillId="0" borderId="0" xfId="0" applyNumberFormat="1" applyFont="1" applyFill="1" applyBorder="1" applyAlignment="1">
      <alignment horizontal="center" vertical="center" wrapText="1"/>
    </xf>
    <xf numFmtId="14" fontId="19" fillId="34" borderId="0" xfId="0" applyNumberFormat="1" applyFont="1" applyFill="1" applyBorder="1" applyAlignment="1">
      <alignment horizontal="center"/>
    </xf>
    <xf numFmtId="14" fontId="19" fillId="33" borderId="0" xfId="0" applyNumberFormat="1" applyFont="1" applyFill="1" applyBorder="1" applyAlignment="1">
      <alignment horizontal="center" vertical="center" wrapText="1"/>
    </xf>
    <xf numFmtId="14" fontId="19" fillId="33" borderId="0" xfId="0" applyNumberFormat="1" applyFont="1" applyFill="1" applyBorder="1" applyAlignment="1" applyProtection="1">
      <alignment horizontal="center" vertical="center" wrapText="1"/>
      <protection locked="0"/>
    </xf>
    <xf numFmtId="14" fontId="19" fillId="0" borderId="0" xfId="58" applyNumberFormat="1" applyFont="1" applyFill="1" applyBorder="1" applyAlignment="1">
      <alignment horizontal="center"/>
      <protection/>
    </xf>
    <xf numFmtId="14" fontId="19" fillId="0" borderId="0" xfId="58" applyNumberFormat="1" applyFont="1" applyBorder="1" applyAlignment="1">
      <alignment horizontal="center"/>
      <protection/>
    </xf>
    <xf numFmtId="14" fontId="19" fillId="35" borderId="0" xfId="0" applyNumberFormat="1" applyFont="1" applyFill="1" applyBorder="1" applyAlignment="1">
      <alignment horizontal="center" vertical="center" wrapText="1"/>
    </xf>
    <xf numFmtId="14" fontId="19" fillId="0" borderId="0" xfId="33" applyNumberFormat="1" applyFont="1" applyFill="1" applyBorder="1" applyAlignment="1">
      <alignment horizontal="center" vertical="top" wrapText="1"/>
    </xf>
    <xf numFmtId="0" fontId="19" fillId="0" borderId="0" xfId="0" applyNumberFormat="1" applyFont="1" applyFill="1" applyBorder="1" applyAlignment="1" applyProtection="1">
      <alignment horizontal="right" vertical="top"/>
      <protection locked="0"/>
    </xf>
    <xf numFmtId="0" fontId="19" fillId="33" borderId="0" xfId="0" applyNumberFormat="1" applyFont="1" applyFill="1" applyBorder="1" applyAlignment="1" applyProtection="1">
      <alignment horizontal="right" vertical="top"/>
      <protection locked="0"/>
    </xf>
    <xf numFmtId="1" fontId="19" fillId="0" borderId="0" xfId="0" applyNumberFormat="1" applyFont="1" applyFill="1" applyBorder="1" applyAlignment="1" applyProtection="1">
      <alignment horizontal="right" vertical="center" wrapText="1"/>
      <protection locked="0"/>
    </xf>
    <xf numFmtId="0" fontId="19" fillId="0" borderId="0" xfId="57" applyFont="1" applyFill="1" applyBorder="1" applyAlignment="1">
      <alignment horizontal="right" vertical="center" wrapText="1"/>
      <protection/>
    </xf>
    <xf numFmtId="0" fontId="19" fillId="0" borderId="0" xfId="0" applyNumberFormat="1" applyFont="1" applyFill="1" applyBorder="1" applyAlignment="1">
      <alignment horizontal="right" vertical="center" wrapText="1"/>
    </xf>
    <xf numFmtId="0" fontId="18" fillId="34" borderId="0" xfId="0" applyNumberFormat="1" applyFont="1" applyFill="1" applyBorder="1" applyAlignment="1">
      <alignment horizontal="right" vertical="center" wrapText="1"/>
    </xf>
    <xf numFmtId="1" fontId="19" fillId="33" borderId="0" xfId="0" applyNumberFormat="1" applyFont="1" applyFill="1" applyBorder="1" applyAlignment="1">
      <alignment horizontal="right" vertical="center"/>
    </xf>
    <xf numFmtId="0" fontId="19" fillId="0" borderId="0" xfId="33" applyFont="1" applyFill="1" applyBorder="1" applyAlignment="1">
      <alignment horizontal="right" vertical="top" wrapText="1"/>
    </xf>
    <xf numFmtId="0" fontId="19" fillId="0" borderId="0" xfId="33" applyFont="1" applyFill="1" applyBorder="1" applyAlignment="1" applyProtection="1">
      <alignment horizontal="right" vertical="top" wrapText="1"/>
      <protection locked="0"/>
    </xf>
    <xf numFmtId="0" fontId="0" fillId="33" borderId="0" xfId="0" applyFont="1" applyFill="1" applyBorder="1" applyAlignment="1">
      <alignment wrapText="1"/>
    </xf>
    <xf numFmtId="0" fontId="19" fillId="33" borderId="0" xfId="0" applyFont="1" applyFill="1" applyBorder="1" applyAlignment="1" applyProtection="1">
      <alignment horizontal="center" vertical="center" wrapText="1"/>
      <protection locked="0"/>
    </xf>
    <xf numFmtId="0" fontId="19" fillId="33" borderId="0" xfId="0" applyFont="1" applyFill="1" applyBorder="1" applyAlignment="1">
      <alignment horizontal="right" vertical="center" wrapText="1"/>
    </xf>
    <xf numFmtId="170" fontId="19" fillId="33" borderId="0" xfId="0" applyNumberFormat="1" applyFont="1" applyFill="1" applyBorder="1" applyAlignment="1" applyProtection="1">
      <alignment horizontal="center" vertical="center" wrapText="1"/>
      <protection locked="0"/>
    </xf>
    <xf numFmtId="166" fontId="19" fillId="33" borderId="0" xfId="51" applyNumberFormat="1" applyFont="1" applyFill="1" applyBorder="1" applyAlignment="1" applyProtection="1">
      <alignment horizontal="right" vertical="center" wrapText="1"/>
      <protection locked="0"/>
    </xf>
    <xf numFmtId="0" fontId="0" fillId="33" borderId="0" xfId="0" applyFill="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_Hoja1" xfId="54"/>
    <cellStyle name="Neutral" xfId="55"/>
    <cellStyle name="Normal 2" xfId="56"/>
    <cellStyle name="Normal 2 2" xfId="57"/>
    <cellStyle name="Normal 3"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6"/>
  <sheetViews>
    <sheetView tabSelected="1" zoomScale="90" zoomScaleNormal="90" zoomScalePageLayoutView="0" workbookViewId="0" topLeftCell="A4">
      <pane ySplit="1" topLeftCell="A40" activePane="bottomLeft" state="frozen"/>
      <selection pane="topLeft" activeCell="A4" sqref="A4"/>
      <selection pane="bottomLeft" activeCell="H41" sqref="H41"/>
    </sheetView>
  </sheetViews>
  <sheetFormatPr defaultColWidth="11.421875" defaultRowHeight="15"/>
  <cols>
    <col min="1" max="1" width="26.00390625" style="0" customWidth="1"/>
    <col min="2" max="2" width="39.7109375" style="0" customWidth="1"/>
    <col min="3" max="3" width="14.7109375" style="0" customWidth="1"/>
    <col min="4" max="4" width="13.421875" style="0" customWidth="1"/>
    <col min="5" max="5" width="26.8515625" style="0" customWidth="1"/>
    <col min="6" max="6" width="16.8515625" style="0" customWidth="1"/>
    <col min="7" max="7" width="14.140625" style="0" customWidth="1"/>
    <col min="8" max="8" width="72.421875" style="0" customWidth="1"/>
    <col min="9" max="9" width="27.57421875" style="0" customWidth="1"/>
    <col min="10" max="10" width="14.421875" style="0" customWidth="1"/>
    <col min="11" max="11" width="20.00390625" style="0" customWidth="1"/>
  </cols>
  <sheetData>
    <row r="1" ht="15">
      <c r="A1" t="s">
        <v>204</v>
      </c>
    </row>
    <row r="4" spans="1:11" ht="75">
      <c r="A4" s="1" t="s">
        <v>0</v>
      </c>
      <c r="B4" s="1" t="s">
        <v>1</v>
      </c>
      <c r="C4" s="1" t="s">
        <v>2</v>
      </c>
      <c r="D4" s="1" t="s">
        <v>3</v>
      </c>
      <c r="E4" s="1" t="s">
        <v>4</v>
      </c>
      <c r="F4" s="1" t="s">
        <v>5</v>
      </c>
      <c r="G4" s="1" t="s">
        <v>6</v>
      </c>
      <c r="H4" s="1" t="s">
        <v>7</v>
      </c>
      <c r="I4" s="1" t="s">
        <v>8</v>
      </c>
      <c r="J4" s="1" t="s">
        <v>9</v>
      </c>
      <c r="K4" s="1" t="s">
        <v>10</v>
      </c>
    </row>
    <row r="5" spans="1:11" ht="30">
      <c r="A5" s="10" t="s">
        <v>163</v>
      </c>
      <c r="B5" s="13" t="s">
        <v>141</v>
      </c>
      <c r="C5" s="20" t="s">
        <v>34</v>
      </c>
      <c r="D5" s="21" t="s">
        <v>34</v>
      </c>
      <c r="E5" s="22" t="s">
        <v>119</v>
      </c>
      <c r="F5" s="27">
        <v>10845309</v>
      </c>
      <c r="G5" s="21">
        <v>42491</v>
      </c>
      <c r="H5" s="23" t="s">
        <v>211</v>
      </c>
      <c r="I5" s="28" t="s">
        <v>164</v>
      </c>
      <c r="J5" s="24" t="s">
        <v>165</v>
      </c>
      <c r="K5" s="25">
        <v>112219</v>
      </c>
    </row>
    <row r="6" spans="1:11" ht="15">
      <c r="A6" s="10" t="s">
        <v>163</v>
      </c>
      <c r="B6" s="99" t="s">
        <v>206</v>
      </c>
      <c r="C6" s="20" t="s">
        <v>169</v>
      </c>
      <c r="D6" s="21" t="s">
        <v>34</v>
      </c>
      <c r="E6" s="22" t="s">
        <v>36</v>
      </c>
      <c r="F6" s="198">
        <v>19160035</v>
      </c>
      <c r="G6" s="21">
        <v>42492</v>
      </c>
      <c r="H6" s="23" t="s">
        <v>212</v>
      </c>
      <c r="I6" s="22" t="s">
        <v>161</v>
      </c>
      <c r="J6" s="24" t="s">
        <v>29</v>
      </c>
      <c r="K6" s="25">
        <v>1281392</v>
      </c>
    </row>
    <row r="7" spans="1:11" ht="15">
      <c r="A7" s="10" t="s">
        <v>163</v>
      </c>
      <c r="B7" s="99" t="s">
        <v>206</v>
      </c>
      <c r="C7" s="20" t="s">
        <v>169</v>
      </c>
      <c r="D7" s="21" t="s">
        <v>34</v>
      </c>
      <c r="E7" s="22" t="s">
        <v>36</v>
      </c>
      <c r="F7" s="198">
        <v>19160036</v>
      </c>
      <c r="G7" s="21">
        <v>42492</v>
      </c>
      <c r="H7" s="23" t="s">
        <v>213</v>
      </c>
      <c r="I7" s="22" t="s">
        <v>214</v>
      </c>
      <c r="J7" s="24" t="s">
        <v>215</v>
      </c>
      <c r="K7" s="25">
        <v>805619</v>
      </c>
    </row>
    <row r="8" spans="1:11" ht="15">
      <c r="A8" s="10" t="s">
        <v>163</v>
      </c>
      <c r="B8" s="13" t="s">
        <v>141</v>
      </c>
      <c r="C8" s="20" t="s">
        <v>34</v>
      </c>
      <c r="D8" s="21" t="s">
        <v>34</v>
      </c>
      <c r="E8" s="26" t="s">
        <v>121</v>
      </c>
      <c r="F8" s="198">
        <v>712242</v>
      </c>
      <c r="G8" s="21">
        <v>42493</v>
      </c>
      <c r="H8" s="23" t="s">
        <v>166</v>
      </c>
      <c r="I8" s="28" t="s">
        <v>167</v>
      </c>
      <c r="J8" s="24" t="s">
        <v>168</v>
      </c>
      <c r="K8" s="25">
        <v>78900</v>
      </c>
    </row>
    <row r="9" spans="1:11" ht="15">
      <c r="A9" s="10" t="s">
        <v>163</v>
      </c>
      <c r="B9" s="117" t="s">
        <v>13</v>
      </c>
      <c r="C9" s="20" t="s">
        <v>34</v>
      </c>
      <c r="D9" s="21" t="s">
        <v>34</v>
      </c>
      <c r="E9" s="26" t="s">
        <v>45</v>
      </c>
      <c r="F9" s="198">
        <v>19160092</v>
      </c>
      <c r="G9" s="21">
        <v>42493</v>
      </c>
      <c r="H9" s="23" t="s">
        <v>216</v>
      </c>
      <c r="I9" s="22" t="s">
        <v>217</v>
      </c>
      <c r="J9" s="24" t="s">
        <v>218</v>
      </c>
      <c r="K9" s="25">
        <v>441282</v>
      </c>
    </row>
    <row r="10" spans="1:11" ht="30">
      <c r="A10" s="10" t="s">
        <v>163</v>
      </c>
      <c r="B10" s="117" t="s">
        <v>13</v>
      </c>
      <c r="C10" s="20" t="s">
        <v>34</v>
      </c>
      <c r="D10" s="21" t="s">
        <v>34</v>
      </c>
      <c r="E10" s="26" t="s">
        <v>45</v>
      </c>
      <c r="F10" s="198">
        <v>19160098</v>
      </c>
      <c r="G10" s="21">
        <v>42496</v>
      </c>
      <c r="H10" s="23" t="s">
        <v>219</v>
      </c>
      <c r="I10" s="22" t="s">
        <v>220</v>
      </c>
      <c r="J10" s="24" t="s">
        <v>221</v>
      </c>
      <c r="K10" s="25">
        <v>2000000</v>
      </c>
    </row>
    <row r="11" spans="1:11" ht="30">
      <c r="A11" s="10" t="s">
        <v>163</v>
      </c>
      <c r="B11" s="183" t="s">
        <v>1937</v>
      </c>
      <c r="C11" s="20" t="s">
        <v>34</v>
      </c>
      <c r="D11" s="21" t="s">
        <v>34</v>
      </c>
      <c r="E11" s="29" t="s">
        <v>45</v>
      </c>
      <c r="F11" s="199">
        <v>19160099</v>
      </c>
      <c r="G11" s="30">
        <v>42496</v>
      </c>
      <c r="H11" s="31" t="s">
        <v>222</v>
      </c>
      <c r="I11" s="32" t="s">
        <v>118</v>
      </c>
      <c r="J11" s="24" t="s">
        <v>14</v>
      </c>
      <c r="K11" s="25">
        <v>4477</v>
      </c>
    </row>
    <row r="12" spans="1:11" ht="15">
      <c r="A12" s="10" t="s">
        <v>163</v>
      </c>
      <c r="B12" s="13" t="s">
        <v>141</v>
      </c>
      <c r="C12" s="20" t="s">
        <v>34</v>
      </c>
      <c r="D12" s="21" t="s">
        <v>34</v>
      </c>
      <c r="E12" s="26" t="s">
        <v>119</v>
      </c>
      <c r="F12" s="27">
        <v>28136613.2844963</v>
      </c>
      <c r="G12" s="21">
        <v>42499</v>
      </c>
      <c r="H12" s="23" t="s">
        <v>223</v>
      </c>
      <c r="I12" s="22" t="s">
        <v>171</v>
      </c>
      <c r="J12" s="27" t="s">
        <v>61</v>
      </c>
      <c r="K12" s="25">
        <v>375800</v>
      </c>
    </row>
    <row r="13" spans="1:11" ht="15">
      <c r="A13" s="10" t="s">
        <v>163</v>
      </c>
      <c r="B13" s="13" t="s">
        <v>141</v>
      </c>
      <c r="C13" s="20" t="s">
        <v>34</v>
      </c>
      <c r="D13" s="21" t="s">
        <v>34</v>
      </c>
      <c r="E13" s="26" t="s">
        <v>121</v>
      </c>
      <c r="F13" s="198">
        <v>724656</v>
      </c>
      <c r="G13" s="21">
        <v>42500</v>
      </c>
      <c r="H13" s="23" t="s">
        <v>172</v>
      </c>
      <c r="I13" s="28" t="s">
        <v>167</v>
      </c>
      <c r="J13" s="24" t="s">
        <v>168</v>
      </c>
      <c r="K13" s="25">
        <v>56900</v>
      </c>
    </row>
    <row r="14" spans="1:11" ht="15">
      <c r="A14" s="10" t="s">
        <v>163</v>
      </c>
      <c r="B14" s="13" t="s">
        <v>141</v>
      </c>
      <c r="C14" s="20" t="s">
        <v>34</v>
      </c>
      <c r="D14" s="21" t="s">
        <v>34</v>
      </c>
      <c r="E14" s="26" t="s">
        <v>119</v>
      </c>
      <c r="F14" s="27" t="s">
        <v>224</v>
      </c>
      <c r="G14" s="21">
        <v>42501</v>
      </c>
      <c r="H14" s="23" t="s">
        <v>225</v>
      </c>
      <c r="I14" s="22" t="s">
        <v>171</v>
      </c>
      <c r="J14" s="27" t="s">
        <v>61</v>
      </c>
      <c r="K14" s="25">
        <v>2156505</v>
      </c>
    </row>
    <row r="15" spans="1:11" ht="15">
      <c r="A15" s="10" t="s">
        <v>163</v>
      </c>
      <c r="B15" s="13" t="s">
        <v>141</v>
      </c>
      <c r="C15" s="20" t="s">
        <v>34</v>
      </c>
      <c r="D15" s="21" t="s">
        <v>34</v>
      </c>
      <c r="E15" s="26" t="s">
        <v>119</v>
      </c>
      <c r="F15" s="27">
        <v>4058055.4060797</v>
      </c>
      <c r="G15" s="21">
        <v>42501</v>
      </c>
      <c r="H15" s="23" t="s">
        <v>226</v>
      </c>
      <c r="I15" s="22" t="s">
        <v>171</v>
      </c>
      <c r="J15" s="27" t="s">
        <v>61</v>
      </c>
      <c r="K15" s="25">
        <v>524390</v>
      </c>
    </row>
    <row r="16" spans="1:11" ht="15">
      <c r="A16" s="10" t="s">
        <v>163</v>
      </c>
      <c r="B16" s="13" t="s">
        <v>141</v>
      </c>
      <c r="C16" s="20" t="s">
        <v>34</v>
      </c>
      <c r="D16" s="21" t="s">
        <v>34</v>
      </c>
      <c r="E16" s="26" t="s">
        <v>119</v>
      </c>
      <c r="F16" s="27" t="s">
        <v>227</v>
      </c>
      <c r="G16" s="21">
        <v>42501</v>
      </c>
      <c r="H16" s="23" t="s">
        <v>228</v>
      </c>
      <c r="I16" s="22" t="s">
        <v>171</v>
      </c>
      <c r="J16" s="27" t="s">
        <v>61</v>
      </c>
      <c r="K16" s="25">
        <v>373345</v>
      </c>
    </row>
    <row r="17" spans="1:11" ht="30">
      <c r="A17" s="10" t="s">
        <v>163</v>
      </c>
      <c r="B17" s="117" t="s">
        <v>13</v>
      </c>
      <c r="C17" s="20" t="s">
        <v>34</v>
      </c>
      <c r="D17" s="21" t="s">
        <v>34</v>
      </c>
      <c r="E17" s="26" t="s">
        <v>45</v>
      </c>
      <c r="F17" s="198">
        <v>19160101</v>
      </c>
      <c r="G17" s="21">
        <v>42502</v>
      </c>
      <c r="H17" s="23" t="s">
        <v>229</v>
      </c>
      <c r="I17" s="22" t="s">
        <v>230</v>
      </c>
      <c r="J17" s="24" t="s">
        <v>231</v>
      </c>
      <c r="K17" s="25">
        <v>411107</v>
      </c>
    </row>
    <row r="18" spans="1:11" ht="30">
      <c r="A18" s="10" t="s">
        <v>163</v>
      </c>
      <c r="B18" s="117" t="s">
        <v>22</v>
      </c>
      <c r="C18" s="20" t="s">
        <v>173</v>
      </c>
      <c r="D18" s="21">
        <v>40857</v>
      </c>
      <c r="E18" s="22" t="s">
        <v>45</v>
      </c>
      <c r="F18" s="27">
        <v>19160102</v>
      </c>
      <c r="G18" s="21">
        <v>42502</v>
      </c>
      <c r="H18" s="23" t="s">
        <v>170</v>
      </c>
      <c r="I18" s="28" t="s">
        <v>24</v>
      </c>
      <c r="J18" s="24" t="s">
        <v>25</v>
      </c>
      <c r="K18" s="25">
        <v>129426</v>
      </c>
    </row>
    <row r="19" spans="1:11" ht="30">
      <c r="A19" s="10" t="s">
        <v>163</v>
      </c>
      <c r="B19" s="117" t="s">
        <v>22</v>
      </c>
      <c r="C19" s="20" t="s">
        <v>173</v>
      </c>
      <c r="D19" s="21">
        <v>40857</v>
      </c>
      <c r="E19" s="22" t="s">
        <v>45</v>
      </c>
      <c r="F19" s="27">
        <v>19160103</v>
      </c>
      <c r="G19" s="21">
        <v>42506</v>
      </c>
      <c r="H19" s="23" t="s">
        <v>170</v>
      </c>
      <c r="I19" s="28" t="s">
        <v>24</v>
      </c>
      <c r="J19" s="24" t="s">
        <v>25</v>
      </c>
      <c r="K19" s="25">
        <v>388946</v>
      </c>
    </row>
    <row r="20" spans="1:11" ht="15">
      <c r="A20" s="10" t="s">
        <v>163</v>
      </c>
      <c r="B20" s="13" t="s">
        <v>141</v>
      </c>
      <c r="C20" s="20" t="s">
        <v>34</v>
      </c>
      <c r="D20" s="21" t="s">
        <v>34</v>
      </c>
      <c r="E20" s="22" t="s">
        <v>119</v>
      </c>
      <c r="F20" s="198">
        <v>8513926</v>
      </c>
      <c r="G20" s="21">
        <v>42507</v>
      </c>
      <c r="H20" s="23" t="s">
        <v>232</v>
      </c>
      <c r="I20" s="22" t="s">
        <v>174</v>
      </c>
      <c r="J20" s="24" t="s">
        <v>31</v>
      </c>
      <c r="K20" s="25">
        <v>116185</v>
      </c>
    </row>
    <row r="21" spans="1:11" ht="15">
      <c r="A21" s="10" t="s">
        <v>163</v>
      </c>
      <c r="B21" s="99" t="s">
        <v>206</v>
      </c>
      <c r="C21" s="20" t="s">
        <v>169</v>
      </c>
      <c r="D21" s="21" t="s">
        <v>34</v>
      </c>
      <c r="E21" s="22" t="s">
        <v>36</v>
      </c>
      <c r="F21" s="27">
        <v>19160037</v>
      </c>
      <c r="G21" s="21">
        <v>42507</v>
      </c>
      <c r="H21" s="23" t="s">
        <v>233</v>
      </c>
      <c r="I21" s="28" t="s">
        <v>234</v>
      </c>
      <c r="J21" s="24" t="s">
        <v>41</v>
      </c>
      <c r="K21" s="25">
        <v>268926</v>
      </c>
    </row>
    <row r="22" spans="1:11" ht="30">
      <c r="A22" s="10" t="s">
        <v>163</v>
      </c>
      <c r="B22" s="117" t="s">
        <v>13</v>
      </c>
      <c r="C22" s="20" t="s">
        <v>34</v>
      </c>
      <c r="D22" s="21" t="s">
        <v>34</v>
      </c>
      <c r="E22" s="26" t="s">
        <v>45</v>
      </c>
      <c r="F22" s="27">
        <v>19160105</v>
      </c>
      <c r="G22" s="21">
        <v>42507</v>
      </c>
      <c r="H22" s="23" t="s">
        <v>235</v>
      </c>
      <c r="I22" s="28" t="s">
        <v>236</v>
      </c>
      <c r="J22" s="24" t="s">
        <v>237</v>
      </c>
      <c r="K22" s="25">
        <v>311197</v>
      </c>
    </row>
    <row r="23" spans="1:11" ht="30">
      <c r="A23" s="10" t="s">
        <v>163</v>
      </c>
      <c r="B23" s="183" t="s">
        <v>1937</v>
      </c>
      <c r="C23" s="20" t="s">
        <v>34</v>
      </c>
      <c r="D23" s="21" t="s">
        <v>34</v>
      </c>
      <c r="E23" s="26" t="s">
        <v>45</v>
      </c>
      <c r="F23" s="198">
        <v>19160107</v>
      </c>
      <c r="G23" s="21">
        <v>42507</v>
      </c>
      <c r="H23" s="23" t="s">
        <v>170</v>
      </c>
      <c r="I23" s="22" t="s">
        <v>118</v>
      </c>
      <c r="J23" s="24" t="s">
        <v>14</v>
      </c>
      <c r="K23" s="25">
        <v>50422</v>
      </c>
    </row>
    <row r="24" spans="1:11" ht="15">
      <c r="A24" s="10" t="s">
        <v>163</v>
      </c>
      <c r="B24" s="117" t="s">
        <v>30</v>
      </c>
      <c r="C24" s="20" t="s">
        <v>238</v>
      </c>
      <c r="D24" s="21">
        <v>42501</v>
      </c>
      <c r="E24" s="26" t="s">
        <v>45</v>
      </c>
      <c r="F24" s="27">
        <v>19160109</v>
      </c>
      <c r="G24" s="21">
        <v>42508</v>
      </c>
      <c r="H24" s="23" t="s">
        <v>239</v>
      </c>
      <c r="I24" s="22" t="s">
        <v>240</v>
      </c>
      <c r="J24" s="27" t="s">
        <v>241</v>
      </c>
      <c r="K24" s="25">
        <v>5783601</v>
      </c>
    </row>
    <row r="25" spans="1:11" ht="30">
      <c r="A25" s="10" t="s">
        <v>163</v>
      </c>
      <c r="B25" s="183" t="s">
        <v>1937</v>
      </c>
      <c r="C25" s="20" t="s">
        <v>34</v>
      </c>
      <c r="D25" s="21" t="s">
        <v>34</v>
      </c>
      <c r="E25" s="26" t="s">
        <v>45</v>
      </c>
      <c r="F25" s="198">
        <v>19160110</v>
      </c>
      <c r="G25" s="21">
        <v>42509</v>
      </c>
      <c r="H25" s="23" t="s">
        <v>170</v>
      </c>
      <c r="I25" s="22" t="s">
        <v>118</v>
      </c>
      <c r="J25" s="24" t="s">
        <v>25</v>
      </c>
      <c r="K25" s="25">
        <v>130587</v>
      </c>
    </row>
    <row r="26" spans="1:11" ht="15">
      <c r="A26" s="10" t="s">
        <v>163</v>
      </c>
      <c r="B26" s="13" t="s">
        <v>141</v>
      </c>
      <c r="C26" s="20" t="s">
        <v>34</v>
      </c>
      <c r="D26" s="21" t="s">
        <v>34</v>
      </c>
      <c r="E26" s="22" t="s">
        <v>119</v>
      </c>
      <c r="F26" s="198">
        <v>8318930</v>
      </c>
      <c r="G26" s="21">
        <v>42510</v>
      </c>
      <c r="H26" s="23" t="s">
        <v>175</v>
      </c>
      <c r="I26" s="22" t="s">
        <v>174</v>
      </c>
      <c r="J26" s="24" t="s">
        <v>31</v>
      </c>
      <c r="K26" s="25">
        <v>101482</v>
      </c>
    </row>
    <row r="27" spans="1:11" ht="30">
      <c r="A27" s="10" t="s">
        <v>163</v>
      </c>
      <c r="B27" s="183" t="s">
        <v>1937</v>
      </c>
      <c r="C27" s="20" t="s">
        <v>34</v>
      </c>
      <c r="D27" s="21" t="s">
        <v>34</v>
      </c>
      <c r="E27" s="26" t="s">
        <v>45</v>
      </c>
      <c r="F27" s="198">
        <v>19160112</v>
      </c>
      <c r="G27" s="21">
        <v>42510</v>
      </c>
      <c r="H27" s="23" t="s">
        <v>170</v>
      </c>
      <c r="I27" s="22" t="s">
        <v>118</v>
      </c>
      <c r="J27" s="24" t="s">
        <v>25</v>
      </c>
      <c r="K27" s="25">
        <v>102303</v>
      </c>
    </row>
    <row r="28" spans="1:11" ht="30">
      <c r="A28" s="10" t="s">
        <v>163</v>
      </c>
      <c r="B28" s="183" t="s">
        <v>1937</v>
      </c>
      <c r="C28" s="20" t="s">
        <v>34</v>
      </c>
      <c r="D28" s="21" t="s">
        <v>34</v>
      </c>
      <c r="E28" s="26" t="s">
        <v>45</v>
      </c>
      <c r="F28" s="198">
        <v>19160113</v>
      </c>
      <c r="G28" s="21">
        <v>42513</v>
      </c>
      <c r="H28" s="23" t="s">
        <v>170</v>
      </c>
      <c r="I28" s="22" t="s">
        <v>118</v>
      </c>
      <c r="J28" s="24" t="s">
        <v>25</v>
      </c>
      <c r="K28" s="25">
        <v>102303</v>
      </c>
    </row>
    <row r="29" spans="1:11" ht="30">
      <c r="A29" s="10" t="s">
        <v>163</v>
      </c>
      <c r="B29" s="183" t="s">
        <v>1937</v>
      </c>
      <c r="C29" s="20" t="s">
        <v>34</v>
      </c>
      <c r="D29" s="21" t="s">
        <v>34</v>
      </c>
      <c r="E29" s="26" t="s">
        <v>45</v>
      </c>
      <c r="F29" s="198">
        <v>19160115</v>
      </c>
      <c r="G29" s="21">
        <v>42515</v>
      </c>
      <c r="H29" s="23" t="s">
        <v>170</v>
      </c>
      <c r="I29" s="22" t="s">
        <v>118</v>
      </c>
      <c r="J29" s="24" t="s">
        <v>25</v>
      </c>
      <c r="K29" s="25">
        <v>96058</v>
      </c>
    </row>
    <row r="30" spans="1:11" ht="30">
      <c r="A30" s="10" t="s">
        <v>163</v>
      </c>
      <c r="B30" s="117" t="s">
        <v>22</v>
      </c>
      <c r="C30" s="20" t="s">
        <v>173</v>
      </c>
      <c r="D30" s="21">
        <v>40857</v>
      </c>
      <c r="E30" s="22" t="s">
        <v>45</v>
      </c>
      <c r="F30" s="27">
        <v>19160116</v>
      </c>
      <c r="G30" s="21">
        <v>42515</v>
      </c>
      <c r="H30" s="23" t="s">
        <v>170</v>
      </c>
      <c r="I30" s="28" t="s">
        <v>24</v>
      </c>
      <c r="J30" s="24" t="s">
        <v>25</v>
      </c>
      <c r="K30" s="25">
        <v>116240</v>
      </c>
    </row>
    <row r="31" spans="1:11" ht="30">
      <c r="A31" s="10" t="s">
        <v>163</v>
      </c>
      <c r="B31" s="183" t="s">
        <v>1937</v>
      </c>
      <c r="C31" s="20" t="s">
        <v>34</v>
      </c>
      <c r="D31" s="21" t="s">
        <v>34</v>
      </c>
      <c r="E31" s="26" t="s">
        <v>45</v>
      </c>
      <c r="F31" s="198">
        <v>19160117</v>
      </c>
      <c r="G31" s="21">
        <v>42516</v>
      </c>
      <c r="H31" s="23" t="s">
        <v>170</v>
      </c>
      <c r="I31" s="22" t="s">
        <v>118</v>
      </c>
      <c r="J31" s="24" t="s">
        <v>25</v>
      </c>
      <c r="K31" s="25">
        <v>102303</v>
      </c>
    </row>
    <row r="32" spans="1:11" ht="30">
      <c r="A32" s="10" t="s">
        <v>163</v>
      </c>
      <c r="B32" s="183" t="s">
        <v>1937</v>
      </c>
      <c r="C32" s="20" t="s">
        <v>34</v>
      </c>
      <c r="D32" s="21" t="s">
        <v>34</v>
      </c>
      <c r="E32" s="26" t="s">
        <v>45</v>
      </c>
      <c r="F32" s="198">
        <v>19160118</v>
      </c>
      <c r="G32" s="21">
        <v>42516</v>
      </c>
      <c r="H32" s="23" t="s">
        <v>170</v>
      </c>
      <c r="I32" s="22" t="s">
        <v>118</v>
      </c>
      <c r="J32" s="24" t="s">
        <v>25</v>
      </c>
      <c r="K32" s="25">
        <v>96058</v>
      </c>
    </row>
    <row r="33" spans="1:11" ht="30">
      <c r="A33" s="10" t="s">
        <v>163</v>
      </c>
      <c r="B33" s="99" t="s">
        <v>206</v>
      </c>
      <c r="C33" s="20" t="s">
        <v>169</v>
      </c>
      <c r="D33" s="21" t="s">
        <v>34</v>
      </c>
      <c r="E33" s="22" t="s">
        <v>36</v>
      </c>
      <c r="F33" s="198">
        <v>19160038</v>
      </c>
      <c r="G33" s="21">
        <v>42516</v>
      </c>
      <c r="H33" s="23" t="s">
        <v>242</v>
      </c>
      <c r="I33" s="22" t="s">
        <v>243</v>
      </c>
      <c r="J33" s="24" t="s">
        <v>244</v>
      </c>
      <c r="K33" s="25">
        <v>5945786</v>
      </c>
    </row>
    <row r="34" spans="1:11" ht="15">
      <c r="A34" s="10" t="s">
        <v>163</v>
      </c>
      <c r="B34" s="117" t="s">
        <v>13</v>
      </c>
      <c r="C34" s="20" t="s">
        <v>34</v>
      </c>
      <c r="D34" s="21" t="s">
        <v>34</v>
      </c>
      <c r="E34" s="26" t="s">
        <v>45</v>
      </c>
      <c r="F34" s="198">
        <v>19160122</v>
      </c>
      <c r="G34" s="21">
        <v>42516</v>
      </c>
      <c r="H34" s="23" t="s">
        <v>245</v>
      </c>
      <c r="I34" s="22" t="s">
        <v>246</v>
      </c>
      <c r="J34" s="24" t="s">
        <v>247</v>
      </c>
      <c r="K34" s="25">
        <v>442500</v>
      </c>
    </row>
    <row r="35" spans="1:11" ht="30">
      <c r="A35" s="10" t="s">
        <v>163</v>
      </c>
      <c r="B35" s="117" t="s">
        <v>22</v>
      </c>
      <c r="C35" s="20" t="s">
        <v>173</v>
      </c>
      <c r="D35" s="21">
        <v>40857</v>
      </c>
      <c r="E35" s="22" t="s">
        <v>45</v>
      </c>
      <c r="F35" s="27">
        <v>19160123</v>
      </c>
      <c r="G35" s="21">
        <v>42517</v>
      </c>
      <c r="H35" s="23" t="s">
        <v>170</v>
      </c>
      <c r="I35" s="28" t="s">
        <v>24</v>
      </c>
      <c r="J35" s="24" t="s">
        <v>25</v>
      </c>
      <c r="K35" s="25">
        <v>116240</v>
      </c>
    </row>
    <row r="36" spans="1:11" ht="15">
      <c r="A36" s="10" t="s">
        <v>163</v>
      </c>
      <c r="B36" s="117" t="s">
        <v>13</v>
      </c>
      <c r="C36" s="33" t="s">
        <v>34</v>
      </c>
      <c r="D36" s="21" t="s">
        <v>34</v>
      </c>
      <c r="E36" s="22" t="s">
        <v>36</v>
      </c>
      <c r="F36" s="27">
        <v>19160039</v>
      </c>
      <c r="G36" s="21">
        <v>42520</v>
      </c>
      <c r="H36" s="23" t="s">
        <v>248</v>
      </c>
      <c r="I36" s="22" t="s">
        <v>33</v>
      </c>
      <c r="J36" s="24" t="s">
        <v>249</v>
      </c>
      <c r="K36" s="25">
        <v>686115</v>
      </c>
    </row>
    <row r="37" spans="1:11" ht="15">
      <c r="A37" s="10" t="s">
        <v>163</v>
      </c>
      <c r="B37" s="117" t="s">
        <v>13</v>
      </c>
      <c r="C37" s="33" t="s">
        <v>34</v>
      </c>
      <c r="D37" s="21" t="s">
        <v>34</v>
      </c>
      <c r="E37" s="26" t="s">
        <v>45</v>
      </c>
      <c r="F37" s="27">
        <v>19160124</v>
      </c>
      <c r="G37" s="21">
        <v>42520</v>
      </c>
      <c r="H37" s="23" t="s">
        <v>250</v>
      </c>
      <c r="I37" s="28" t="s">
        <v>251</v>
      </c>
      <c r="J37" s="24" t="s">
        <v>252</v>
      </c>
      <c r="K37" s="25">
        <v>164161</v>
      </c>
    </row>
    <row r="38" spans="1:11" ht="30">
      <c r="A38" s="10" t="s">
        <v>163</v>
      </c>
      <c r="B38" s="117" t="s">
        <v>22</v>
      </c>
      <c r="C38" s="20" t="s">
        <v>173</v>
      </c>
      <c r="D38" s="21">
        <v>40857</v>
      </c>
      <c r="E38" s="22" t="s">
        <v>45</v>
      </c>
      <c r="F38" s="27">
        <v>19160125</v>
      </c>
      <c r="G38" s="21">
        <v>42520</v>
      </c>
      <c r="H38" s="23" t="s">
        <v>170</v>
      </c>
      <c r="I38" s="28" t="s">
        <v>24</v>
      </c>
      <c r="J38" s="24" t="s">
        <v>25</v>
      </c>
      <c r="K38" s="25">
        <v>116187</v>
      </c>
    </row>
    <row r="39" spans="1:11" ht="30">
      <c r="A39" s="10" t="s">
        <v>163</v>
      </c>
      <c r="B39" s="117" t="s">
        <v>22</v>
      </c>
      <c r="C39" s="20" t="s">
        <v>173</v>
      </c>
      <c r="D39" s="21">
        <v>40857</v>
      </c>
      <c r="E39" s="22" t="s">
        <v>45</v>
      </c>
      <c r="F39" s="27">
        <v>19160126</v>
      </c>
      <c r="G39" s="21">
        <v>42520</v>
      </c>
      <c r="H39" s="23" t="s">
        <v>170</v>
      </c>
      <c r="I39" s="28" t="s">
        <v>24</v>
      </c>
      <c r="J39" s="24" t="s">
        <v>25</v>
      </c>
      <c r="K39" s="25">
        <v>121252</v>
      </c>
    </row>
    <row r="40" spans="1:11" ht="30">
      <c r="A40" s="10" t="s">
        <v>163</v>
      </c>
      <c r="B40" s="117" t="s">
        <v>13</v>
      </c>
      <c r="C40" s="20" t="s">
        <v>34</v>
      </c>
      <c r="D40" s="21" t="s">
        <v>34</v>
      </c>
      <c r="E40" s="22" t="s">
        <v>36</v>
      </c>
      <c r="F40" s="198">
        <v>19160040</v>
      </c>
      <c r="G40" s="21">
        <v>42521</v>
      </c>
      <c r="H40" s="23" t="s">
        <v>253</v>
      </c>
      <c r="I40" s="22" t="s">
        <v>254</v>
      </c>
      <c r="J40" s="24" t="s">
        <v>255</v>
      </c>
      <c r="K40" s="25">
        <v>175800</v>
      </c>
    </row>
    <row r="41" spans="1:11" ht="30">
      <c r="A41" s="10" t="s">
        <v>163</v>
      </c>
      <c r="B41" s="117" t="s">
        <v>13</v>
      </c>
      <c r="C41" s="33" t="s">
        <v>34</v>
      </c>
      <c r="D41" s="21" t="s">
        <v>34</v>
      </c>
      <c r="E41" s="26" t="s">
        <v>45</v>
      </c>
      <c r="F41" s="198">
        <v>19160127</v>
      </c>
      <c r="G41" s="21">
        <v>42521</v>
      </c>
      <c r="H41" s="23" t="s">
        <v>256</v>
      </c>
      <c r="I41" s="22" t="s">
        <v>257</v>
      </c>
      <c r="J41" s="24" t="s">
        <v>258</v>
      </c>
      <c r="K41" s="25">
        <v>42000</v>
      </c>
    </row>
    <row r="42" spans="1:11" s="212" customFormat="1" ht="15">
      <c r="A42" s="207" t="s">
        <v>176</v>
      </c>
      <c r="B42" s="182" t="s">
        <v>13</v>
      </c>
      <c r="C42" s="208" t="s">
        <v>34</v>
      </c>
      <c r="D42" s="193" t="s">
        <v>34</v>
      </c>
      <c r="E42" s="11" t="s">
        <v>36</v>
      </c>
      <c r="F42" s="209">
        <v>12160017</v>
      </c>
      <c r="G42" s="210">
        <v>42492</v>
      </c>
      <c r="H42" s="11" t="s">
        <v>1946</v>
      </c>
      <c r="I42" s="11" t="s">
        <v>259</v>
      </c>
      <c r="J42" s="86" t="s">
        <v>260</v>
      </c>
      <c r="K42" s="211">
        <v>38000</v>
      </c>
    </row>
    <row r="43" spans="1:11" ht="30">
      <c r="A43" s="10" t="s">
        <v>176</v>
      </c>
      <c r="B43" s="99" t="s">
        <v>13</v>
      </c>
      <c r="C43" s="35" t="s">
        <v>34</v>
      </c>
      <c r="D43" s="40" t="s">
        <v>34</v>
      </c>
      <c r="E43" s="34" t="s">
        <v>36</v>
      </c>
      <c r="F43" s="112">
        <v>12160018</v>
      </c>
      <c r="G43" s="37">
        <v>42493</v>
      </c>
      <c r="H43" s="34" t="s">
        <v>261</v>
      </c>
      <c r="I43" s="34" t="s">
        <v>262</v>
      </c>
      <c r="J43" s="38" t="s">
        <v>263</v>
      </c>
      <c r="K43" s="39">
        <v>273000</v>
      </c>
    </row>
    <row r="44" spans="1:11" ht="15">
      <c r="A44" s="10" t="s">
        <v>176</v>
      </c>
      <c r="B44" s="99" t="s">
        <v>13</v>
      </c>
      <c r="C44" s="35" t="s">
        <v>34</v>
      </c>
      <c r="D44" s="40" t="s">
        <v>34</v>
      </c>
      <c r="E44" s="34" t="s">
        <v>36</v>
      </c>
      <c r="F44" s="112">
        <v>12160019</v>
      </c>
      <c r="G44" s="37">
        <v>42495</v>
      </c>
      <c r="H44" s="34" t="s">
        <v>264</v>
      </c>
      <c r="I44" s="34" t="s">
        <v>265</v>
      </c>
      <c r="J44" s="38" t="s">
        <v>266</v>
      </c>
      <c r="K44" s="39">
        <v>38000</v>
      </c>
    </row>
    <row r="45" spans="1:11" ht="15">
      <c r="A45" s="10" t="s">
        <v>176</v>
      </c>
      <c r="B45" s="99" t="s">
        <v>13</v>
      </c>
      <c r="C45" s="35" t="s">
        <v>34</v>
      </c>
      <c r="D45" s="40" t="s">
        <v>34</v>
      </c>
      <c r="E45" s="34" t="s">
        <v>36</v>
      </c>
      <c r="F45" s="112">
        <v>12160020</v>
      </c>
      <c r="G45" s="37">
        <v>42496</v>
      </c>
      <c r="H45" s="34" t="s">
        <v>267</v>
      </c>
      <c r="I45" s="34" t="s">
        <v>268</v>
      </c>
      <c r="J45" s="38" t="s">
        <v>269</v>
      </c>
      <c r="K45" s="39">
        <v>499086</v>
      </c>
    </row>
    <row r="46" spans="1:11" ht="15">
      <c r="A46" s="10" t="s">
        <v>176</v>
      </c>
      <c r="B46" s="99" t="s">
        <v>13</v>
      </c>
      <c r="C46" s="35" t="s">
        <v>34</v>
      </c>
      <c r="D46" s="40" t="s">
        <v>34</v>
      </c>
      <c r="E46" s="34" t="s">
        <v>36</v>
      </c>
      <c r="F46" s="112">
        <v>12160021</v>
      </c>
      <c r="G46" s="37">
        <v>42501</v>
      </c>
      <c r="H46" s="34" t="s">
        <v>270</v>
      </c>
      <c r="I46" s="34" t="s">
        <v>271</v>
      </c>
      <c r="J46" s="38" t="s">
        <v>272</v>
      </c>
      <c r="K46" s="39">
        <v>43980</v>
      </c>
    </row>
    <row r="47" spans="1:11" ht="30">
      <c r="A47" s="10" t="s">
        <v>176</v>
      </c>
      <c r="B47" s="183" t="s">
        <v>1937</v>
      </c>
      <c r="C47" s="35" t="s">
        <v>34</v>
      </c>
      <c r="D47" s="40" t="s">
        <v>34</v>
      </c>
      <c r="E47" s="34" t="s">
        <v>36</v>
      </c>
      <c r="F47" s="112">
        <v>12160022</v>
      </c>
      <c r="G47" s="37">
        <v>42502</v>
      </c>
      <c r="H47" s="34" t="s">
        <v>273</v>
      </c>
      <c r="I47" s="34" t="s">
        <v>274</v>
      </c>
      <c r="J47" s="38" t="s">
        <v>62</v>
      </c>
      <c r="K47" s="39">
        <v>5000000</v>
      </c>
    </row>
    <row r="48" spans="1:11" ht="30">
      <c r="A48" s="10" t="s">
        <v>176</v>
      </c>
      <c r="B48" s="99" t="s">
        <v>13</v>
      </c>
      <c r="C48" s="35" t="s">
        <v>34</v>
      </c>
      <c r="D48" s="40" t="s">
        <v>34</v>
      </c>
      <c r="E48" s="34" t="s">
        <v>36</v>
      </c>
      <c r="F48" s="112">
        <v>12160023</v>
      </c>
      <c r="G48" s="37">
        <v>42502</v>
      </c>
      <c r="H48" s="34" t="s">
        <v>275</v>
      </c>
      <c r="I48" s="34" t="s">
        <v>276</v>
      </c>
      <c r="J48" s="38" t="s">
        <v>277</v>
      </c>
      <c r="K48" s="39">
        <v>124426</v>
      </c>
    </row>
    <row r="49" spans="1:11" ht="15">
      <c r="A49" s="10" t="s">
        <v>176</v>
      </c>
      <c r="B49" s="99" t="s">
        <v>13</v>
      </c>
      <c r="C49" s="35" t="s">
        <v>34</v>
      </c>
      <c r="D49" s="40" t="s">
        <v>34</v>
      </c>
      <c r="E49" s="34" t="s">
        <v>36</v>
      </c>
      <c r="F49" s="112">
        <v>12160024</v>
      </c>
      <c r="G49" s="37">
        <v>42507</v>
      </c>
      <c r="H49" s="34" t="s">
        <v>278</v>
      </c>
      <c r="I49" s="34" t="s">
        <v>265</v>
      </c>
      <c r="J49" s="38" t="s">
        <v>266</v>
      </c>
      <c r="K49" s="39">
        <v>36000</v>
      </c>
    </row>
    <row r="50" spans="1:11" ht="30">
      <c r="A50" s="10" t="s">
        <v>176</v>
      </c>
      <c r="B50" s="99" t="s">
        <v>13</v>
      </c>
      <c r="C50" s="35" t="s">
        <v>34</v>
      </c>
      <c r="D50" s="40" t="s">
        <v>34</v>
      </c>
      <c r="E50" s="34" t="s">
        <v>36</v>
      </c>
      <c r="F50" s="112">
        <v>12160025</v>
      </c>
      <c r="G50" s="37">
        <v>42508</v>
      </c>
      <c r="H50" s="34" t="s">
        <v>279</v>
      </c>
      <c r="I50" s="34" t="s">
        <v>280</v>
      </c>
      <c r="J50" s="38" t="s">
        <v>281</v>
      </c>
      <c r="K50" s="39">
        <v>90094</v>
      </c>
    </row>
    <row r="51" spans="1:11" ht="30">
      <c r="A51" s="10" t="s">
        <v>176</v>
      </c>
      <c r="B51" s="99" t="s">
        <v>13</v>
      </c>
      <c r="C51" s="35" t="s">
        <v>34</v>
      </c>
      <c r="D51" s="40" t="s">
        <v>34</v>
      </c>
      <c r="E51" s="34" t="s">
        <v>36</v>
      </c>
      <c r="F51" s="112">
        <v>12160026</v>
      </c>
      <c r="G51" s="37">
        <v>42508</v>
      </c>
      <c r="H51" s="34" t="s">
        <v>279</v>
      </c>
      <c r="I51" s="34" t="s">
        <v>177</v>
      </c>
      <c r="J51" s="38" t="s">
        <v>178</v>
      </c>
      <c r="K51" s="39">
        <v>760924</v>
      </c>
    </row>
    <row r="52" spans="1:11" ht="15">
      <c r="A52" s="10" t="s">
        <v>176</v>
      </c>
      <c r="B52" s="99" t="s">
        <v>13</v>
      </c>
      <c r="C52" s="35" t="s">
        <v>34</v>
      </c>
      <c r="D52" s="40" t="s">
        <v>34</v>
      </c>
      <c r="E52" s="34" t="s">
        <v>36</v>
      </c>
      <c r="F52" s="112">
        <v>12160027</v>
      </c>
      <c r="G52" s="37">
        <v>42513</v>
      </c>
      <c r="H52" s="34" t="s">
        <v>179</v>
      </c>
      <c r="I52" s="34" t="s">
        <v>180</v>
      </c>
      <c r="J52" s="38" t="s">
        <v>181</v>
      </c>
      <c r="K52" s="39">
        <v>35000</v>
      </c>
    </row>
    <row r="53" spans="1:11" ht="15">
      <c r="A53" s="10" t="s">
        <v>176</v>
      </c>
      <c r="B53" s="99" t="s">
        <v>13</v>
      </c>
      <c r="C53" s="35" t="s">
        <v>34</v>
      </c>
      <c r="D53" s="40" t="s">
        <v>34</v>
      </c>
      <c r="E53" s="34" t="s">
        <v>36</v>
      </c>
      <c r="F53" s="112">
        <v>12160028</v>
      </c>
      <c r="G53" s="37">
        <v>42515</v>
      </c>
      <c r="H53" s="34" t="s">
        <v>282</v>
      </c>
      <c r="I53" s="34" t="s">
        <v>283</v>
      </c>
      <c r="J53" s="38" t="s">
        <v>284</v>
      </c>
      <c r="K53" s="39">
        <v>24000</v>
      </c>
    </row>
    <row r="54" spans="1:11" ht="30">
      <c r="A54" s="10" t="s">
        <v>176</v>
      </c>
      <c r="B54" s="183" t="s">
        <v>1937</v>
      </c>
      <c r="C54" s="35" t="s">
        <v>34</v>
      </c>
      <c r="D54" s="40" t="s">
        <v>34</v>
      </c>
      <c r="E54" s="14" t="s">
        <v>45</v>
      </c>
      <c r="F54" s="43">
        <v>12160069</v>
      </c>
      <c r="G54" s="37">
        <v>42492</v>
      </c>
      <c r="H54" s="14" t="s">
        <v>285</v>
      </c>
      <c r="I54" s="34" t="s">
        <v>39</v>
      </c>
      <c r="J54" s="38" t="s">
        <v>14</v>
      </c>
      <c r="K54" s="39">
        <v>246384</v>
      </c>
    </row>
    <row r="55" spans="1:11" ht="30">
      <c r="A55" s="10" t="s">
        <v>176</v>
      </c>
      <c r="B55" s="99" t="s">
        <v>13</v>
      </c>
      <c r="C55" s="35" t="s">
        <v>34</v>
      </c>
      <c r="D55" s="40" t="s">
        <v>34</v>
      </c>
      <c r="E55" s="14" t="s">
        <v>45</v>
      </c>
      <c r="F55" s="43">
        <v>12160070</v>
      </c>
      <c r="G55" s="37">
        <v>42495</v>
      </c>
      <c r="H55" s="14" t="s">
        <v>286</v>
      </c>
      <c r="I55" s="34" t="s">
        <v>187</v>
      </c>
      <c r="J55" s="38" t="s">
        <v>188</v>
      </c>
      <c r="K55" s="39">
        <v>45000</v>
      </c>
    </row>
    <row r="56" spans="1:11" ht="30">
      <c r="A56" s="10" t="s">
        <v>176</v>
      </c>
      <c r="B56" s="183" t="s">
        <v>1937</v>
      </c>
      <c r="C56" s="35" t="s">
        <v>34</v>
      </c>
      <c r="D56" s="40" t="s">
        <v>34</v>
      </c>
      <c r="E56" s="14" t="s">
        <v>45</v>
      </c>
      <c r="F56" s="43">
        <v>12160071</v>
      </c>
      <c r="G56" s="37">
        <v>42496</v>
      </c>
      <c r="H56" s="14" t="s">
        <v>287</v>
      </c>
      <c r="I56" s="34" t="s">
        <v>182</v>
      </c>
      <c r="J56" s="38" t="s">
        <v>183</v>
      </c>
      <c r="K56" s="39">
        <v>418840</v>
      </c>
    </row>
    <row r="57" spans="1:11" ht="30">
      <c r="A57" s="10" t="s">
        <v>176</v>
      </c>
      <c r="B57" s="183" t="s">
        <v>1937</v>
      </c>
      <c r="C57" s="35" t="s">
        <v>34</v>
      </c>
      <c r="D57" s="40" t="s">
        <v>34</v>
      </c>
      <c r="E57" s="14" t="s">
        <v>45</v>
      </c>
      <c r="F57" s="43">
        <v>12160072</v>
      </c>
      <c r="G57" s="37">
        <v>42496</v>
      </c>
      <c r="H57" s="14" t="s">
        <v>288</v>
      </c>
      <c r="I57" s="34" t="s">
        <v>39</v>
      </c>
      <c r="J57" s="38" t="s">
        <v>14</v>
      </c>
      <c r="K57" s="39">
        <v>655412</v>
      </c>
    </row>
    <row r="58" spans="1:11" ht="15">
      <c r="A58" s="10" t="s">
        <v>176</v>
      </c>
      <c r="B58" s="99" t="s">
        <v>13</v>
      </c>
      <c r="C58" s="35" t="s">
        <v>34</v>
      </c>
      <c r="D58" s="40" t="s">
        <v>34</v>
      </c>
      <c r="E58" s="14" t="s">
        <v>45</v>
      </c>
      <c r="F58" s="43">
        <v>12160073</v>
      </c>
      <c r="G58" s="37">
        <v>42496</v>
      </c>
      <c r="H58" s="14" t="s">
        <v>289</v>
      </c>
      <c r="I58" s="34" t="s">
        <v>290</v>
      </c>
      <c r="J58" s="38" t="s">
        <v>291</v>
      </c>
      <c r="K58" s="39">
        <v>178500</v>
      </c>
    </row>
    <row r="59" spans="1:11" ht="30">
      <c r="A59" s="10" t="s">
        <v>176</v>
      </c>
      <c r="B59" s="183" t="s">
        <v>1937</v>
      </c>
      <c r="C59" s="35" t="s">
        <v>34</v>
      </c>
      <c r="D59" s="40" t="s">
        <v>34</v>
      </c>
      <c r="E59" s="14" t="s">
        <v>45</v>
      </c>
      <c r="F59" s="43">
        <v>12160074</v>
      </c>
      <c r="G59" s="37">
        <v>42496</v>
      </c>
      <c r="H59" s="14" t="s">
        <v>292</v>
      </c>
      <c r="I59" s="34" t="s">
        <v>39</v>
      </c>
      <c r="J59" s="38" t="s">
        <v>14</v>
      </c>
      <c r="K59" s="39">
        <v>284371</v>
      </c>
    </row>
    <row r="60" spans="1:11" ht="30">
      <c r="A60" s="10" t="s">
        <v>176</v>
      </c>
      <c r="B60" s="183" t="s">
        <v>1937</v>
      </c>
      <c r="C60" s="35" t="s">
        <v>34</v>
      </c>
      <c r="D60" s="40" t="s">
        <v>34</v>
      </c>
      <c r="E60" s="14" t="s">
        <v>45</v>
      </c>
      <c r="F60" s="43">
        <v>12160075</v>
      </c>
      <c r="G60" s="37">
        <v>42500</v>
      </c>
      <c r="H60" s="14" t="s">
        <v>293</v>
      </c>
      <c r="I60" s="34" t="s">
        <v>182</v>
      </c>
      <c r="J60" s="38" t="s">
        <v>183</v>
      </c>
      <c r="K60" s="39">
        <v>55000</v>
      </c>
    </row>
    <row r="61" spans="1:11" ht="30">
      <c r="A61" s="10" t="s">
        <v>176</v>
      </c>
      <c r="B61" s="183" t="s">
        <v>1937</v>
      </c>
      <c r="C61" s="35" t="s">
        <v>34</v>
      </c>
      <c r="D61" s="40" t="s">
        <v>34</v>
      </c>
      <c r="E61" s="14" t="s">
        <v>45</v>
      </c>
      <c r="F61" s="43">
        <v>12160076</v>
      </c>
      <c r="G61" s="37">
        <v>42501</v>
      </c>
      <c r="H61" s="14" t="s">
        <v>294</v>
      </c>
      <c r="I61" s="34" t="s">
        <v>39</v>
      </c>
      <c r="J61" s="38" t="s">
        <v>14</v>
      </c>
      <c r="K61" s="39">
        <v>130709</v>
      </c>
    </row>
    <row r="62" spans="1:11" ht="30">
      <c r="A62" s="10" t="s">
        <v>176</v>
      </c>
      <c r="B62" s="183" t="s">
        <v>1937</v>
      </c>
      <c r="C62" s="35" t="s">
        <v>34</v>
      </c>
      <c r="D62" s="40" t="s">
        <v>34</v>
      </c>
      <c r="E62" s="14" t="s">
        <v>45</v>
      </c>
      <c r="F62" s="43">
        <v>12160077</v>
      </c>
      <c r="G62" s="37">
        <v>42502</v>
      </c>
      <c r="H62" s="14" t="s">
        <v>295</v>
      </c>
      <c r="I62" s="34" t="s">
        <v>39</v>
      </c>
      <c r="J62" s="38" t="s">
        <v>14</v>
      </c>
      <c r="K62" s="39">
        <v>211168</v>
      </c>
    </row>
    <row r="63" spans="1:11" ht="30">
      <c r="A63" s="10" t="s">
        <v>176</v>
      </c>
      <c r="B63" s="183" t="s">
        <v>1937</v>
      </c>
      <c r="C63" s="35" t="s">
        <v>34</v>
      </c>
      <c r="D63" s="40" t="s">
        <v>34</v>
      </c>
      <c r="E63" s="14" t="s">
        <v>45</v>
      </c>
      <c r="F63" s="43">
        <v>12160078</v>
      </c>
      <c r="G63" s="37">
        <v>42503</v>
      </c>
      <c r="H63" s="14" t="s">
        <v>296</v>
      </c>
      <c r="I63" s="34" t="s">
        <v>189</v>
      </c>
      <c r="J63" s="38" t="s">
        <v>190</v>
      </c>
      <c r="K63" s="39">
        <v>15000</v>
      </c>
    </row>
    <row r="64" spans="1:11" ht="30">
      <c r="A64" s="10" t="s">
        <v>176</v>
      </c>
      <c r="B64" s="183" t="s">
        <v>1937</v>
      </c>
      <c r="C64" s="35" t="s">
        <v>34</v>
      </c>
      <c r="D64" s="40" t="s">
        <v>34</v>
      </c>
      <c r="E64" s="14" t="s">
        <v>45</v>
      </c>
      <c r="F64" s="43">
        <v>12160079</v>
      </c>
      <c r="G64" s="37">
        <v>42503</v>
      </c>
      <c r="H64" s="14" t="s">
        <v>297</v>
      </c>
      <c r="I64" s="34" t="s">
        <v>189</v>
      </c>
      <c r="J64" s="38" t="s">
        <v>190</v>
      </c>
      <c r="K64" s="39">
        <v>39800</v>
      </c>
    </row>
    <row r="65" spans="1:11" ht="30">
      <c r="A65" s="10" t="s">
        <v>176</v>
      </c>
      <c r="B65" s="183" t="s">
        <v>1937</v>
      </c>
      <c r="C65" s="35" t="s">
        <v>34</v>
      </c>
      <c r="D65" s="40" t="s">
        <v>34</v>
      </c>
      <c r="E65" s="14" t="s">
        <v>45</v>
      </c>
      <c r="F65" s="43">
        <v>12160080</v>
      </c>
      <c r="G65" s="37">
        <v>42503</v>
      </c>
      <c r="H65" s="14" t="s">
        <v>298</v>
      </c>
      <c r="I65" s="34" t="s">
        <v>39</v>
      </c>
      <c r="J65" s="38" t="s">
        <v>14</v>
      </c>
      <c r="K65" s="39">
        <v>182895</v>
      </c>
    </row>
    <row r="66" spans="1:11" ht="30">
      <c r="A66" s="10" t="s">
        <v>176</v>
      </c>
      <c r="B66" s="183" t="s">
        <v>1937</v>
      </c>
      <c r="C66" s="35" t="s">
        <v>34</v>
      </c>
      <c r="D66" s="40" t="s">
        <v>34</v>
      </c>
      <c r="E66" s="14" t="s">
        <v>45</v>
      </c>
      <c r="F66" s="43">
        <v>12160081</v>
      </c>
      <c r="G66" s="37">
        <v>42503</v>
      </c>
      <c r="H66" s="14" t="s">
        <v>299</v>
      </c>
      <c r="I66" s="34" t="s">
        <v>182</v>
      </c>
      <c r="J66" s="38" t="s">
        <v>183</v>
      </c>
      <c r="K66" s="39">
        <v>55000</v>
      </c>
    </row>
    <row r="67" spans="1:11" ht="30">
      <c r="A67" s="10" t="s">
        <v>176</v>
      </c>
      <c r="B67" s="117" t="s">
        <v>22</v>
      </c>
      <c r="C67" s="35" t="s">
        <v>34</v>
      </c>
      <c r="D67" s="40" t="s">
        <v>34</v>
      </c>
      <c r="E67" s="14" t="s">
        <v>45</v>
      </c>
      <c r="F67" s="43">
        <v>12160082</v>
      </c>
      <c r="G67" s="37">
        <v>42503</v>
      </c>
      <c r="H67" s="14" t="s">
        <v>300</v>
      </c>
      <c r="I67" s="34" t="s">
        <v>125</v>
      </c>
      <c r="J67" s="38" t="s">
        <v>25</v>
      </c>
      <c r="K67" s="39">
        <v>128990</v>
      </c>
    </row>
    <row r="68" spans="1:11" ht="30">
      <c r="A68" s="10" t="s">
        <v>176</v>
      </c>
      <c r="B68" s="99" t="s">
        <v>13</v>
      </c>
      <c r="C68" s="35" t="s">
        <v>34</v>
      </c>
      <c r="D68" s="40" t="s">
        <v>34</v>
      </c>
      <c r="E68" s="14" t="s">
        <v>45</v>
      </c>
      <c r="F68" s="43">
        <v>12160083</v>
      </c>
      <c r="G68" s="37">
        <v>42506</v>
      </c>
      <c r="H68" s="14" t="s">
        <v>184</v>
      </c>
      <c r="I68" s="34" t="s">
        <v>185</v>
      </c>
      <c r="J68" s="38" t="s">
        <v>186</v>
      </c>
      <c r="K68" s="39">
        <v>27500</v>
      </c>
    </row>
    <row r="69" spans="1:11" ht="30">
      <c r="A69" s="10" t="s">
        <v>176</v>
      </c>
      <c r="B69" s="183" t="s">
        <v>1937</v>
      </c>
      <c r="C69" s="35" t="s">
        <v>34</v>
      </c>
      <c r="D69" s="40" t="s">
        <v>34</v>
      </c>
      <c r="E69" s="14" t="s">
        <v>45</v>
      </c>
      <c r="F69" s="43">
        <v>12160084</v>
      </c>
      <c r="G69" s="37">
        <v>42506</v>
      </c>
      <c r="H69" s="14" t="s">
        <v>301</v>
      </c>
      <c r="I69" s="34" t="s">
        <v>182</v>
      </c>
      <c r="J69" s="38" t="s">
        <v>183</v>
      </c>
      <c r="K69" s="39">
        <v>143000</v>
      </c>
    </row>
    <row r="70" spans="1:11" ht="30">
      <c r="A70" s="10" t="s">
        <v>176</v>
      </c>
      <c r="B70" s="183" t="s">
        <v>1937</v>
      </c>
      <c r="C70" s="35" t="s">
        <v>34</v>
      </c>
      <c r="D70" s="40" t="s">
        <v>34</v>
      </c>
      <c r="E70" s="14" t="s">
        <v>45</v>
      </c>
      <c r="F70" s="43">
        <v>12160086</v>
      </c>
      <c r="G70" s="37">
        <v>42508</v>
      </c>
      <c r="H70" s="14" t="s">
        <v>302</v>
      </c>
      <c r="I70" s="34" t="s">
        <v>39</v>
      </c>
      <c r="J70" s="38" t="s">
        <v>14</v>
      </c>
      <c r="K70" s="39">
        <v>112716</v>
      </c>
    </row>
    <row r="71" spans="1:11" ht="30">
      <c r="A71" s="10" t="s">
        <v>176</v>
      </c>
      <c r="B71" s="183" t="s">
        <v>1937</v>
      </c>
      <c r="C71" s="35" t="s">
        <v>34</v>
      </c>
      <c r="D71" s="40" t="s">
        <v>34</v>
      </c>
      <c r="E71" s="14" t="s">
        <v>45</v>
      </c>
      <c r="F71" s="43">
        <v>12160087</v>
      </c>
      <c r="G71" s="37">
        <v>42510</v>
      </c>
      <c r="H71" s="14" t="s">
        <v>303</v>
      </c>
      <c r="I71" s="34" t="s">
        <v>39</v>
      </c>
      <c r="J71" s="38" t="s">
        <v>14</v>
      </c>
      <c r="K71" s="39">
        <v>105914</v>
      </c>
    </row>
    <row r="72" spans="1:11" ht="15">
      <c r="A72" s="10" t="s">
        <v>176</v>
      </c>
      <c r="B72" s="99" t="s">
        <v>13</v>
      </c>
      <c r="C72" s="35" t="s">
        <v>34</v>
      </c>
      <c r="D72" s="40" t="s">
        <v>34</v>
      </c>
      <c r="E72" s="14" t="s">
        <v>45</v>
      </c>
      <c r="F72" s="43">
        <v>12160088</v>
      </c>
      <c r="G72" s="37">
        <v>42510</v>
      </c>
      <c r="H72" s="14" t="s">
        <v>304</v>
      </c>
      <c r="I72" s="34" t="s">
        <v>305</v>
      </c>
      <c r="J72" s="38" t="s">
        <v>306</v>
      </c>
      <c r="K72" s="39">
        <v>45000</v>
      </c>
    </row>
    <row r="73" spans="1:11" ht="15">
      <c r="A73" s="10" t="s">
        <v>176</v>
      </c>
      <c r="B73" s="17" t="s">
        <v>32</v>
      </c>
      <c r="C73" s="35" t="s">
        <v>307</v>
      </c>
      <c r="D73" s="40">
        <v>42509</v>
      </c>
      <c r="E73" s="14" t="s">
        <v>45</v>
      </c>
      <c r="F73" s="43">
        <v>12160089</v>
      </c>
      <c r="G73" s="37">
        <v>42510</v>
      </c>
      <c r="H73" s="14" t="s">
        <v>308</v>
      </c>
      <c r="I73" s="34" t="s">
        <v>201</v>
      </c>
      <c r="J73" s="38" t="s">
        <v>138</v>
      </c>
      <c r="K73" s="39">
        <v>219087</v>
      </c>
    </row>
    <row r="74" spans="1:11" ht="30">
      <c r="A74" s="10" t="s">
        <v>176</v>
      </c>
      <c r="B74" s="183" t="s">
        <v>1937</v>
      </c>
      <c r="C74" s="35" t="s">
        <v>34</v>
      </c>
      <c r="D74" s="40" t="s">
        <v>34</v>
      </c>
      <c r="E74" s="14" t="s">
        <v>45</v>
      </c>
      <c r="F74" s="43">
        <v>12160090</v>
      </c>
      <c r="G74" s="37">
        <v>42513</v>
      </c>
      <c r="H74" s="14" t="s">
        <v>309</v>
      </c>
      <c r="I74" s="34" t="s">
        <v>39</v>
      </c>
      <c r="J74" s="38" t="s">
        <v>14</v>
      </c>
      <c r="K74" s="39">
        <v>148678</v>
      </c>
    </row>
    <row r="75" spans="1:11" ht="15">
      <c r="A75" s="10" t="s">
        <v>176</v>
      </c>
      <c r="B75" s="99" t="s">
        <v>13</v>
      </c>
      <c r="C75" s="35" t="s">
        <v>34</v>
      </c>
      <c r="D75" s="40" t="s">
        <v>34</v>
      </c>
      <c r="E75" s="14" t="s">
        <v>45</v>
      </c>
      <c r="F75" s="43">
        <v>12160091</v>
      </c>
      <c r="G75" s="37">
        <v>42514</v>
      </c>
      <c r="H75" s="14" t="s">
        <v>310</v>
      </c>
      <c r="I75" s="34" t="s">
        <v>311</v>
      </c>
      <c r="J75" s="38" t="s">
        <v>312</v>
      </c>
      <c r="K75" s="39">
        <v>210630</v>
      </c>
    </row>
    <row r="76" spans="1:11" ht="30">
      <c r="A76" s="10" t="s">
        <v>176</v>
      </c>
      <c r="B76" s="183" t="s">
        <v>1937</v>
      </c>
      <c r="C76" s="35" t="s">
        <v>34</v>
      </c>
      <c r="D76" s="40" t="s">
        <v>34</v>
      </c>
      <c r="E76" s="14" t="s">
        <v>45</v>
      </c>
      <c r="F76" s="43">
        <v>12160092</v>
      </c>
      <c r="G76" s="37">
        <v>42515</v>
      </c>
      <c r="H76" s="14" t="s">
        <v>313</v>
      </c>
      <c r="I76" s="34" t="s">
        <v>182</v>
      </c>
      <c r="J76" s="38" t="s">
        <v>183</v>
      </c>
      <c r="K76" s="39">
        <v>26000</v>
      </c>
    </row>
    <row r="77" spans="1:11" ht="15">
      <c r="A77" s="10" t="s">
        <v>176</v>
      </c>
      <c r="B77" s="13" t="s">
        <v>141</v>
      </c>
      <c r="C77" s="35" t="s">
        <v>34</v>
      </c>
      <c r="D77" s="40" t="s">
        <v>34</v>
      </c>
      <c r="E77" s="14" t="s">
        <v>121</v>
      </c>
      <c r="F77" s="43">
        <v>3194260</v>
      </c>
      <c r="G77" s="41">
        <v>42500</v>
      </c>
      <c r="H77" s="42" t="s">
        <v>314</v>
      </c>
      <c r="I77" s="42" t="s">
        <v>191</v>
      </c>
      <c r="J77" s="43" t="s">
        <v>192</v>
      </c>
      <c r="K77" s="44">
        <v>323800</v>
      </c>
    </row>
    <row r="78" spans="1:11" ht="30">
      <c r="A78" s="10" t="s">
        <v>176</v>
      </c>
      <c r="B78" s="13" t="s">
        <v>141</v>
      </c>
      <c r="C78" s="35" t="s">
        <v>34</v>
      </c>
      <c r="D78" s="40" t="s">
        <v>34</v>
      </c>
      <c r="E78" s="14" t="s">
        <v>121</v>
      </c>
      <c r="F78" s="43">
        <v>3194071</v>
      </c>
      <c r="G78" s="41">
        <v>42500</v>
      </c>
      <c r="H78" s="42" t="s">
        <v>315</v>
      </c>
      <c r="I78" s="42" t="s">
        <v>191</v>
      </c>
      <c r="J78" s="43" t="s">
        <v>192</v>
      </c>
      <c r="K78" s="44">
        <v>557000</v>
      </c>
    </row>
    <row r="79" spans="1:11" ht="30">
      <c r="A79" s="10" t="s">
        <v>176</v>
      </c>
      <c r="B79" s="13" t="s">
        <v>141</v>
      </c>
      <c r="C79" s="35" t="s">
        <v>34</v>
      </c>
      <c r="D79" s="40" t="s">
        <v>34</v>
      </c>
      <c r="E79" s="14" t="s">
        <v>121</v>
      </c>
      <c r="F79" s="43">
        <v>3203973</v>
      </c>
      <c r="G79" s="41">
        <v>42509</v>
      </c>
      <c r="H79" s="42" t="s">
        <v>316</v>
      </c>
      <c r="I79" s="42" t="s">
        <v>191</v>
      </c>
      <c r="J79" s="43" t="s">
        <v>192</v>
      </c>
      <c r="K79" s="44">
        <v>96400</v>
      </c>
    </row>
    <row r="80" spans="1:11" ht="15">
      <c r="A80" s="10" t="s">
        <v>176</v>
      </c>
      <c r="B80" s="13" t="s">
        <v>141</v>
      </c>
      <c r="C80" s="35" t="s">
        <v>34</v>
      </c>
      <c r="D80" s="40" t="s">
        <v>34</v>
      </c>
      <c r="E80" s="14" t="s">
        <v>121</v>
      </c>
      <c r="F80" s="43">
        <v>148636</v>
      </c>
      <c r="G80" s="41">
        <v>42515</v>
      </c>
      <c r="H80" s="42" t="s">
        <v>317</v>
      </c>
      <c r="I80" s="42" t="s">
        <v>191</v>
      </c>
      <c r="J80" s="43" t="s">
        <v>192</v>
      </c>
      <c r="K80" s="44">
        <v>63500</v>
      </c>
    </row>
    <row r="81" spans="1:11" ht="15">
      <c r="A81" s="10" t="s">
        <v>176</v>
      </c>
      <c r="B81" s="13" t="s">
        <v>141</v>
      </c>
      <c r="C81" s="35" t="s">
        <v>34</v>
      </c>
      <c r="D81" s="40" t="s">
        <v>34</v>
      </c>
      <c r="E81" s="14" t="s">
        <v>119</v>
      </c>
      <c r="F81" s="43">
        <v>207126</v>
      </c>
      <c r="G81" s="41">
        <v>42502</v>
      </c>
      <c r="H81" s="42" t="s">
        <v>318</v>
      </c>
      <c r="I81" s="42" t="s">
        <v>58</v>
      </c>
      <c r="J81" s="43" t="s">
        <v>18</v>
      </c>
      <c r="K81" s="44">
        <v>142786</v>
      </c>
    </row>
    <row r="82" spans="1:11" ht="30">
      <c r="A82" s="10" t="s">
        <v>176</v>
      </c>
      <c r="B82" s="13" t="s">
        <v>141</v>
      </c>
      <c r="C82" s="35" t="s">
        <v>34</v>
      </c>
      <c r="D82" s="40" t="s">
        <v>34</v>
      </c>
      <c r="E82" s="14" t="s">
        <v>119</v>
      </c>
      <c r="F82" s="43">
        <v>210848</v>
      </c>
      <c r="G82" s="41">
        <v>42502</v>
      </c>
      <c r="H82" s="42" t="s">
        <v>319</v>
      </c>
      <c r="I82" s="42" t="s">
        <v>58</v>
      </c>
      <c r="J82" s="43" t="s">
        <v>18</v>
      </c>
      <c r="K82" s="44">
        <v>427918</v>
      </c>
    </row>
    <row r="83" spans="1:11" ht="15">
      <c r="A83" s="10" t="s">
        <v>176</v>
      </c>
      <c r="B83" s="13" t="s">
        <v>141</v>
      </c>
      <c r="C83" s="35" t="s">
        <v>34</v>
      </c>
      <c r="D83" s="40" t="s">
        <v>34</v>
      </c>
      <c r="E83" s="14" t="s">
        <v>121</v>
      </c>
      <c r="F83" s="43">
        <v>2020090</v>
      </c>
      <c r="G83" s="41">
        <v>42509</v>
      </c>
      <c r="H83" s="42" t="s">
        <v>320</v>
      </c>
      <c r="I83" s="42" t="s">
        <v>193</v>
      </c>
      <c r="J83" s="43" t="s">
        <v>194</v>
      </c>
      <c r="K83" s="44">
        <v>32450</v>
      </c>
    </row>
    <row r="84" spans="1:11" ht="30">
      <c r="A84" s="10" t="s">
        <v>176</v>
      </c>
      <c r="B84" s="13" t="s">
        <v>141</v>
      </c>
      <c r="C84" s="35" t="s">
        <v>34</v>
      </c>
      <c r="D84" s="40" t="s">
        <v>34</v>
      </c>
      <c r="E84" s="14" t="s">
        <v>121</v>
      </c>
      <c r="F84" s="43">
        <v>2025988</v>
      </c>
      <c r="G84" s="41">
        <v>42514</v>
      </c>
      <c r="H84" s="42" t="s">
        <v>321</v>
      </c>
      <c r="I84" s="42" t="s">
        <v>193</v>
      </c>
      <c r="J84" s="43" t="s">
        <v>194</v>
      </c>
      <c r="K84" s="44">
        <v>58400</v>
      </c>
    </row>
    <row r="85" spans="1:11" ht="15">
      <c r="A85" s="10" t="s">
        <v>176</v>
      </c>
      <c r="B85" s="13" t="s">
        <v>141</v>
      </c>
      <c r="C85" s="35" t="s">
        <v>34</v>
      </c>
      <c r="D85" s="40" t="s">
        <v>34</v>
      </c>
      <c r="E85" s="14" t="s">
        <v>121</v>
      </c>
      <c r="F85" s="43">
        <v>99022</v>
      </c>
      <c r="G85" s="41">
        <v>42520</v>
      </c>
      <c r="H85" s="42" t="s">
        <v>322</v>
      </c>
      <c r="I85" s="42" t="s">
        <v>193</v>
      </c>
      <c r="J85" s="43" t="s">
        <v>194</v>
      </c>
      <c r="K85" s="44">
        <v>32000</v>
      </c>
    </row>
    <row r="86" spans="1:11" ht="30">
      <c r="A86" s="10" t="s">
        <v>176</v>
      </c>
      <c r="B86" s="13" t="s">
        <v>141</v>
      </c>
      <c r="C86" s="35" t="s">
        <v>34</v>
      </c>
      <c r="D86" s="40" t="s">
        <v>34</v>
      </c>
      <c r="E86" s="14" t="s">
        <v>119</v>
      </c>
      <c r="F86" s="43">
        <v>104074</v>
      </c>
      <c r="G86" s="41">
        <v>42521</v>
      </c>
      <c r="H86" s="42" t="s">
        <v>323</v>
      </c>
      <c r="I86" s="42" t="s">
        <v>193</v>
      </c>
      <c r="J86" s="43" t="s">
        <v>195</v>
      </c>
      <c r="K86" s="44">
        <v>9721</v>
      </c>
    </row>
    <row r="87" spans="1:11" ht="15">
      <c r="A87" s="10" t="s">
        <v>176</v>
      </c>
      <c r="B87" s="13" t="s">
        <v>141</v>
      </c>
      <c r="C87" s="35" t="s">
        <v>34</v>
      </c>
      <c r="D87" s="40" t="s">
        <v>34</v>
      </c>
      <c r="E87" s="14" t="s">
        <v>119</v>
      </c>
      <c r="F87" s="43">
        <v>37504720</v>
      </c>
      <c r="G87" s="41">
        <v>42500</v>
      </c>
      <c r="H87" s="42" t="s">
        <v>196</v>
      </c>
      <c r="I87" s="42" t="s">
        <v>197</v>
      </c>
      <c r="J87" s="43" t="s">
        <v>60</v>
      </c>
      <c r="K87" s="44">
        <v>15257</v>
      </c>
    </row>
    <row r="88" spans="1:11" ht="15">
      <c r="A88" s="10" t="s">
        <v>176</v>
      </c>
      <c r="B88" s="13" t="s">
        <v>141</v>
      </c>
      <c r="C88" s="35" t="s">
        <v>34</v>
      </c>
      <c r="D88" s="40" t="s">
        <v>34</v>
      </c>
      <c r="E88" s="14" t="s">
        <v>119</v>
      </c>
      <c r="F88" s="43">
        <v>1032384</v>
      </c>
      <c r="G88" s="41">
        <v>42500</v>
      </c>
      <c r="H88" s="42" t="s">
        <v>198</v>
      </c>
      <c r="I88" s="42" t="s">
        <v>197</v>
      </c>
      <c r="J88" s="43" t="s">
        <v>60</v>
      </c>
      <c r="K88" s="44">
        <v>15819</v>
      </c>
    </row>
    <row r="89" spans="1:11" ht="15">
      <c r="A89" s="10" t="s">
        <v>176</v>
      </c>
      <c r="B89" s="13" t="s">
        <v>141</v>
      </c>
      <c r="C89" s="35" t="s">
        <v>34</v>
      </c>
      <c r="D89" s="40" t="s">
        <v>34</v>
      </c>
      <c r="E89" s="14" t="s">
        <v>121</v>
      </c>
      <c r="F89" s="43">
        <v>5039836</v>
      </c>
      <c r="G89" s="41">
        <v>42509</v>
      </c>
      <c r="H89" s="42" t="s">
        <v>324</v>
      </c>
      <c r="I89" s="42" t="s">
        <v>199</v>
      </c>
      <c r="J89" s="43" t="s">
        <v>200</v>
      </c>
      <c r="K89" s="44">
        <v>37950</v>
      </c>
    </row>
    <row r="90" spans="1:11" ht="15">
      <c r="A90" s="10" t="s">
        <v>176</v>
      </c>
      <c r="B90" s="13" t="s">
        <v>141</v>
      </c>
      <c r="C90" s="35" t="s">
        <v>34</v>
      </c>
      <c r="D90" s="40" t="s">
        <v>34</v>
      </c>
      <c r="E90" s="14" t="s">
        <v>119</v>
      </c>
      <c r="F90" s="43">
        <v>5156489</v>
      </c>
      <c r="G90" s="41">
        <v>42509</v>
      </c>
      <c r="H90" s="42" t="s">
        <v>325</v>
      </c>
      <c r="I90" s="42" t="s">
        <v>199</v>
      </c>
      <c r="J90" s="43" t="s">
        <v>200</v>
      </c>
      <c r="K90" s="44">
        <v>106793</v>
      </c>
    </row>
    <row r="91" spans="1:11" ht="15">
      <c r="A91" s="10" t="s">
        <v>176</v>
      </c>
      <c r="B91" s="13" t="s">
        <v>141</v>
      </c>
      <c r="C91" s="35" t="s">
        <v>34</v>
      </c>
      <c r="D91" s="40" t="s">
        <v>34</v>
      </c>
      <c r="E91" s="14" t="s">
        <v>121</v>
      </c>
      <c r="F91" s="43">
        <v>5883020</v>
      </c>
      <c r="G91" s="41">
        <v>42499</v>
      </c>
      <c r="H91" s="42" t="s">
        <v>326</v>
      </c>
      <c r="I91" s="42" t="s">
        <v>199</v>
      </c>
      <c r="J91" s="43" t="s">
        <v>200</v>
      </c>
      <c r="K91" s="39">
        <v>129550</v>
      </c>
    </row>
    <row r="92" spans="1:11" ht="15">
      <c r="A92" s="10" t="s">
        <v>176</v>
      </c>
      <c r="B92" s="13" t="s">
        <v>141</v>
      </c>
      <c r="C92" s="35" t="s">
        <v>34</v>
      </c>
      <c r="D92" s="40" t="s">
        <v>34</v>
      </c>
      <c r="E92" s="14" t="s">
        <v>121</v>
      </c>
      <c r="F92" s="43">
        <v>5932385</v>
      </c>
      <c r="G92" s="41">
        <v>42520</v>
      </c>
      <c r="H92" s="42" t="s">
        <v>327</v>
      </c>
      <c r="I92" s="42" t="s">
        <v>199</v>
      </c>
      <c r="J92" s="43" t="s">
        <v>200</v>
      </c>
      <c r="K92" s="39">
        <v>138450</v>
      </c>
    </row>
    <row r="93" spans="1:11" ht="30">
      <c r="A93" s="10" t="s">
        <v>176</v>
      </c>
      <c r="B93" s="17" t="s">
        <v>32</v>
      </c>
      <c r="C93" s="35" t="s">
        <v>328</v>
      </c>
      <c r="D93" s="40">
        <v>42509</v>
      </c>
      <c r="E93" s="14" t="s">
        <v>16</v>
      </c>
      <c r="F93" s="43">
        <v>267</v>
      </c>
      <c r="G93" s="41">
        <v>42509</v>
      </c>
      <c r="H93" s="42" t="s">
        <v>329</v>
      </c>
      <c r="I93" s="42" t="s">
        <v>330</v>
      </c>
      <c r="J93" s="43" t="s">
        <v>331</v>
      </c>
      <c r="K93" s="39">
        <v>285592</v>
      </c>
    </row>
    <row r="94" spans="1:11" ht="30">
      <c r="A94" s="10" t="s">
        <v>202</v>
      </c>
      <c r="B94" s="99" t="s">
        <v>206</v>
      </c>
      <c r="C94" s="45" t="s">
        <v>332</v>
      </c>
      <c r="D94" s="187" t="s">
        <v>142</v>
      </c>
      <c r="E94" s="47" t="s">
        <v>36</v>
      </c>
      <c r="F94" s="38">
        <v>16160112</v>
      </c>
      <c r="G94" s="48">
        <v>42500</v>
      </c>
      <c r="H94" s="49" t="s">
        <v>333</v>
      </c>
      <c r="I94" s="50" t="s">
        <v>143</v>
      </c>
      <c r="J94" s="38" t="s">
        <v>144</v>
      </c>
      <c r="K94" s="51">
        <v>38136</v>
      </c>
    </row>
    <row r="95" spans="1:11" ht="30">
      <c r="A95" s="10" t="s">
        <v>202</v>
      </c>
      <c r="B95" s="17" t="s">
        <v>13</v>
      </c>
      <c r="C95" s="45" t="s">
        <v>19</v>
      </c>
      <c r="D95" s="187" t="s">
        <v>19</v>
      </c>
      <c r="E95" s="47" t="s">
        <v>36</v>
      </c>
      <c r="F95" s="38">
        <v>16160132</v>
      </c>
      <c r="G95" s="48">
        <v>42521</v>
      </c>
      <c r="H95" s="49" t="s">
        <v>334</v>
      </c>
      <c r="I95" s="50" t="s">
        <v>335</v>
      </c>
      <c r="J95" s="38" t="s">
        <v>145</v>
      </c>
      <c r="K95" s="51">
        <v>508963</v>
      </c>
    </row>
    <row r="96" spans="1:11" ht="30">
      <c r="A96" s="10" t="s">
        <v>202</v>
      </c>
      <c r="B96" s="99" t="s">
        <v>206</v>
      </c>
      <c r="C96" s="45" t="s">
        <v>332</v>
      </c>
      <c r="D96" s="187" t="s">
        <v>142</v>
      </c>
      <c r="E96" s="47" t="s">
        <v>36</v>
      </c>
      <c r="F96" s="38">
        <v>16160120</v>
      </c>
      <c r="G96" s="48">
        <v>42500</v>
      </c>
      <c r="H96" s="49" t="s">
        <v>336</v>
      </c>
      <c r="I96" s="50" t="s">
        <v>337</v>
      </c>
      <c r="J96" s="38" t="s">
        <v>338</v>
      </c>
      <c r="K96" s="51">
        <v>206001</v>
      </c>
    </row>
    <row r="97" spans="1:11" ht="30">
      <c r="A97" s="10" t="s">
        <v>202</v>
      </c>
      <c r="B97" s="99" t="s">
        <v>206</v>
      </c>
      <c r="C97" s="45" t="s">
        <v>332</v>
      </c>
      <c r="D97" s="187" t="s">
        <v>142</v>
      </c>
      <c r="E97" s="47" t="s">
        <v>36</v>
      </c>
      <c r="F97" s="38">
        <v>16160114</v>
      </c>
      <c r="G97" s="48">
        <v>42500</v>
      </c>
      <c r="H97" s="49" t="s">
        <v>339</v>
      </c>
      <c r="I97" s="50" t="s">
        <v>151</v>
      </c>
      <c r="J97" s="38" t="s">
        <v>23</v>
      </c>
      <c r="K97" s="51">
        <v>46653</v>
      </c>
    </row>
    <row r="98" spans="1:11" ht="30">
      <c r="A98" s="10" t="s">
        <v>202</v>
      </c>
      <c r="B98" s="99" t="s">
        <v>206</v>
      </c>
      <c r="C98" s="45" t="s">
        <v>332</v>
      </c>
      <c r="D98" s="187" t="s">
        <v>142</v>
      </c>
      <c r="E98" s="47" t="s">
        <v>36</v>
      </c>
      <c r="F98" s="38">
        <v>16160118</v>
      </c>
      <c r="G98" s="48">
        <v>42500</v>
      </c>
      <c r="H98" s="49" t="s">
        <v>340</v>
      </c>
      <c r="I98" s="50" t="s">
        <v>151</v>
      </c>
      <c r="J98" s="38" t="s">
        <v>23</v>
      </c>
      <c r="K98" s="51">
        <v>54970</v>
      </c>
    </row>
    <row r="99" spans="1:11" ht="30">
      <c r="A99" s="10" t="s">
        <v>202</v>
      </c>
      <c r="B99" s="99" t="s">
        <v>206</v>
      </c>
      <c r="C99" s="45" t="s">
        <v>332</v>
      </c>
      <c r="D99" s="187" t="s">
        <v>142</v>
      </c>
      <c r="E99" s="47" t="s">
        <v>36</v>
      </c>
      <c r="F99" s="38">
        <v>16160131</v>
      </c>
      <c r="G99" s="48">
        <v>42520</v>
      </c>
      <c r="H99" s="49" t="s">
        <v>146</v>
      </c>
      <c r="I99" s="50" t="s">
        <v>341</v>
      </c>
      <c r="J99" s="38" t="s">
        <v>207</v>
      </c>
      <c r="K99" s="51">
        <v>7592</v>
      </c>
    </row>
    <row r="100" spans="1:11" ht="30">
      <c r="A100" s="10" t="s">
        <v>202</v>
      </c>
      <c r="B100" s="99" t="s">
        <v>206</v>
      </c>
      <c r="C100" s="45" t="s">
        <v>332</v>
      </c>
      <c r="D100" s="187" t="s">
        <v>142</v>
      </c>
      <c r="E100" s="47" t="s">
        <v>36</v>
      </c>
      <c r="F100" s="38">
        <v>16160124</v>
      </c>
      <c r="G100" s="48">
        <v>42502</v>
      </c>
      <c r="H100" s="49" t="s">
        <v>342</v>
      </c>
      <c r="I100" s="50" t="s">
        <v>64</v>
      </c>
      <c r="J100" s="38" t="s">
        <v>65</v>
      </c>
      <c r="K100" s="51">
        <v>154698</v>
      </c>
    </row>
    <row r="101" spans="1:11" ht="30">
      <c r="A101" s="10" t="s">
        <v>202</v>
      </c>
      <c r="B101" s="99" t="s">
        <v>206</v>
      </c>
      <c r="C101" s="45" t="s">
        <v>332</v>
      </c>
      <c r="D101" s="187" t="s">
        <v>142</v>
      </c>
      <c r="E101" s="47" t="s">
        <v>36</v>
      </c>
      <c r="F101" s="38">
        <v>16160110</v>
      </c>
      <c r="G101" s="48">
        <v>42500</v>
      </c>
      <c r="H101" s="49" t="s">
        <v>343</v>
      </c>
      <c r="I101" s="50" t="s">
        <v>28</v>
      </c>
      <c r="J101" s="38" t="s">
        <v>29</v>
      </c>
      <c r="K101" s="51">
        <v>384322</v>
      </c>
    </row>
    <row r="102" spans="1:11" ht="30">
      <c r="A102" s="10" t="s">
        <v>202</v>
      </c>
      <c r="B102" s="99" t="s">
        <v>206</v>
      </c>
      <c r="C102" s="45" t="s">
        <v>332</v>
      </c>
      <c r="D102" s="187" t="s">
        <v>142</v>
      </c>
      <c r="E102" s="47" t="s">
        <v>36</v>
      </c>
      <c r="F102" s="38">
        <v>16160113</v>
      </c>
      <c r="G102" s="48">
        <v>42500</v>
      </c>
      <c r="H102" s="49" t="s">
        <v>339</v>
      </c>
      <c r="I102" s="50" t="s">
        <v>28</v>
      </c>
      <c r="J102" s="38" t="s">
        <v>29</v>
      </c>
      <c r="K102" s="51">
        <v>512640</v>
      </c>
    </row>
    <row r="103" spans="1:11" ht="30">
      <c r="A103" s="10" t="s">
        <v>202</v>
      </c>
      <c r="B103" s="99" t="s">
        <v>206</v>
      </c>
      <c r="C103" s="45" t="s">
        <v>332</v>
      </c>
      <c r="D103" s="187" t="s">
        <v>142</v>
      </c>
      <c r="E103" s="47" t="s">
        <v>36</v>
      </c>
      <c r="F103" s="38">
        <v>16160115</v>
      </c>
      <c r="G103" s="48">
        <v>42500</v>
      </c>
      <c r="H103" s="49" t="s">
        <v>344</v>
      </c>
      <c r="I103" s="50" t="s">
        <v>28</v>
      </c>
      <c r="J103" s="38" t="s">
        <v>29</v>
      </c>
      <c r="K103" s="51">
        <v>63617</v>
      </c>
    </row>
    <row r="104" spans="1:11" ht="30">
      <c r="A104" s="10" t="s">
        <v>202</v>
      </c>
      <c r="B104" s="99" t="s">
        <v>206</v>
      </c>
      <c r="C104" s="45" t="s">
        <v>332</v>
      </c>
      <c r="D104" s="187" t="s">
        <v>142</v>
      </c>
      <c r="E104" s="47" t="s">
        <v>36</v>
      </c>
      <c r="F104" s="38">
        <v>16160116</v>
      </c>
      <c r="G104" s="48">
        <v>42500</v>
      </c>
      <c r="H104" s="49" t="s">
        <v>340</v>
      </c>
      <c r="I104" s="50" t="s">
        <v>28</v>
      </c>
      <c r="J104" s="38" t="s">
        <v>29</v>
      </c>
      <c r="K104" s="51">
        <v>2286459</v>
      </c>
    </row>
    <row r="105" spans="1:11" ht="30">
      <c r="A105" s="10" t="s">
        <v>202</v>
      </c>
      <c r="B105" s="99" t="s">
        <v>206</v>
      </c>
      <c r="C105" s="45" t="s">
        <v>332</v>
      </c>
      <c r="D105" s="187" t="s">
        <v>142</v>
      </c>
      <c r="E105" s="47" t="s">
        <v>36</v>
      </c>
      <c r="F105" s="38">
        <v>16160130</v>
      </c>
      <c r="G105" s="48">
        <v>42520</v>
      </c>
      <c r="H105" s="49" t="s">
        <v>150</v>
      </c>
      <c r="I105" s="50" t="s">
        <v>28</v>
      </c>
      <c r="J105" s="38" t="s">
        <v>29</v>
      </c>
      <c r="K105" s="51">
        <v>524096</v>
      </c>
    </row>
    <row r="106" spans="1:11" ht="30">
      <c r="A106" s="10" t="s">
        <v>202</v>
      </c>
      <c r="B106" s="99" t="s">
        <v>206</v>
      </c>
      <c r="C106" s="45" t="s">
        <v>332</v>
      </c>
      <c r="D106" s="187" t="s">
        <v>142</v>
      </c>
      <c r="E106" s="47" t="s">
        <v>36</v>
      </c>
      <c r="F106" s="38">
        <v>16160111</v>
      </c>
      <c r="G106" s="48">
        <v>42500</v>
      </c>
      <c r="H106" s="49" t="s">
        <v>343</v>
      </c>
      <c r="I106" s="50" t="s">
        <v>26</v>
      </c>
      <c r="J106" s="38" t="s">
        <v>27</v>
      </c>
      <c r="K106" s="51">
        <v>43360</v>
      </c>
    </row>
    <row r="107" spans="1:11" ht="30">
      <c r="A107" s="10" t="s">
        <v>202</v>
      </c>
      <c r="B107" s="99" t="s">
        <v>206</v>
      </c>
      <c r="C107" s="45" t="s">
        <v>332</v>
      </c>
      <c r="D107" s="187" t="s">
        <v>142</v>
      </c>
      <c r="E107" s="47" t="s">
        <v>36</v>
      </c>
      <c r="F107" s="38">
        <v>16160117</v>
      </c>
      <c r="G107" s="48">
        <v>42500</v>
      </c>
      <c r="H107" s="49" t="s">
        <v>345</v>
      </c>
      <c r="I107" s="50" t="s">
        <v>26</v>
      </c>
      <c r="J107" s="38" t="s">
        <v>27</v>
      </c>
      <c r="K107" s="51">
        <v>338020</v>
      </c>
    </row>
    <row r="108" spans="1:11" ht="30">
      <c r="A108" s="10" t="s">
        <v>202</v>
      </c>
      <c r="B108" s="99" t="s">
        <v>206</v>
      </c>
      <c r="C108" s="45" t="s">
        <v>332</v>
      </c>
      <c r="D108" s="187" t="s">
        <v>142</v>
      </c>
      <c r="E108" s="47" t="s">
        <v>36</v>
      </c>
      <c r="F108" s="38">
        <v>16160119</v>
      </c>
      <c r="G108" s="48">
        <v>42500</v>
      </c>
      <c r="H108" s="49" t="s">
        <v>149</v>
      </c>
      <c r="I108" s="50" t="s">
        <v>26</v>
      </c>
      <c r="J108" s="38" t="s">
        <v>27</v>
      </c>
      <c r="K108" s="51">
        <v>133088</v>
      </c>
    </row>
    <row r="109" spans="1:11" ht="30">
      <c r="A109" s="10" t="s">
        <v>202</v>
      </c>
      <c r="B109" s="99" t="s">
        <v>206</v>
      </c>
      <c r="C109" s="45" t="s">
        <v>332</v>
      </c>
      <c r="D109" s="187" t="s">
        <v>142</v>
      </c>
      <c r="E109" s="47" t="s">
        <v>36</v>
      </c>
      <c r="F109" s="38">
        <v>16160129</v>
      </c>
      <c r="G109" s="48">
        <v>42520</v>
      </c>
      <c r="H109" s="49" t="s">
        <v>150</v>
      </c>
      <c r="I109" s="50" t="s">
        <v>26</v>
      </c>
      <c r="J109" s="38" t="s">
        <v>27</v>
      </c>
      <c r="K109" s="51">
        <v>155281</v>
      </c>
    </row>
    <row r="110" spans="1:11" ht="30">
      <c r="A110" s="10" t="s">
        <v>202</v>
      </c>
      <c r="B110" s="99" t="s">
        <v>206</v>
      </c>
      <c r="C110" s="45" t="s">
        <v>332</v>
      </c>
      <c r="D110" s="187" t="s">
        <v>142</v>
      </c>
      <c r="E110" s="47" t="s">
        <v>36</v>
      </c>
      <c r="F110" s="38">
        <v>16160121</v>
      </c>
      <c r="G110" s="48">
        <v>42500</v>
      </c>
      <c r="H110" s="49" t="s">
        <v>346</v>
      </c>
      <c r="I110" s="50" t="s">
        <v>347</v>
      </c>
      <c r="J110" s="38" t="s">
        <v>348</v>
      </c>
      <c r="K110" s="51">
        <v>197778</v>
      </c>
    </row>
    <row r="111" spans="1:11" ht="30">
      <c r="A111" s="10" t="s">
        <v>202</v>
      </c>
      <c r="B111" s="183" t="s">
        <v>1937</v>
      </c>
      <c r="C111" s="45" t="s">
        <v>19</v>
      </c>
      <c r="D111" s="187" t="s">
        <v>19</v>
      </c>
      <c r="E111" s="47" t="s">
        <v>45</v>
      </c>
      <c r="F111" s="38">
        <v>16160056</v>
      </c>
      <c r="G111" s="48">
        <v>42521</v>
      </c>
      <c r="H111" s="49" t="s">
        <v>349</v>
      </c>
      <c r="I111" s="50" t="s">
        <v>350</v>
      </c>
      <c r="J111" s="38" t="s">
        <v>351</v>
      </c>
      <c r="K111" s="51">
        <v>103669</v>
      </c>
    </row>
    <row r="112" spans="1:11" ht="30">
      <c r="A112" s="10" t="s">
        <v>202</v>
      </c>
      <c r="B112" s="183" t="s">
        <v>1937</v>
      </c>
      <c r="C112" s="45" t="s">
        <v>19</v>
      </c>
      <c r="D112" s="187" t="s">
        <v>19</v>
      </c>
      <c r="E112" s="47" t="s">
        <v>45</v>
      </c>
      <c r="F112" s="38">
        <v>16160057</v>
      </c>
      <c r="G112" s="48">
        <v>42521</v>
      </c>
      <c r="H112" s="49" t="s">
        <v>352</v>
      </c>
      <c r="I112" s="50" t="s">
        <v>350</v>
      </c>
      <c r="J112" s="38" t="s">
        <v>351</v>
      </c>
      <c r="K112" s="51">
        <v>103669</v>
      </c>
    </row>
    <row r="113" spans="1:11" ht="30">
      <c r="A113" s="10" t="s">
        <v>202</v>
      </c>
      <c r="B113" s="17" t="s">
        <v>32</v>
      </c>
      <c r="C113" s="45" t="s">
        <v>353</v>
      </c>
      <c r="D113" s="187" t="s">
        <v>354</v>
      </c>
      <c r="E113" s="47" t="s">
        <v>45</v>
      </c>
      <c r="F113" s="38">
        <v>16160051</v>
      </c>
      <c r="G113" s="48">
        <v>42502</v>
      </c>
      <c r="H113" s="49" t="s">
        <v>355</v>
      </c>
      <c r="I113" s="50" t="s">
        <v>147</v>
      </c>
      <c r="J113" s="38" t="s">
        <v>148</v>
      </c>
      <c r="K113" s="51">
        <v>461720</v>
      </c>
    </row>
    <row r="114" spans="1:11" ht="30">
      <c r="A114" s="10" t="s">
        <v>202</v>
      </c>
      <c r="B114" s="17" t="s">
        <v>32</v>
      </c>
      <c r="C114" s="45" t="s">
        <v>356</v>
      </c>
      <c r="D114" s="187" t="s">
        <v>357</v>
      </c>
      <c r="E114" s="47" t="s">
        <v>45</v>
      </c>
      <c r="F114" s="38">
        <v>16160053</v>
      </c>
      <c r="G114" s="48">
        <v>42515</v>
      </c>
      <c r="H114" s="49" t="s">
        <v>358</v>
      </c>
      <c r="I114" s="50" t="s">
        <v>147</v>
      </c>
      <c r="J114" s="38" t="s">
        <v>148</v>
      </c>
      <c r="K114" s="51">
        <v>550000</v>
      </c>
    </row>
    <row r="115" spans="1:11" ht="30">
      <c r="A115" s="10" t="s">
        <v>202</v>
      </c>
      <c r="B115" s="17" t="s">
        <v>32</v>
      </c>
      <c r="C115" s="45" t="s">
        <v>359</v>
      </c>
      <c r="D115" s="187" t="s">
        <v>360</v>
      </c>
      <c r="E115" s="47" t="s">
        <v>45</v>
      </c>
      <c r="F115" s="38">
        <v>16160054</v>
      </c>
      <c r="G115" s="48">
        <v>42515</v>
      </c>
      <c r="H115" s="49" t="s">
        <v>361</v>
      </c>
      <c r="I115" s="50" t="s">
        <v>362</v>
      </c>
      <c r="J115" s="38" t="s">
        <v>363</v>
      </c>
      <c r="K115" s="51">
        <v>104125</v>
      </c>
    </row>
    <row r="116" spans="1:11" ht="15">
      <c r="A116" s="10" t="s">
        <v>202</v>
      </c>
      <c r="B116" s="13" t="s">
        <v>141</v>
      </c>
      <c r="C116" s="45" t="s">
        <v>19</v>
      </c>
      <c r="D116" s="187" t="s">
        <v>19</v>
      </c>
      <c r="E116" s="47" t="s">
        <v>159</v>
      </c>
      <c r="F116" s="38">
        <v>2589727</v>
      </c>
      <c r="G116" s="48">
        <v>42497</v>
      </c>
      <c r="H116" s="49" t="s">
        <v>364</v>
      </c>
      <c r="I116" s="50" t="s">
        <v>82</v>
      </c>
      <c r="J116" s="38" t="s">
        <v>83</v>
      </c>
      <c r="K116" s="51">
        <v>1029133</v>
      </c>
    </row>
    <row r="117" spans="1:11" ht="30">
      <c r="A117" s="10" t="s">
        <v>202</v>
      </c>
      <c r="B117" s="17" t="s">
        <v>32</v>
      </c>
      <c r="C117" s="45" t="s">
        <v>154</v>
      </c>
      <c r="D117" s="187" t="s">
        <v>155</v>
      </c>
      <c r="E117" s="47" t="s">
        <v>159</v>
      </c>
      <c r="F117" s="38">
        <v>133</v>
      </c>
      <c r="G117" s="48">
        <v>42503</v>
      </c>
      <c r="H117" s="49" t="s">
        <v>365</v>
      </c>
      <c r="I117" s="50" t="s">
        <v>156</v>
      </c>
      <c r="J117" s="38" t="s">
        <v>100</v>
      </c>
      <c r="K117" s="51">
        <v>61659</v>
      </c>
    </row>
    <row r="118" spans="1:11" ht="45">
      <c r="A118" s="10" t="s">
        <v>202</v>
      </c>
      <c r="B118" s="17" t="s">
        <v>22</v>
      </c>
      <c r="C118" s="45" t="s">
        <v>157</v>
      </c>
      <c r="D118" s="187" t="s">
        <v>158</v>
      </c>
      <c r="E118" s="47" t="s">
        <v>159</v>
      </c>
      <c r="F118" s="38">
        <v>187</v>
      </c>
      <c r="G118" s="48">
        <v>42492</v>
      </c>
      <c r="H118" s="49" t="s">
        <v>366</v>
      </c>
      <c r="I118" s="50" t="s">
        <v>70</v>
      </c>
      <c r="J118" s="38" t="s">
        <v>160</v>
      </c>
      <c r="K118" s="51">
        <v>375748</v>
      </c>
    </row>
    <row r="119" spans="1:11" ht="45">
      <c r="A119" s="10" t="s">
        <v>202</v>
      </c>
      <c r="B119" s="17" t="s">
        <v>22</v>
      </c>
      <c r="C119" s="45" t="s">
        <v>157</v>
      </c>
      <c r="D119" s="187" t="s">
        <v>158</v>
      </c>
      <c r="E119" s="47" t="s">
        <v>159</v>
      </c>
      <c r="F119" s="38">
        <v>191</v>
      </c>
      <c r="G119" s="48">
        <v>42499</v>
      </c>
      <c r="H119" s="49" t="s">
        <v>367</v>
      </c>
      <c r="I119" s="50" t="s">
        <v>70</v>
      </c>
      <c r="J119" s="38" t="s">
        <v>160</v>
      </c>
      <c r="K119" s="51">
        <v>311254</v>
      </c>
    </row>
    <row r="120" spans="1:11" ht="30">
      <c r="A120" s="10" t="s">
        <v>202</v>
      </c>
      <c r="B120" s="17" t="s">
        <v>22</v>
      </c>
      <c r="C120" s="45" t="s">
        <v>157</v>
      </c>
      <c r="D120" s="187" t="s">
        <v>158</v>
      </c>
      <c r="E120" s="47" t="s">
        <v>159</v>
      </c>
      <c r="F120" s="38">
        <v>238</v>
      </c>
      <c r="G120" s="48">
        <v>42496</v>
      </c>
      <c r="H120" s="49" t="s">
        <v>368</v>
      </c>
      <c r="I120" s="50" t="s">
        <v>75</v>
      </c>
      <c r="J120" s="38" t="s">
        <v>76</v>
      </c>
      <c r="K120" s="51">
        <v>194456</v>
      </c>
    </row>
    <row r="121" spans="1:11" ht="30">
      <c r="A121" s="10" t="s">
        <v>202</v>
      </c>
      <c r="B121" s="13" t="s">
        <v>141</v>
      </c>
      <c r="C121" s="45" t="s">
        <v>19</v>
      </c>
      <c r="D121" s="187" t="s">
        <v>19</v>
      </c>
      <c r="E121" s="47" t="s">
        <v>159</v>
      </c>
      <c r="F121" s="38">
        <v>15293173</v>
      </c>
      <c r="G121" s="48">
        <v>42492</v>
      </c>
      <c r="H121" s="49" t="s">
        <v>369</v>
      </c>
      <c r="I121" s="50" t="s">
        <v>78</v>
      </c>
      <c r="J121" s="38" t="s">
        <v>79</v>
      </c>
      <c r="K121" s="51">
        <v>3587061</v>
      </c>
    </row>
    <row r="122" spans="1:11" ht="30">
      <c r="A122" s="10" t="s">
        <v>202</v>
      </c>
      <c r="B122" s="13" t="s">
        <v>141</v>
      </c>
      <c r="C122" s="45" t="s">
        <v>19</v>
      </c>
      <c r="D122" s="187" t="s">
        <v>19</v>
      </c>
      <c r="E122" s="47" t="s">
        <v>159</v>
      </c>
      <c r="F122" s="38">
        <v>7851801</v>
      </c>
      <c r="G122" s="48">
        <v>42493</v>
      </c>
      <c r="H122" s="49" t="s">
        <v>370</v>
      </c>
      <c r="I122" s="50" t="s">
        <v>20</v>
      </c>
      <c r="J122" s="38" t="s">
        <v>21</v>
      </c>
      <c r="K122" s="51">
        <v>524200</v>
      </c>
    </row>
    <row r="123" spans="1:11" ht="30">
      <c r="A123" s="10" t="s">
        <v>202</v>
      </c>
      <c r="B123" s="13" t="s">
        <v>141</v>
      </c>
      <c r="C123" s="45" t="s">
        <v>19</v>
      </c>
      <c r="D123" s="187" t="s">
        <v>19</v>
      </c>
      <c r="E123" s="47" t="s">
        <v>159</v>
      </c>
      <c r="F123" s="38">
        <v>7854182</v>
      </c>
      <c r="G123" s="48">
        <v>42495</v>
      </c>
      <c r="H123" s="49" t="s">
        <v>371</v>
      </c>
      <c r="I123" s="50" t="s">
        <v>20</v>
      </c>
      <c r="J123" s="38" t="s">
        <v>21</v>
      </c>
      <c r="K123" s="51">
        <v>2289900</v>
      </c>
    </row>
    <row r="124" spans="1:11" ht="30">
      <c r="A124" s="10" t="s">
        <v>202</v>
      </c>
      <c r="B124" s="13" t="s">
        <v>141</v>
      </c>
      <c r="C124" s="45" t="s">
        <v>19</v>
      </c>
      <c r="D124" s="187" t="s">
        <v>19</v>
      </c>
      <c r="E124" s="47" t="s">
        <v>159</v>
      </c>
      <c r="F124" s="38">
        <v>7907397</v>
      </c>
      <c r="G124" s="48">
        <v>42500</v>
      </c>
      <c r="H124" s="49" t="s">
        <v>372</v>
      </c>
      <c r="I124" s="50" t="s">
        <v>20</v>
      </c>
      <c r="J124" s="38" t="s">
        <v>21</v>
      </c>
      <c r="K124" s="51">
        <v>2329500</v>
      </c>
    </row>
    <row r="125" spans="1:11" ht="30">
      <c r="A125" s="10" t="s">
        <v>202</v>
      </c>
      <c r="B125" s="13" t="s">
        <v>141</v>
      </c>
      <c r="C125" s="45" t="s">
        <v>19</v>
      </c>
      <c r="D125" s="187" t="s">
        <v>19</v>
      </c>
      <c r="E125" s="47" t="s">
        <v>159</v>
      </c>
      <c r="F125" s="38">
        <v>83036065</v>
      </c>
      <c r="G125" s="48">
        <v>42492</v>
      </c>
      <c r="H125" s="49" t="s">
        <v>1938</v>
      </c>
      <c r="I125" s="50" t="s">
        <v>82</v>
      </c>
      <c r="J125" s="38" t="s">
        <v>83</v>
      </c>
      <c r="K125" s="51">
        <v>157800</v>
      </c>
    </row>
    <row r="126" spans="1:11" ht="30">
      <c r="A126" s="10" t="s">
        <v>202</v>
      </c>
      <c r="B126" s="13" t="s">
        <v>141</v>
      </c>
      <c r="C126" s="45" t="s">
        <v>19</v>
      </c>
      <c r="D126" s="187" t="s">
        <v>19</v>
      </c>
      <c r="E126" s="47" t="s">
        <v>159</v>
      </c>
      <c r="F126" s="38">
        <v>83943703</v>
      </c>
      <c r="G126" s="48">
        <v>42507</v>
      </c>
      <c r="H126" s="49" t="s">
        <v>373</v>
      </c>
      <c r="I126" s="50" t="s">
        <v>82</v>
      </c>
      <c r="J126" s="38" t="s">
        <v>83</v>
      </c>
      <c r="K126" s="51">
        <v>189100</v>
      </c>
    </row>
    <row r="127" spans="1:11" ht="30">
      <c r="A127" s="10" t="s">
        <v>202</v>
      </c>
      <c r="B127" s="13" t="s">
        <v>141</v>
      </c>
      <c r="C127" s="45" t="s">
        <v>19</v>
      </c>
      <c r="D127" s="187" t="s">
        <v>19</v>
      </c>
      <c r="E127" s="47" t="s">
        <v>159</v>
      </c>
      <c r="F127" s="38">
        <v>84147836</v>
      </c>
      <c r="G127" s="48">
        <v>42510</v>
      </c>
      <c r="H127" s="49" t="s">
        <v>374</v>
      </c>
      <c r="I127" s="50" t="s">
        <v>82</v>
      </c>
      <c r="J127" s="38" t="s">
        <v>83</v>
      </c>
      <c r="K127" s="51">
        <v>313050</v>
      </c>
    </row>
    <row r="128" spans="1:11" ht="30">
      <c r="A128" s="10" t="s">
        <v>202</v>
      </c>
      <c r="B128" s="13" t="s">
        <v>141</v>
      </c>
      <c r="C128" s="45" t="s">
        <v>19</v>
      </c>
      <c r="D128" s="187" t="s">
        <v>19</v>
      </c>
      <c r="E128" s="47" t="s">
        <v>159</v>
      </c>
      <c r="F128" s="38">
        <v>84229240</v>
      </c>
      <c r="G128" s="48">
        <v>42511</v>
      </c>
      <c r="H128" s="49" t="s">
        <v>375</v>
      </c>
      <c r="I128" s="50" t="s">
        <v>82</v>
      </c>
      <c r="J128" s="38" t="s">
        <v>83</v>
      </c>
      <c r="K128" s="51">
        <v>27400</v>
      </c>
    </row>
    <row r="129" spans="1:11" ht="30">
      <c r="A129" s="10" t="s">
        <v>202</v>
      </c>
      <c r="B129" s="13" t="s">
        <v>141</v>
      </c>
      <c r="C129" s="45" t="s">
        <v>19</v>
      </c>
      <c r="D129" s="187" t="s">
        <v>19</v>
      </c>
      <c r="E129" s="47" t="s">
        <v>159</v>
      </c>
      <c r="F129" s="38">
        <v>84243948</v>
      </c>
      <c r="G129" s="48">
        <v>42511</v>
      </c>
      <c r="H129" s="49" t="s">
        <v>376</v>
      </c>
      <c r="I129" s="50" t="s">
        <v>82</v>
      </c>
      <c r="J129" s="38" t="s">
        <v>83</v>
      </c>
      <c r="K129" s="51">
        <v>2300</v>
      </c>
    </row>
    <row r="130" spans="1:11" ht="30">
      <c r="A130" s="10" t="s">
        <v>202</v>
      </c>
      <c r="B130" s="13" t="s">
        <v>141</v>
      </c>
      <c r="C130" s="45" t="s">
        <v>19</v>
      </c>
      <c r="D130" s="187" t="s">
        <v>19</v>
      </c>
      <c r="E130" s="47" t="s">
        <v>159</v>
      </c>
      <c r="F130" s="38">
        <v>141824168</v>
      </c>
      <c r="G130" s="48">
        <v>42494</v>
      </c>
      <c r="H130" s="49" t="s">
        <v>377</v>
      </c>
      <c r="I130" s="50" t="s">
        <v>20</v>
      </c>
      <c r="J130" s="38" t="s">
        <v>21</v>
      </c>
      <c r="K130" s="51">
        <v>4100</v>
      </c>
    </row>
    <row r="131" spans="1:11" ht="30">
      <c r="A131" s="10" t="s">
        <v>202</v>
      </c>
      <c r="B131" s="17" t="s">
        <v>32</v>
      </c>
      <c r="C131" s="45" t="s">
        <v>378</v>
      </c>
      <c r="D131" s="187">
        <v>42306</v>
      </c>
      <c r="E131" s="47" t="s">
        <v>77</v>
      </c>
      <c r="F131" s="38"/>
      <c r="G131" s="48">
        <v>42509</v>
      </c>
      <c r="H131" s="49" t="s">
        <v>1939</v>
      </c>
      <c r="I131" s="50" t="s">
        <v>379</v>
      </c>
      <c r="J131" s="38" t="s">
        <v>380</v>
      </c>
      <c r="K131" s="51">
        <f>875*12*26000</f>
        <v>273000000</v>
      </c>
    </row>
    <row r="132" spans="1:11" ht="30">
      <c r="A132" s="10" t="s">
        <v>202</v>
      </c>
      <c r="B132" s="17" t="s">
        <v>32</v>
      </c>
      <c r="C132" s="45" t="s">
        <v>381</v>
      </c>
      <c r="D132" s="187">
        <v>42419</v>
      </c>
      <c r="E132" s="47" t="s">
        <v>77</v>
      </c>
      <c r="F132" s="38"/>
      <c r="G132" s="48">
        <v>42491</v>
      </c>
      <c r="H132" s="49" t="s">
        <v>382</v>
      </c>
      <c r="I132" s="50" t="s">
        <v>383</v>
      </c>
      <c r="J132" s="38" t="s">
        <v>384</v>
      </c>
      <c r="K132" s="51">
        <f>85*12*26000</f>
        <v>26520000</v>
      </c>
    </row>
    <row r="133" spans="1:11" ht="30">
      <c r="A133" s="10" t="s">
        <v>35</v>
      </c>
      <c r="B133" s="183" t="s">
        <v>1937</v>
      </c>
      <c r="C133" s="52" t="s">
        <v>34</v>
      </c>
      <c r="D133" s="53" t="s">
        <v>34</v>
      </c>
      <c r="E133" s="52" t="s">
        <v>36</v>
      </c>
      <c r="F133" s="60">
        <v>9160032</v>
      </c>
      <c r="G133" s="53">
        <v>42500</v>
      </c>
      <c r="H133" s="54" t="s">
        <v>385</v>
      </c>
      <c r="I133" s="55" t="s">
        <v>386</v>
      </c>
      <c r="J133" s="27" t="s">
        <v>62</v>
      </c>
      <c r="K133" s="56">
        <v>5000000</v>
      </c>
    </row>
    <row r="134" spans="1:11" ht="30">
      <c r="A134" s="10" t="s">
        <v>35</v>
      </c>
      <c r="B134" s="99" t="s">
        <v>13</v>
      </c>
      <c r="C134" s="52" t="s">
        <v>34</v>
      </c>
      <c r="D134" s="53" t="s">
        <v>34</v>
      </c>
      <c r="E134" s="52" t="s">
        <v>36</v>
      </c>
      <c r="F134" s="60">
        <v>9160033</v>
      </c>
      <c r="G134" s="53">
        <v>42501</v>
      </c>
      <c r="H134" s="54" t="s">
        <v>387</v>
      </c>
      <c r="I134" s="55" t="s">
        <v>388</v>
      </c>
      <c r="J134" s="27" t="s">
        <v>389</v>
      </c>
      <c r="K134" s="56">
        <v>357000</v>
      </c>
    </row>
    <row r="135" spans="1:11" ht="30">
      <c r="A135" s="10" t="s">
        <v>35</v>
      </c>
      <c r="B135" s="99" t="s">
        <v>206</v>
      </c>
      <c r="C135" s="57" t="s">
        <v>40</v>
      </c>
      <c r="D135" s="58">
        <v>42460</v>
      </c>
      <c r="E135" s="52" t="s">
        <v>36</v>
      </c>
      <c r="F135" s="60">
        <v>9160034</v>
      </c>
      <c r="G135" s="53">
        <v>42501</v>
      </c>
      <c r="H135" s="54" t="s">
        <v>390</v>
      </c>
      <c r="I135" s="55" t="s">
        <v>391</v>
      </c>
      <c r="J135" s="27" t="s">
        <v>392</v>
      </c>
      <c r="K135" s="56">
        <v>611071</v>
      </c>
    </row>
    <row r="136" spans="1:11" ht="30">
      <c r="A136" s="10" t="s">
        <v>35</v>
      </c>
      <c r="B136" s="99" t="s">
        <v>206</v>
      </c>
      <c r="C136" s="57" t="s">
        <v>40</v>
      </c>
      <c r="D136" s="58">
        <v>42460</v>
      </c>
      <c r="E136" s="52" t="s">
        <v>36</v>
      </c>
      <c r="F136" s="60">
        <v>9160035</v>
      </c>
      <c r="G136" s="53">
        <v>42503</v>
      </c>
      <c r="H136" s="54" t="s">
        <v>393</v>
      </c>
      <c r="I136" s="55" t="s">
        <v>394</v>
      </c>
      <c r="J136" s="27" t="s">
        <v>395</v>
      </c>
      <c r="K136" s="56">
        <v>627428</v>
      </c>
    </row>
    <row r="137" spans="1:11" ht="30">
      <c r="A137" s="10" t="s">
        <v>35</v>
      </c>
      <c r="B137" s="99" t="s">
        <v>206</v>
      </c>
      <c r="C137" s="57" t="s">
        <v>40</v>
      </c>
      <c r="D137" s="58">
        <v>42460</v>
      </c>
      <c r="E137" s="52" t="s">
        <v>36</v>
      </c>
      <c r="F137" s="60">
        <v>9160036</v>
      </c>
      <c r="G137" s="53">
        <v>42503</v>
      </c>
      <c r="H137" s="54" t="s">
        <v>396</v>
      </c>
      <c r="I137" s="55" t="s">
        <v>397</v>
      </c>
      <c r="J137" s="27" t="s">
        <v>338</v>
      </c>
      <c r="K137" s="56">
        <v>227426</v>
      </c>
    </row>
    <row r="138" spans="1:11" ht="15">
      <c r="A138" s="10" t="s">
        <v>35</v>
      </c>
      <c r="B138" s="99" t="s">
        <v>13</v>
      </c>
      <c r="C138" s="52" t="s">
        <v>34</v>
      </c>
      <c r="D138" s="53" t="s">
        <v>34</v>
      </c>
      <c r="E138" s="52" t="s">
        <v>36</v>
      </c>
      <c r="F138" s="60">
        <v>9160037</v>
      </c>
      <c r="G138" s="53">
        <v>42508</v>
      </c>
      <c r="H138" s="54" t="s">
        <v>398</v>
      </c>
      <c r="I138" s="55" t="s">
        <v>399</v>
      </c>
      <c r="J138" s="27" t="s">
        <v>43</v>
      </c>
      <c r="K138" s="56">
        <v>39900</v>
      </c>
    </row>
    <row r="139" spans="1:11" ht="30">
      <c r="A139" s="10" t="s">
        <v>35</v>
      </c>
      <c r="B139" s="99" t="s">
        <v>13</v>
      </c>
      <c r="C139" s="52" t="s">
        <v>34</v>
      </c>
      <c r="D139" s="53" t="s">
        <v>34</v>
      </c>
      <c r="E139" s="52" t="s">
        <v>36</v>
      </c>
      <c r="F139" s="60">
        <v>9160038</v>
      </c>
      <c r="G139" s="53">
        <v>42508</v>
      </c>
      <c r="H139" s="54" t="s">
        <v>400</v>
      </c>
      <c r="I139" s="55" t="s">
        <v>401</v>
      </c>
      <c r="J139" s="27" t="s">
        <v>402</v>
      </c>
      <c r="K139" s="56">
        <v>285600</v>
      </c>
    </row>
    <row r="140" spans="1:11" ht="30">
      <c r="A140" s="10" t="s">
        <v>35</v>
      </c>
      <c r="B140" s="99" t="s">
        <v>206</v>
      </c>
      <c r="C140" s="57" t="s">
        <v>40</v>
      </c>
      <c r="D140" s="58">
        <v>42460</v>
      </c>
      <c r="E140" s="52" t="s">
        <v>36</v>
      </c>
      <c r="F140" s="60">
        <v>9160039</v>
      </c>
      <c r="G140" s="53">
        <v>42514</v>
      </c>
      <c r="H140" s="54" t="s">
        <v>403</v>
      </c>
      <c r="I140" s="55" t="s">
        <v>404</v>
      </c>
      <c r="J140" s="27" t="s">
        <v>405</v>
      </c>
      <c r="K140" s="56">
        <v>186387</v>
      </c>
    </row>
    <row r="141" spans="1:11" ht="30">
      <c r="A141" s="10" t="s">
        <v>35</v>
      </c>
      <c r="B141" s="99" t="s">
        <v>13</v>
      </c>
      <c r="C141" s="52" t="s">
        <v>34</v>
      </c>
      <c r="D141" s="53" t="s">
        <v>34</v>
      </c>
      <c r="E141" s="52" t="s">
        <v>36</v>
      </c>
      <c r="F141" s="60">
        <v>9160040</v>
      </c>
      <c r="G141" s="53">
        <v>42515</v>
      </c>
      <c r="H141" s="54" t="s">
        <v>406</v>
      </c>
      <c r="I141" s="55" t="s">
        <v>407</v>
      </c>
      <c r="J141" s="59" t="s">
        <v>162</v>
      </c>
      <c r="K141" s="56">
        <v>59990</v>
      </c>
    </row>
    <row r="142" spans="1:11" ht="30">
      <c r="A142" s="10" t="s">
        <v>35</v>
      </c>
      <c r="B142" s="99" t="s">
        <v>206</v>
      </c>
      <c r="C142" s="57" t="s">
        <v>40</v>
      </c>
      <c r="D142" s="58">
        <v>42460</v>
      </c>
      <c r="E142" s="52" t="s">
        <v>36</v>
      </c>
      <c r="F142" s="60">
        <v>9160041</v>
      </c>
      <c r="G142" s="53">
        <v>42515</v>
      </c>
      <c r="H142" s="54" t="s">
        <v>408</v>
      </c>
      <c r="I142" s="55" t="s">
        <v>404</v>
      </c>
      <c r="J142" s="27" t="s">
        <v>405</v>
      </c>
      <c r="K142" s="56">
        <v>479642</v>
      </c>
    </row>
    <row r="143" spans="1:11" ht="30">
      <c r="A143" s="10" t="s">
        <v>35</v>
      </c>
      <c r="B143" s="99" t="s">
        <v>206</v>
      </c>
      <c r="C143" s="57" t="s">
        <v>40</v>
      </c>
      <c r="D143" s="58">
        <v>42460</v>
      </c>
      <c r="E143" s="52" t="s">
        <v>36</v>
      </c>
      <c r="F143" s="60">
        <v>9160042</v>
      </c>
      <c r="G143" s="53">
        <v>42515</v>
      </c>
      <c r="H143" s="54" t="s">
        <v>409</v>
      </c>
      <c r="I143" s="55" t="s">
        <v>410</v>
      </c>
      <c r="J143" s="27" t="s">
        <v>208</v>
      </c>
      <c r="K143" s="56">
        <v>1420655</v>
      </c>
    </row>
    <row r="144" spans="1:11" ht="15">
      <c r="A144" s="10" t="s">
        <v>35</v>
      </c>
      <c r="B144" s="99" t="s">
        <v>206</v>
      </c>
      <c r="C144" s="57" t="s">
        <v>40</v>
      </c>
      <c r="D144" s="58">
        <v>42460</v>
      </c>
      <c r="E144" s="52" t="s">
        <v>36</v>
      </c>
      <c r="F144" s="60">
        <v>9160043</v>
      </c>
      <c r="G144" s="53">
        <v>42515</v>
      </c>
      <c r="H144" s="54" t="s">
        <v>411</v>
      </c>
      <c r="I144" s="55" t="s">
        <v>412</v>
      </c>
      <c r="J144" s="59" t="s">
        <v>27</v>
      </c>
      <c r="K144" s="56">
        <v>346371</v>
      </c>
    </row>
    <row r="145" spans="1:11" ht="15">
      <c r="A145" s="10" t="s">
        <v>35</v>
      </c>
      <c r="B145" s="99" t="s">
        <v>206</v>
      </c>
      <c r="C145" s="57" t="s">
        <v>40</v>
      </c>
      <c r="D145" s="58">
        <v>42460</v>
      </c>
      <c r="E145" s="52" t="s">
        <v>36</v>
      </c>
      <c r="F145" s="60">
        <v>9160044</v>
      </c>
      <c r="G145" s="53">
        <v>42515</v>
      </c>
      <c r="H145" s="54" t="s">
        <v>408</v>
      </c>
      <c r="I145" s="55" t="s">
        <v>42</v>
      </c>
      <c r="J145" s="27" t="s">
        <v>405</v>
      </c>
      <c r="K145" s="56">
        <v>1384231</v>
      </c>
    </row>
    <row r="146" spans="1:11" ht="30">
      <c r="A146" s="10" t="s">
        <v>35</v>
      </c>
      <c r="B146" s="99" t="s">
        <v>206</v>
      </c>
      <c r="C146" s="57" t="s">
        <v>40</v>
      </c>
      <c r="D146" s="58">
        <v>42460</v>
      </c>
      <c r="E146" s="52" t="s">
        <v>36</v>
      </c>
      <c r="F146" s="60">
        <v>9160045</v>
      </c>
      <c r="G146" s="53">
        <v>42515</v>
      </c>
      <c r="H146" s="54" t="s">
        <v>411</v>
      </c>
      <c r="I146" s="54" t="s">
        <v>209</v>
      </c>
      <c r="J146" s="60" t="s">
        <v>29</v>
      </c>
      <c r="K146" s="56">
        <v>734502</v>
      </c>
    </row>
    <row r="147" spans="1:11" ht="15">
      <c r="A147" s="10" t="s">
        <v>35</v>
      </c>
      <c r="B147" s="99" t="s">
        <v>206</v>
      </c>
      <c r="C147" s="57" t="s">
        <v>40</v>
      </c>
      <c r="D147" s="58">
        <v>42460</v>
      </c>
      <c r="E147" s="52" t="s">
        <v>36</v>
      </c>
      <c r="F147" s="60">
        <v>9160046</v>
      </c>
      <c r="G147" s="53">
        <v>42515</v>
      </c>
      <c r="H147" s="54" t="s">
        <v>411</v>
      </c>
      <c r="I147" s="55" t="s">
        <v>413</v>
      </c>
      <c r="J147" s="27" t="s">
        <v>414</v>
      </c>
      <c r="K147" s="56">
        <v>610303</v>
      </c>
    </row>
    <row r="148" spans="1:11" ht="30">
      <c r="A148" s="10" t="s">
        <v>35</v>
      </c>
      <c r="B148" s="99" t="s">
        <v>13</v>
      </c>
      <c r="C148" s="52" t="s">
        <v>34</v>
      </c>
      <c r="D148" s="53" t="s">
        <v>34</v>
      </c>
      <c r="E148" s="52" t="s">
        <v>415</v>
      </c>
      <c r="F148" s="60">
        <v>2263</v>
      </c>
      <c r="G148" s="53">
        <v>42495</v>
      </c>
      <c r="H148" s="54" t="s">
        <v>416</v>
      </c>
      <c r="I148" s="55" t="s">
        <v>417</v>
      </c>
      <c r="J148" s="27" t="s">
        <v>418</v>
      </c>
      <c r="K148" s="56">
        <v>799680</v>
      </c>
    </row>
    <row r="149" spans="1:11" ht="30">
      <c r="A149" s="10" t="s">
        <v>35</v>
      </c>
      <c r="B149" s="183" t="s">
        <v>1937</v>
      </c>
      <c r="C149" s="52" t="s">
        <v>34</v>
      </c>
      <c r="D149" s="53" t="s">
        <v>34</v>
      </c>
      <c r="E149" s="52" t="s">
        <v>45</v>
      </c>
      <c r="F149" s="60">
        <v>9160095</v>
      </c>
      <c r="G149" s="53">
        <v>42499</v>
      </c>
      <c r="H149" s="54" t="s">
        <v>48</v>
      </c>
      <c r="I149" s="54" t="s">
        <v>39</v>
      </c>
      <c r="J149" s="60" t="s">
        <v>14</v>
      </c>
      <c r="K149" s="56">
        <v>16773</v>
      </c>
    </row>
    <row r="150" spans="1:11" ht="30">
      <c r="A150" s="10" t="s">
        <v>35</v>
      </c>
      <c r="B150" s="183" t="s">
        <v>1937</v>
      </c>
      <c r="C150" s="52" t="s">
        <v>34</v>
      </c>
      <c r="D150" s="53" t="s">
        <v>34</v>
      </c>
      <c r="E150" s="52" t="s">
        <v>45</v>
      </c>
      <c r="F150" s="60">
        <v>9160096</v>
      </c>
      <c r="G150" s="53">
        <v>42499</v>
      </c>
      <c r="H150" s="54" t="s">
        <v>48</v>
      </c>
      <c r="I150" s="54" t="s">
        <v>39</v>
      </c>
      <c r="J150" s="60" t="s">
        <v>14</v>
      </c>
      <c r="K150" s="56">
        <v>21093</v>
      </c>
    </row>
    <row r="151" spans="1:11" ht="30">
      <c r="A151" s="10" t="s">
        <v>35</v>
      </c>
      <c r="B151" s="183" t="s">
        <v>1937</v>
      </c>
      <c r="C151" s="52" t="s">
        <v>34</v>
      </c>
      <c r="D151" s="53" t="s">
        <v>34</v>
      </c>
      <c r="E151" s="52" t="s">
        <v>45</v>
      </c>
      <c r="F151" s="60">
        <v>9160097</v>
      </c>
      <c r="G151" s="53">
        <v>42499</v>
      </c>
      <c r="H151" s="54" t="s">
        <v>48</v>
      </c>
      <c r="I151" s="54" t="s">
        <v>39</v>
      </c>
      <c r="J151" s="60" t="s">
        <v>14</v>
      </c>
      <c r="K151" s="56">
        <v>39906</v>
      </c>
    </row>
    <row r="152" spans="1:11" ht="30">
      <c r="A152" s="10" t="s">
        <v>35</v>
      </c>
      <c r="B152" s="183" t="s">
        <v>1937</v>
      </c>
      <c r="C152" s="52" t="s">
        <v>34</v>
      </c>
      <c r="D152" s="53" t="s">
        <v>34</v>
      </c>
      <c r="E152" s="52" t="s">
        <v>45</v>
      </c>
      <c r="F152" s="60">
        <v>9160098</v>
      </c>
      <c r="G152" s="53">
        <v>42499</v>
      </c>
      <c r="H152" s="54" t="s">
        <v>46</v>
      </c>
      <c r="I152" s="54" t="s">
        <v>39</v>
      </c>
      <c r="J152" s="60" t="s">
        <v>14</v>
      </c>
      <c r="K152" s="56">
        <v>160420</v>
      </c>
    </row>
    <row r="153" spans="1:11" ht="15">
      <c r="A153" s="10" t="s">
        <v>35</v>
      </c>
      <c r="B153" s="99" t="s">
        <v>13</v>
      </c>
      <c r="C153" s="52" t="s">
        <v>34</v>
      </c>
      <c r="D153" s="53" t="s">
        <v>34</v>
      </c>
      <c r="E153" s="52" t="s">
        <v>45</v>
      </c>
      <c r="F153" s="60">
        <v>9160099</v>
      </c>
      <c r="G153" s="53">
        <v>42500</v>
      </c>
      <c r="H153" s="54" t="s">
        <v>419</v>
      </c>
      <c r="I153" s="55" t="s">
        <v>420</v>
      </c>
      <c r="J153" s="59" t="s">
        <v>421</v>
      </c>
      <c r="K153" s="56">
        <v>40000</v>
      </c>
    </row>
    <row r="154" spans="1:11" ht="30">
      <c r="A154" s="10" t="s">
        <v>35</v>
      </c>
      <c r="B154" s="183" t="s">
        <v>1937</v>
      </c>
      <c r="C154" s="52" t="s">
        <v>34</v>
      </c>
      <c r="D154" s="53" t="s">
        <v>34</v>
      </c>
      <c r="E154" s="52" t="s">
        <v>45</v>
      </c>
      <c r="F154" s="60">
        <v>9160100</v>
      </c>
      <c r="G154" s="53">
        <v>42501</v>
      </c>
      <c r="H154" s="54" t="s">
        <v>46</v>
      </c>
      <c r="I154" s="54" t="s">
        <v>39</v>
      </c>
      <c r="J154" s="60" t="s">
        <v>14</v>
      </c>
      <c r="K154" s="56">
        <v>127331</v>
      </c>
    </row>
    <row r="155" spans="1:11" ht="30">
      <c r="A155" s="10" t="s">
        <v>35</v>
      </c>
      <c r="B155" s="99" t="s">
        <v>13</v>
      </c>
      <c r="C155" s="52" t="s">
        <v>34</v>
      </c>
      <c r="D155" s="53" t="s">
        <v>34</v>
      </c>
      <c r="E155" s="52" t="s">
        <v>45</v>
      </c>
      <c r="F155" s="60">
        <v>9160101</v>
      </c>
      <c r="G155" s="53">
        <v>42501</v>
      </c>
      <c r="H155" s="54" t="s">
        <v>422</v>
      </c>
      <c r="I155" s="55" t="s">
        <v>423</v>
      </c>
      <c r="J155" s="59" t="s">
        <v>424</v>
      </c>
      <c r="K155" s="56">
        <v>7000</v>
      </c>
    </row>
    <row r="156" spans="1:11" ht="30">
      <c r="A156" s="10" t="s">
        <v>35</v>
      </c>
      <c r="B156" s="99" t="s">
        <v>206</v>
      </c>
      <c r="C156" s="57" t="s">
        <v>40</v>
      </c>
      <c r="D156" s="58">
        <v>42460</v>
      </c>
      <c r="E156" s="52" t="s">
        <v>45</v>
      </c>
      <c r="F156" s="60">
        <v>9160103</v>
      </c>
      <c r="G156" s="53">
        <v>42501</v>
      </c>
      <c r="H156" s="54" t="s">
        <v>425</v>
      </c>
      <c r="I156" s="55" t="s">
        <v>426</v>
      </c>
      <c r="J156" s="27" t="s">
        <v>427</v>
      </c>
      <c r="K156" s="56">
        <v>163268</v>
      </c>
    </row>
    <row r="157" spans="1:11" ht="30">
      <c r="A157" s="10" t="s">
        <v>35</v>
      </c>
      <c r="B157" s="99" t="s">
        <v>206</v>
      </c>
      <c r="C157" s="57" t="s">
        <v>40</v>
      </c>
      <c r="D157" s="58">
        <v>42460</v>
      </c>
      <c r="E157" s="52" t="s">
        <v>45</v>
      </c>
      <c r="F157" s="60">
        <v>9160104</v>
      </c>
      <c r="G157" s="53">
        <v>42501</v>
      </c>
      <c r="H157" s="54" t="s">
        <v>428</v>
      </c>
      <c r="I157" s="55" t="s">
        <v>426</v>
      </c>
      <c r="J157" s="27" t="s">
        <v>427</v>
      </c>
      <c r="K157" s="56">
        <v>210406</v>
      </c>
    </row>
    <row r="158" spans="1:11" ht="30">
      <c r="A158" s="10" t="s">
        <v>35</v>
      </c>
      <c r="B158" s="99" t="s">
        <v>13</v>
      </c>
      <c r="C158" s="52" t="s">
        <v>34</v>
      </c>
      <c r="D158" s="53" t="s">
        <v>34</v>
      </c>
      <c r="E158" s="52" t="s">
        <v>45</v>
      </c>
      <c r="F158" s="60">
        <v>9160107</v>
      </c>
      <c r="G158" s="53">
        <v>42502</v>
      </c>
      <c r="H158" s="54" t="s">
        <v>429</v>
      </c>
      <c r="I158" s="55" t="s">
        <v>430</v>
      </c>
      <c r="J158" s="27" t="s">
        <v>431</v>
      </c>
      <c r="K158" s="56">
        <v>584000</v>
      </c>
    </row>
    <row r="159" spans="1:11" ht="30">
      <c r="A159" s="10" t="s">
        <v>35</v>
      </c>
      <c r="B159" s="99" t="s">
        <v>13</v>
      </c>
      <c r="C159" s="52" t="s">
        <v>34</v>
      </c>
      <c r="D159" s="53" t="s">
        <v>34</v>
      </c>
      <c r="E159" s="52" t="s">
        <v>45</v>
      </c>
      <c r="F159" s="60">
        <v>9160108</v>
      </c>
      <c r="G159" s="53">
        <v>42502</v>
      </c>
      <c r="H159" s="54" t="s">
        <v>432</v>
      </c>
      <c r="I159" s="55" t="s">
        <v>433</v>
      </c>
      <c r="J159" s="27" t="s">
        <v>434</v>
      </c>
      <c r="K159" s="56">
        <v>297500</v>
      </c>
    </row>
    <row r="160" spans="1:11" ht="30">
      <c r="A160" s="10" t="s">
        <v>35</v>
      </c>
      <c r="B160" s="183" t="s">
        <v>1937</v>
      </c>
      <c r="C160" s="52" t="s">
        <v>34</v>
      </c>
      <c r="D160" s="53" t="s">
        <v>34</v>
      </c>
      <c r="E160" s="52" t="s">
        <v>45</v>
      </c>
      <c r="F160" s="60">
        <v>9160110</v>
      </c>
      <c r="G160" s="53">
        <v>42503</v>
      </c>
      <c r="H160" s="54" t="s">
        <v>46</v>
      </c>
      <c r="I160" s="54" t="s">
        <v>39</v>
      </c>
      <c r="J160" s="60" t="s">
        <v>14</v>
      </c>
      <c r="K160" s="56">
        <v>141223</v>
      </c>
    </row>
    <row r="161" spans="1:11" ht="30">
      <c r="A161" s="10" t="s">
        <v>35</v>
      </c>
      <c r="B161" s="183" t="s">
        <v>1937</v>
      </c>
      <c r="C161" s="52" t="s">
        <v>34</v>
      </c>
      <c r="D161" s="53" t="s">
        <v>34</v>
      </c>
      <c r="E161" s="52" t="s">
        <v>45</v>
      </c>
      <c r="F161" s="60">
        <v>9160111</v>
      </c>
      <c r="G161" s="53">
        <v>42503</v>
      </c>
      <c r="H161" s="54" t="s">
        <v>46</v>
      </c>
      <c r="I161" s="54" t="s">
        <v>39</v>
      </c>
      <c r="J161" s="60" t="s">
        <v>14</v>
      </c>
      <c r="K161" s="56">
        <v>262944</v>
      </c>
    </row>
    <row r="162" spans="1:11" ht="30">
      <c r="A162" s="10" t="s">
        <v>35</v>
      </c>
      <c r="B162" s="183" t="s">
        <v>1937</v>
      </c>
      <c r="C162" s="52" t="s">
        <v>34</v>
      </c>
      <c r="D162" s="53" t="s">
        <v>34</v>
      </c>
      <c r="E162" s="52" t="s">
        <v>45</v>
      </c>
      <c r="F162" s="60">
        <v>9160112</v>
      </c>
      <c r="G162" s="53">
        <v>42503</v>
      </c>
      <c r="H162" s="54" t="s">
        <v>47</v>
      </c>
      <c r="I162" s="54" t="s">
        <v>39</v>
      </c>
      <c r="J162" s="60" t="s">
        <v>14</v>
      </c>
      <c r="K162" s="56">
        <v>207401</v>
      </c>
    </row>
    <row r="163" spans="1:11" ht="30">
      <c r="A163" s="10" t="s">
        <v>35</v>
      </c>
      <c r="B163" s="183" t="s">
        <v>1937</v>
      </c>
      <c r="C163" s="52" t="s">
        <v>34</v>
      </c>
      <c r="D163" s="53" t="s">
        <v>34</v>
      </c>
      <c r="E163" s="52" t="s">
        <v>45</v>
      </c>
      <c r="F163" s="60">
        <v>9160113</v>
      </c>
      <c r="G163" s="53">
        <v>42503</v>
      </c>
      <c r="H163" s="54" t="s">
        <v>47</v>
      </c>
      <c r="I163" s="54" t="s">
        <v>39</v>
      </c>
      <c r="J163" s="60" t="s">
        <v>14</v>
      </c>
      <c r="K163" s="56">
        <v>91139</v>
      </c>
    </row>
    <row r="164" spans="1:11" ht="30">
      <c r="A164" s="10" t="s">
        <v>35</v>
      </c>
      <c r="B164" s="183" t="s">
        <v>1937</v>
      </c>
      <c r="C164" s="52" t="s">
        <v>34</v>
      </c>
      <c r="D164" s="53" t="s">
        <v>34</v>
      </c>
      <c r="E164" s="52" t="s">
        <v>45</v>
      </c>
      <c r="F164" s="60">
        <v>9160114</v>
      </c>
      <c r="G164" s="53">
        <v>42503</v>
      </c>
      <c r="H164" s="54" t="s">
        <v>435</v>
      </c>
      <c r="I164" s="54" t="s">
        <v>39</v>
      </c>
      <c r="J164" s="60" t="s">
        <v>14</v>
      </c>
      <c r="K164" s="56">
        <v>700170</v>
      </c>
    </row>
    <row r="165" spans="1:11" ht="30">
      <c r="A165" s="10" t="s">
        <v>35</v>
      </c>
      <c r="B165" s="99" t="s">
        <v>13</v>
      </c>
      <c r="C165" s="52" t="s">
        <v>34</v>
      </c>
      <c r="D165" s="53" t="s">
        <v>34</v>
      </c>
      <c r="E165" s="52" t="s">
        <v>45</v>
      </c>
      <c r="F165" s="60">
        <v>9160115</v>
      </c>
      <c r="G165" s="53">
        <v>42503</v>
      </c>
      <c r="H165" s="54" t="s">
        <v>436</v>
      </c>
      <c r="I165" s="55" t="s">
        <v>420</v>
      </c>
      <c r="J165" s="59" t="s">
        <v>421</v>
      </c>
      <c r="K165" s="56">
        <v>15000</v>
      </c>
    </row>
    <row r="166" spans="1:11" ht="30">
      <c r="A166" s="10" t="s">
        <v>35</v>
      </c>
      <c r="B166" s="99" t="s">
        <v>13</v>
      </c>
      <c r="C166" s="52" t="s">
        <v>34</v>
      </c>
      <c r="D166" s="53" t="s">
        <v>34</v>
      </c>
      <c r="E166" s="52" t="s">
        <v>45</v>
      </c>
      <c r="F166" s="60">
        <v>9160117</v>
      </c>
      <c r="G166" s="53">
        <v>42507</v>
      </c>
      <c r="H166" s="54" t="s">
        <v>437</v>
      </c>
      <c r="I166" s="55" t="s">
        <v>438</v>
      </c>
      <c r="J166" s="27" t="s">
        <v>439</v>
      </c>
      <c r="K166" s="56">
        <v>600000</v>
      </c>
    </row>
    <row r="167" spans="1:11" ht="30">
      <c r="A167" s="10" t="s">
        <v>35</v>
      </c>
      <c r="B167" s="99" t="s">
        <v>206</v>
      </c>
      <c r="C167" s="57" t="s">
        <v>40</v>
      </c>
      <c r="D167" s="58">
        <v>42460</v>
      </c>
      <c r="E167" s="52" t="s">
        <v>45</v>
      </c>
      <c r="F167" s="60">
        <v>9160119</v>
      </c>
      <c r="G167" s="53">
        <v>42508</v>
      </c>
      <c r="H167" s="54" t="s">
        <v>440</v>
      </c>
      <c r="I167" s="55" t="s">
        <v>441</v>
      </c>
      <c r="J167" s="27" t="s">
        <v>442</v>
      </c>
      <c r="K167" s="56">
        <v>144000</v>
      </c>
    </row>
    <row r="168" spans="1:11" ht="30">
      <c r="A168" s="10" t="s">
        <v>35</v>
      </c>
      <c r="B168" s="183" t="s">
        <v>1937</v>
      </c>
      <c r="C168" s="52" t="s">
        <v>34</v>
      </c>
      <c r="D168" s="53" t="s">
        <v>34</v>
      </c>
      <c r="E168" s="52" t="s">
        <v>45</v>
      </c>
      <c r="F168" s="60">
        <v>9160120</v>
      </c>
      <c r="G168" s="53">
        <v>42509</v>
      </c>
      <c r="H168" s="54" t="s">
        <v>47</v>
      </c>
      <c r="I168" s="54" t="s">
        <v>39</v>
      </c>
      <c r="J168" s="60" t="s">
        <v>14</v>
      </c>
      <c r="K168" s="56">
        <v>130587</v>
      </c>
    </row>
    <row r="169" spans="1:11" ht="30">
      <c r="A169" s="10" t="s">
        <v>35</v>
      </c>
      <c r="B169" s="183" t="s">
        <v>1937</v>
      </c>
      <c r="C169" s="52" t="s">
        <v>34</v>
      </c>
      <c r="D169" s="53" t="s">
        <v>34</v>
      </c>
      <c r="E169" s="52" t="s">
        <v>45</v>
      </c>
      <c r="F169" s="60">
        <v>9160121</v>
      </c>
      <c r="G169" s="53">
        <v>42509</v>
      </c>
      <c r="H169" s="54" t="s">
        <v>46</v>
      </c>
      <c r="I169" s="54" t="s">
        <v>39</v>
      </c>
      <c r="J169" s="60" t="s">
        <v>14</v>
      </c>
      <c r="K169" s="56">
        <v>207401</v>
      </c>
    </row>
    <row r="170" spans="1:11" ht="15">
      <c r="A170" s="10" t="s">
        <v>35</v>
      </c>
      <c r="B170" s="99" t="s">
        <v>13</v>
      </c>
      <c r="C170" s="52" t="s">
        <v>34</v>
      </c>
      <c r="D170" s="53" t="s">
        <v>34</v>
      </c>
      <c r="E170" s="52" t="s">
        <v>45</v>
      </c>
      <c r="F170" s="60">
        <v>9160122</v>
      </c>
      <c r="G170" s="53">
        <v>42514</v>
      </c>
      <c r="H170" s="54" t="s">
        <v>443</v>
      </c>
      <c r="I170" s="55" t="s">
        <v>444</v>
      </c>
      <c r="J170" s="27" t="s">
        <v>445</v>
      </c>
      <c r="K170" s="56">
        <v>190000</v>
      </c>
    </row>
    <row r="171" spans="1:11" ht="30">
      <c r="A171" s="10" t="s">
        <v>35</v>
      </c>
      <c r="B171" s="99" t="s">
        <v>13</v>
      </c>
      <c r="C171" s="52" t="s">
        <v>34</v>
      </c>
      <c r="D171" s="53" t="s">
        <v>34</v>
      </c>
      <c r="E171" s="52" t="s">
        <v>45</v>
      </c>
      <c r="F171" s="60">
        <v>9160123</v>
      </c>
      <c r="G171" s="53">
        <v>42515</v>
      </c>
      <c r="H171" s="54" t="s">
        <v>446</v>
      </c>
      <c r="I171" s="55" t="s">
        <v>447</v>
      </c>
      <c r="J171" s="27" t="s">
        <v>37</v>
      </c>
      <c r="K171" s="56">
        <v>225856</v>
      </c>
    </row>
    <row r="172" spans="1:11" ht="30">
      <c r="A172" s="10" t="s">
        <v>35</v>
      </c>
      <c r="B172" s="183" t="s">
        <v>1937</v>
      </c>
      <c r="C172" s="52" t="s">
        <v>34</v>
      </c>
      <c r="D172" s="53" t="s">
        <v>34</v>
      </c>
      <c r="E172" s="52" t="s">
        <v>45</v>
      </c>
      <c r="F172" s="60">
        <v>9160124</v>
      </c>
      <c r="G172" s="53">
        <v>42515</v>
      </c>
      <c r="H172" s="54" t="s">
        <v>448</v>
      </c>
      <c r="I172" s="54" t="s">
        <v>39</v>
      </c>
      <c r="J172" s="60" t="s">
        <v>14</v>
      </c>
      <c r="K172" s="56">
        <v>67397</v>
      </c>
    </row>
    <row r="173" spans="1:11" ht="30">
      <c r="A173" s="10" t="s">
        <v>35</v>
      </c>
      <c r="B173" s="183" t="s">
        <v>1937</v>
      </c>
      <c r="C173" s="52" t="s">
        <v>34</v>
      </c>
      <c r="D173" s="53" t="s">
        <v>34</v>
      </c>
      <c r="E173" s="52" t="s">
        <v>45</v>
      </c>
      <c r="F173" s="60">
        <v>9160125</v>
      </c>
      <c r="G173" s="53">
        <v>42515</v>
      </c>
      <c r="H173" s="54" t="s">
        <v>46</v>
      </c>
      <c r="I173" s="54" t="s">
        <v>39</v>
      </c>
      <c r="J173" s="60" t="s">
        <v>14</v>
      </c>
      <c r="K173" s="56">
        <v>67397</v>
      </c>
    </row>
    <row r="174" spans="1:11" ht="30">
      <c r="A174" s="10" t="s">
        <v>35</v>
      </c>
      <c r="B174" s="183" t="s">
        <v>1937</v>
      </c>
      <c r="C174" s="52" t="s">
        <v>34</v>
      </c>
      <c r="D174" s="53" t="s">
        <v>34</v>
      </c>
      <c r="E174" s="52" t="s">
        <v>45</v>
      </c>
      <c r="F174" s="60">
        <v>9160126</v>
      </c>
      <c r="G174" s="53">
        <v>42515</v>
      </c>
      <c r="H174" s="54" t="s">
        <v>46</v>
      </c>
      <c r="I174" s="54" t="s">
        <v>39</v>
      </c>
      <c r="J174" s="60" t="s">
        <v>14</v>
      </c>
      <c r="K174" s="56">
        <v>105031</v>
      </c>
    </row>
    <row r="175" spans="1:11" ht="30">
      <c r="A175" s="10" t="s">
        <v>35</v>
      </c>
      <c r="B175" s="183" t="s">
        <v>1937</v>
      </c>
      <c r="C175" s="52" t="s">
        <v>34</v>
      </c>
      <c r="D175" s="53" t="s">
        <v>34</v>
      </c>
      <c r="E175" s="52" t="s">
        <v>45</v>
      </c>
      <c r="F175" s="60">
        <v>9160127</v>
      </c>
      <c r="G175" s="53">
        <v>42515</v>
      </c>
      <c r="H175" s="54" t="s">
        <v>47</v>
      </c>
      <c r="I175" s="54" t="s">
        <v>39</v>
      </c>
      <c r="J175" s="60" t="s">
        <v>14</v>
      </c>
      <c r="K175" s="56">
        <v>196765</v>
      </c>
    </row>
    <row r="176" spans="1:11" ht="30">
      <c r="A176" s="10" t="s">
        <v>35</v>
      </c>
      <c r="B176" s="183" t="s">
        <v>1937</v>
      </c>
      <c r="C176" s="52" t="s">
        <v>34</v>
      </c>
      <c r="D176" s="53" t="s">
        <v>34</v>
      </c>
      <c r="E176" s="52" t="s">
        <v>45</v>
      </c>
      <c r="F176" s="60">
        <v>9160128</v>
      </c>
      <c r="G176" s="53">
        <v>42515</v>
      </c>
      <c r="H176" s="54" t="s">
        <v>449</v>
      </c>
      <c r="I176" s="54" t="s">
        <v>39</v>
      </c>
      <c r="J176" s="60" t="s">
        <v>14</v>
      </c>
      <c r="K176" s="56">
        <v>79062</v>
      </c>
    </row>
    <row r="177" spans="1:11" ht="30">
      <c r="A177" s="10" t="s">
        <v>35</v>
      </c>
      <c r="B177" s="183" t="s">
        <v>1937</v>
      </c>
      <c r="C177" s="52" t="s">
        <v>34</v>
      </c>
      <c r="D177" s="53" t="s">
        <v>34</v>
      </c>
      <c r="E177" s="52" t="s">
        <v>45</v>
      </c>
      <c r="F177" s="60">
        <v>9160129</v>
      </c>
      <c r="G177" s="53">
        <v>42515</v>
      </c>
      <c r="H177" s="54" t="s">
        <v>46</v>
      </c>
      <c r="I177" s="54" t="s">
        <v>39</v>
      </c>
      <c r="J177" s="60" t="s">
        <v>14</v>
      </c>
      <c r="K177" s="56">
        <v>79474</v>
      </c>
    </row>
    <row r="178" spans="1:11" ht="15">
      <c r="A178" s="10" t="s">
        <v>35</v>
      </c>
      <c r="B178" s="99" t="s">
        <v>206</v>
      </c>
      <c r="C178" s="57" t="s">
        <v>40</v>
      </c>
      <c r="D178" s="58">
        <v>42460</v>
      </c>
      <c r="E178" s="52" t="s">
        <v>45</v>
      </c>
      <c r="F178" s="60">
        <v>9160130</v>
      </c>
      <c r="G178" s="53">
        <v>42515</v>
      </c>
      <c r="H178" s="54" t="s">
        <v>450</v>
      </c>
      <c r="I178" s="55" t="s">
        <v>451</v>
      </c>
      <c r="J178" s="27" t="s">
        <v>12</v>
      </c>
      <c r="K178" s="56">
        <v>522991</v>
      </c>
    </row>
    <row r="179" spans="1:11" ht="30">
      <c r="A179" s="10" t="s">
        <v>35</v>
      </c>
      <c r="B179" s="99" t="s">
        <v>206</v>
      </c>
      <c r="C179" s="57" t="s">
        <v>40</v>
      </c>
      <c r="D179" s="58">
        <v>42460</v>
      </c>
      <c r="E179" s="52" t="s">
        <v>45</v>
      </c>
      <c r="F179" s="60">
        <v>9160131</v>
      </c>
      <c r="G179" s="53">
        <v>42515</v>
      </c>
      <c r="H179" s="54" t="s">
        <v>452</v>
      </c>
      <c r="I179" s="55" t="s">
        <v>426</v>
      </c>
      <c r="J179" s="27" t="s">
        <v>427</v>
      </c>
      <c r="K179" s="56">
        <v>366195</v>
      </c>
    </row>
    <row r="180" spans="1:11" ht="30">
      <c r="A180" s="10" t="s">
        <v>35</v>
      </c>
      <c r="B180" s="183" t="s">
        <v>1937</v>
      </c>
      <c r="C180" s="52" t="s">
        <v>34</v>
      </c>
      <c r="D180" s="53" t="s">
        <v>34</v>
      </c>
      <c r="E180" s="52" t="s">
        <v>45</v>
      </c>
      <c r="F180" s="60">
        <v>9160132</v>
      </c>
      <c r="G180" s="53">
        <v>42516</v>
      </c>
      <c r="H180" s="54" t="s">
        <v>453</v>
      </c>
      <c r="I180" s="54" t="s">
        <v>39</v>
      </c>
      <c r="J180" s="60" t="s">
        <v>14</v>
      </c>
      <c r="K180" s="56">
        <v>285174</v>
      </c>
    </row>
    <row r="181" spans="1:11" ht="30">
      <c r="A181" s="10" t="s">
        <v>35</v>
      </c>
      <c r="B181" s="183" t="s">
        <v>1937</v>
      </c>
      <c r="C181" s="52" t="s">
        <v>34</v>
      </c>
      <c r="D181" s="53" t="s">
        <v>34</v>
      </c>
      <c r="E181" s="52" t="s">
        <v>45</v>
      </c>
      <c r="F181" s="60">
        <v>9160133</v>
      </c>
      <c r="G181" s="53">
        <v>42516</v>
      </c>
      <c r="H181" s="54" t="s">
        <v>454</v>
      </c>
      <c r="I181" s="54" t="s">
        <v>39</v>
      </c>
      <c r="J181" s="60" t="s">
        <v>14</v>
      </c>
      <c r="K181" s="56">
        <v>237186</v>
      </c>
    </row>
    <row r="182" spans="1:11" ht="30">
      <c r="A182" s="10" t="s">
        <v>35</v>
      </c>
      <c r="B182" s="183" t="s">
        <v>1937</v>
      </c>
      <c r="C182" s="52" t="s">
        <v>34</v>
      </c>
      <c r="D182" s="53" t="s">
        <v>34</v>
      </c>
      <c r="E182" s="52" t="s">
        <v>45</v>
      </c>
      <c r="F182" s="60">
        <v>9160134</v>
      </c>
      <c r="G182" s="53">
        <v>42517</v>
      </c>
      <c r="H182" s="54" t="s">
        <v>48</v>
      </c>
      <c r="I182" s="54" t="s">
        <v>39</v>
      </c>
      <c r="J182" s="60" t="s">
        <v>14</v>
      </c>
      <c r="K182" s="56">
        <v>15000</v>
      </c>
    </row>
    <row r="183" spans="1:11" ht="30">
      <c r="A183" s="10" t="s">
        <v>35</v>
      </c>
      <c r="B183" s="183" t="s">
        <v>1937</v>
      </c>
      <c r="C183" s="52" t="s">
        <v>34</v>
      </c>
      <c r="D183" s="53" t="s">
        <v>34</v>
      </c>
      <c r="E183" s="52" t="s">
        <v>45</v>
      </c>
      <c r="F183" s="60">
        <v>9160135</v>
      </c>
      <c r="G183" s="53">
        <v>42520</v>
      </c>
      <c r="H183" s="54" t="s">
        <v>449</v>
      </c>
      <c r="I183" s="54" t="s">
        <v>39</v>
      </c>
      <c r="J183" s="60" t="s">
        <v>14</v>
      </c>
      <c r="K183" s="56">
        <v>178683</v>
      </c>
    </row>
    <row r="184" spans="1:11" ht="30">
      <c r="A184" s="10" t="s">
        <v>35</v>
      </c>
      <c r="B184" s="183" t="s">
        <v>1937</v>
      </c>
      <c r="C184" s="52" t="s">
        <v>34</v>
      </c>
      <c r="D184" s="53" t="s">
        <v>34</v>
      </c>
      <c r="E184" s="52" t="s">
        <v>45</v>
      </c>
      <c r="F184" s="60">
        <v>9160136</v>
      </c>
      <c r="G184" s="53">
        <v>42520</v>
      </c>
      <c r="H184" s="54" t="s">
        <v>455</v>
      </c>
      <c r="I184" s="54" t="s">
        <v>39</v>
      </c>
      <c r="J184" s="60" t="s">
        <v>14</v>
      </c>
      <c r="K184" s="56">
        <v>130587</v>
      </c>
    </row>
    <row r="185" spans="1:11" ht="30">
      <c r="A185" s="10" t="s">
        <v>35</v>
      </c>
      <c r="B185" s="183" t="s">
        <v>1937</v>
      </c>
      <c r="C185" s="52" t="s">
        <v>34</v>
      </c>
      <c r="D185" s="53" t="s">
        <v>34</v>
      </c>
      <c r="E185" s="52" t="s">
        <v>45</v>
      </c>
      <c r="F185" s="60">
        <v>9160137</v>
      </c>
      <c r="G185" s="53">
        <v>42521</v>
      </c>
      <c r="H185" s="54" t="s">
        <v>456</v>
      </c>
      <c r="I185" s="54" t="s">
        <v>39</v>
      </c>
      <c r="J185" s="60" t="s">
        <v>14</v>
      </c>
      <c r="K185" s="56">
        <v>130587</v>
      </c>
    </row>
    <row r="186" spans="1:11" ht="30">
      <c r="A186" s="10" t="s">
        <v>35</v>
      </c>
      <c r="B186" s="99" t="s">
        <v>206</v>
      </c>
      <c r="C186" s="57" t="s">
        <v>40</v>
      </c>
      <c r="D186" s="58">
        <v>42460</v>
      </c>
      <c r="E186" s="52" t="s">
        <v>45</v>
      </c>
      <c r="F186" s="60">
        <v>9160138</v>
      </c>
      <c r="G186" s="53">
        <v>42521</v>
      </c>
      <c r="H186" s="54" t="s">
        <v>440</v>
      </c>
      <c r="I186" s="55" t="s">
        <v>441</v>
      </c>
      <c r="J186" s="27" t="s">
        <v>442</v>
      </c>
      <c r="K186" s="56">
        <v>168000</v>
      </c>
    </row>
    <row r="187" spans="1:11" ht="15">
      <c r="A187" s="10" t="s">
        <v>35</v>
      </c>
      <c r="B187" s="99" t="s">
        <v>13</v>
      </c>
      <c r="C187" s="52" t="s">
        <v>34</v>
      </c>
      <c r="D187" s="53" t="s">
        <v>34</v>
      </c>
      <c r="E187" s="52" t="s">
        <v>38</v>
      </c>
      <c r="F187" s="60">
        <v>2264</v>
      </c>
      <c r="G187" s="53">
        <v>42495</v>
      </c>
      <c r="H187" s="54" t="s">
        <v>457</v>
      </c>
      <c r="I187" s="55" t="s">
        <v>458</v>
      </c>
      <c r="J187" s="27" t="s">
        <v>459</v>
      </c>
      <c r="K187" s="56">
        <v>535000</v>
      </c>
    </row>
    <row r="188" spans="1:11" ht="30">
      <c r="A188" s="10" t="s">
        <v>35</v>
      </c>
      <c r="B188" s="99" t="s">
        <v>13</v>
      </c>
      <c r="C188" s="52" t="s">
        <v>34</v>
      </c>
      <c r="D188" s="53" t="s">
        <v>34</v>
      </c>
      <c r="E188" s="52" t="s">
        <v>38</v>
      </c>
      <c r="F188" s="60">
        <v>2265</v>
      </c>
      <c r="G188" s="53">
        <v>42495</v>
      </c>
      <c r="H188" s="54" t="s">
        <v>460</v>
      </c>
      <c r="I188" s="55" t="s">
        <v>461</v>
      </c>
      <c r="J188" s="27" t="s">
        <v>462</v>
      </c>
      <c r="K188" s="56">
        <v>135738</v>
      </c>
    </row>
    <row r="189" spans="1:11" ht="30">
      <c r="A189" s="10" t="s">
        <v>35</v>
      </c>
      <c r="B189" s="183" t="s">
        <v>1937</v>
      </c>
      <c r="C189" s="52" t="s">
        <v>34</v>
      </c>
      <c r="D189" s="53" t="s">
        <v>34</v>
      </c>
      <c r="E189" s="52" t="s">
        <v>38</v>
      </c>
      <c r="F189" s="60">
        <v>2266</v>
      </c>
      <c r="G189" s="53">
        <v>42496</v>
      </c>
      <c r="H189" s="54" t="s">
        <v>463</v>
      </c>
      <c r="I189" s="55" t="s">
        <v>464</v>
      </c>
      <c r="J189" s="27" t="s">
        <v>465</v>
      </c>
      <c r="K189" s="56">
        <v>300000</v>
      </c>
    </row>
    <row r="190" spans="1:11" ht="15">
      <c r="A190" s="10" t="s">
        <v>35</v>
      </c>
      <c r="B190" s="13" t="s">
        <v>141</v>
      </c>
      <c r="C190" s="52" t="s">
        <v>34</v>
      </c>
      <c r="D190" s="53" t="s">
        <v>34</v>
      </c>
      <c r="E190" s="61" t="s">
        <v>49</v>
      </c>
      <c r="F190" s="60">
        <v>725</v>
      </c>
      <c r="G190" s="53">
        <v>42495</v>
      </c>
      <c r="H190" s="54" t="s">
        <v>466</v>
      </c>
      <c r="I190" s="55" t="s">
        <v>58</v>
      </c>
      <c r="J190" s="27" t="s">
        <v>18</v>
      </c>
      <c r="K190" s="56">
        <v>1511615</v>
      </c>
    </row>
    <row r="191" spans="1:11" ht="30">
      <c r="A191" s="10" t="s">
        <v>35</v>
      </c>
      <c r="B191" s="13" t="s">
        <v>141</v>
      </c>
      <c r="C191" s="52" t="s">
        <v>34</v>
      </c>
      <c r="D191" s="53" t="s">
        <v>34</v>
      </c>
      <c r="E191" s="61" t="s">
        <v>49</v>
      </c>
      <c r="F191" s="60">
        <v>769</v>
      </c>
      <c r="G191" s="53">
        <v>42503</v>
      </c>
      <c r="H191" s="54" t="s">
        <v>467</v>
      </c>
      <c r="I191" s="54" t="s">
        <v>53</v>
      </c>
      <c r="J191" s="60" t="s">
        <v>54</v>
      </c>
      <c r="K191" s="56">
        <v>529500</v>
      </c>
    </row>
    <row r="192" spans="1:11" ht="30">
      <c r="A192" s="10" t="s">
        <v>35</v>
      </c>
      <c r="B192" s="13" t="s">
        <v>141</v>
      </c>
      <c r="C192" s="52" t="s">
        <v>34</v>
      </c>
      <c r="D192" s="53" t="s">
        <v>34</v>
      </c>
      <c r="E192" s="61" t="s">
        <v>49</v>
      </c>
      <c r="F192" s="60">
        <v>770</v>
      </c>
      <c r="G192" s="53">
        <v>42503</v>
      </c>
      <c r="H192" s="54" t="s">
        <v>468</v>
      </c>
      <c r="I192" s="54" t="s">
        <v>53</v>
      </c>
      <c r="J192" s="60" t="s">
        <v>54</v>
      </c>
      <c r="K192" s="56">
        <v>301400</v>
      </c>
    </row>
    <row r="193" spans="1:11" ht="30">
      <c r="A193" s="10" t="s">
        <v>35</v>
      </c>
      <c r="B193" s="13" t="s">
        <v>141</v>
      </c>
      <c r="C193" s="52" t="s">
        <v>34</v>
      </c>
      <c r="D193" s="53" t="s">
        <v>34</v>
      </c>
      <c r="E193" s="61" t="s">
        <v>49</v>
      </c>
      <c r="F193" s="60">
        <v>771</v>
      </c>
      <c r="G193" s="53">
        <v>42503</v>
      </c>
      <c r="H193" s="54" t="s">
        <v>469</v>
      </c>
      <c r="I193" s="54" t="s">
        <v>53</v>
      </c>
      <c r="J193" s="60" t="s">
        <v>54</v>
      </c>
      <c r="K193" s="56">
        <v>412504</v>
      </c>
    </row>
    <row r="194" spans="1:11" ht="30">
      <c r="A194" s="10" t="s">
        <v>35</v>
      </c>
      <c r="B194" s="13" t="s">
        <v>141</v>
      </c>
      <c r="C194" s="52" t="s">
        <v>34</v>
      </c>
      <c r="D194" s="53" t="s">
        <v>34</v>
      </c>
      <c r="E194" s="61" t="s">
        <v>49</v>
      </c>
      <c r="F194" s="60">
        <v>772</v>
      </c>
      <c r="G194" s="53">
        <v>42503</v>
      </c>
      <c r="H194" s="54" t="s">
        <v>470</v>
      </c>
      <c r="I194" s="54" t="s">
        <v>53</v>
      </c>
      <c r="J194" s="60" t="s">
        <v>54</v>
      </c>
      <c r="K194" s="56">
        <v>123649</v>
      </c>
    </row>
    <row r="195" spans="1:11" ht="30">
      <c r="A195" s="10" t="s">
        <v>35</v>
      </c>
      <c r="B195" s="13" t="s">
        <v>141</v>
      </c>
      <c r="C195" s="52" t="s">
        <v>34</v>
      </c>
      <c r="D195" s="53" t="s">
        <v>34</v>
      </c>
      <c r="E195" s="61" t="s">
        <v>49</v>
      </c>
      <c r="F195" s="60">
        <v>773</v>
      </c>
      <c r="G195" s="53">
        <v>42503</v>
      </c>
      <c r="H195" s="54" t="s">
        <v>471</v>
      </c>
      <c r="I195" s="54" t="s">
        <v>53</v>
      </c>
      <c r="J195" s="60" t="s">
        <v>54</v>
      </c>
      <c r="K195" s="56">
        <v>602464</v>
      </c>
    </row>
    <row r="196" spans="1:11" ht="30">
      <c r="A196" s="10" t="s">
        <v>35</v>
      </c>
      <c r="B196" s="13" t="s">
        <v>141</v>
      </c>
      <c r="C196" s="52" t="s">
        <v>34</v>
      </c>
      <c r="D196" s="53" t="s">
        <v>34</v>
      </c>
      <c r="E196" s="61" t="s">
        <v>49</v>
      </c>
      <c r="F196" s="60">
        <v>774</v>
      </c>
      <c r="G196" s="53">
        <v>42503</v>
      </c>
      <c r="H196" s="54" t="s">
        <v>472</v>
      </c>
      <c r="I196" s="54" t="s">
        <v>52</v>
      </c>
      <c r="J196" s="60" t="s">
        <v>21</v>
      </c>
      <c r="K196" s="56">
        <v>2692800</v>
      </c>
    </row>
    <row r="197" spans="1:11" ht="30">
      <c r="A197" s="10" t="s">
        <v>35</v>
      </c>
      <c r="B197" s="13" t="s">
        <v>141</v>
      </c>
      <c r="C197" s="52" t="s">
        <v>34</v>
      </c>
      <c r="D197" s="53" t="s">
        <v>34</v>
      </c>
      <c r="E197" s="61" t="s">
        <v>49</v>
      </c>
      <c r="F197" s="60">
        <v>775</v>
      </c>
      <c r="G197" s="53">
        <v>42503</v>
      </c>
      <c r="H197" s="54" t="s">
        <v>473</v>
      </c>
      <c r="I197" s="54" t="s">
        <v>52</v>
      </c>
      <c r="J197" s="60" t="s">
        <v>21</v>
      </c>
      <c r="K197" s="56">
        <v>613100</v>
      </c>
    </row>
    <row r="198" spans="1:11" ht="30">
      <c r="A198" s="10" t="s">
        <v>35</v>
      </c>
      <c r="B198" s="13" t="s">
        <v>141</v>
      </c>
      <c r="C198" s="52" t="s">
        <v>34</v>
      </c>
      <c r="D198" s="53" t="s">
        <v>34</v>
      </c>
      <c r="E198" s="61" t="s">
        <v>49</v>
      </c>
      <c r="F198" s="60">
        <v>776</v>
      </c>
      <c r="G198" s="53">
        <v>42503</v>
      </c>
      <c r="H198" s="54" t="s">
        <v>474</v>
      </c>
      <c r="I198" s="54" t="s">
        <v>52</v>
      </c>
      <c r="J198" s="60" t="s">
        <v>21</v>
      </c>
      <c r="K198" s="56">
        <v>230900</v>
      </c>
    </row>
    <row r="199" spans="1:11" ht="30">
      <c r="A199" s="10" t="s">
        <v>35</v>
      </c>
      <c r="B199" s="13" t="s">
        <v>141</v>
      </c>
      <c r="C199" s="52" t="s">
        <v>34</v>
      </c>
      <c r="D199" s="53" t="s">
        <v>34</v>
      </c>
      <c r="E199" s="61" t="s">
        <v>49</v>
      </c>
      <c r="F199" s="60">
        <v>777</v>
      </c>
      <c r="G199" s="53">
        <v>42503</v>
      </c>
      <c r="H199" s="54" t="s">
        <v>475</v>
      </c>
      <c r="I199" s="54" t="s">
        <v>50</v>
      </c>
      <c r="J199" s="60" t="s">
        <v>51</v>
      </c>
      <c r="K199" s="56">
        <v>11600</v>
      </c>
    </row>
    <row r="200" spans="1:11" ht="30">
      <c r="A200" s="10" t="s">
        <v>35</v>
      </c>
      <c r="B200" s="13" t="s">
        <v>141</v>
      </c>
      <c r="C200" s="52" t="s">
        <v>34</v>
      </c>
      <c r="D200" s="53" t="s">
        <v>34</v>
      </c>
      <c r="E200" s="61" t="s">
        <v>49</v>
      </c>
      <c r="F200" s="60">
        <v>778</v>
      </c>
      <c r="G200" s="53">
        <v>42503</v>
      </c>
      <c r="H200" s="54" t="s">
        <v>476</v>
      </c>
      <c r="I200" s="54" t="s">
        <v>50</v>
      </c>
      <c r="J200" s="60" t="s">
        <v>51</v>
      </c>
      <c r="K200" s="56">
        <v>12748</v>
      </c>
    </row>
    <row r="201" spans="1:11" ht="30">
      <c r="A201" s="10" t="s">
        <v>35</v>
      </c>
      <c r="B201" s="13" t="s">
        <v>141</v>
      </c>
      <c r="C201" s="52" t="s">
        <v>34</v>
      </c>
      <c r="D201" s="53" t="s">
        <v>34</v>
      </c>
      <c r="E201" s="61" t="s">
        <v>49</v>
      </c>
      <c r="F201" s="60">
        <v>779</v>
      </c>
      <c r="G201" s="53">
        <v>42503</v>
      </c>
      <c r="H201" s="54" t="s">
        <v>477</v>
      </c>
      <c r="I201" s="54" t="s">
        <v>50</v>
      </c>
      <c r="J201" s="60" t="s">
        <v>51</v>
      </c>
      <c r="K201" s="56">
        <v>13553</v>
      </c>
    </row>
    <row r="202" spans="1:11" ht="30">
      <c r="A202" s="10" t="s">
        <v>35</v>
      </c>
      <c r="B202" s="13" t="s">
        <v>141</v>
      </c>
      <c r="C202" s="52" t="s">
        <v>34</v>
      </c>
      <c r="D202" s="53" t="s">
        <v>34</v>
      </c>
      <c r="E202" s="61" t="s">
        <v>49</v>
      </c>
      <c r="F202" s="60">
        <v>780</v>
      </c>
      <c r="G202" s="53">
        <v>42503</v>
      </c>
      <c r="H202" s="54" t="s">
        <v>478</v>
      </c>
      <c r="I202" s="54" t="s">
        <v>50</v>
      </c>
      <c r="J202" s="60" t="s">
        <v>51</v>
      </c>
      <c r="K202" s="56">
        <v>48853</v>
      </c>
    </row>
    <row r="203" spans="1:11" ht="30">
      <c r="A203" s="10" t="s">
        <v>35</v>
      </c>
      <c r="B203" s="13" t="s">
        <v>141</v>
      </c>
      <c r="C203" s="52" t="s">
        <v>34</v>
      </c>
      <c r="D203" s="53" t="s">
        <v>34</v>
      </c>
      <c r="E203" s="61" t="s">
        <v>49</v>
      </c>
      <c r="F203" s="60">
        <v>781</v>
      </c>
      <c r="G203" s="53">
        <v>42503</v>
      </c>
      <c r="H203" s="54" t="s">
        <v>479</v>
      </c>
      <c r="I203" s="54" t="s">
        <v>50</v>
      </c>
      <c r="J203" s="60" t="s">
        <v>51</v>
      </c>
      <c r="K203" s="56">
        <v>18300</v>
      </c>
    </row>
    <row r="204" spans="1:11" ht="30">
      <c r="A204" s="10" t="s">
        <v>35</v>
      </c>
      <c r="B204" s="13" t="s">
        <v>141</v>
      </c>
      <c r="C204" s="52" t="s">
        <v>34</v>
      </c>
      <c r="D204" s="53" t="s">
        <v>34</v>
      </c>
      <c r="E204" s="61" t="s">
        <v>49</v>
      </c>
      <c r="F204" s="60">
        <v>782</v>
      </c>
      <c r="G204" s="53">
        <v>42503</v>
      </c>
      <c r="H204" s="54" t="s">
        <v>480</v>
      </c>
      <c r="I204" s="54" t="s">
        <v>50</v>
      </c>
      <c r="J204" s="60" t="s">
        <v>51</v>
      </c>
      <c r="K204" s="56">
        <v>1100</v>
      </c>
    </row>
    <row r="205" spans="1:11" ht="30">
      <c r="A205" s="10" t="s">
        <v>35</v>
      </c>
      <c r="B205" s="13" t="s">
        <v>141</v>
      </c>
      <c r="C205" s="52" t="s">
        <v>34</v>
      </c>
      <c r="D205" s="53" t="s">
        <v>34</v>
      </c>
      <c r="E205" s="61" t="s">
        <v>49</v>
      </c>
      <c r="F205" s="60">
        <v>856</v>
      </c>
      <c r="G205" s="53">
        <v>42513</v>
      </c>
      <c r="H205" s="54" t="s">
        <v>481</v>
      </c>
      <c r="I205" s="54" t="s">
        <v>50</v>
      </c>
      <c r="J205" s="60" t="s">
        <v>51</v>
      </c>
      <c r="K205" s="56">
        <v>5084</v>
      </c>
    </row>
    <row r="206" spans="1:11" ht="30">
      <c r="A206" s="10" t="s">
        <v>35</v>
      </c>
      <c r="B206" s="13" t="s">
        <v>141</v>
      </c>
      <c r="C206" s="52" t="s">
        <v>34</v>
      </c>
      <c r="D206" s="53" t="s">
        <v>34</v>
      </c>
      <c r="E206" s="61" t="s">
        <v>49</v>
      </c>
      <c r="F206" s="60">
        <v>857</v>
      </c>
      <c r="G206" s="53">
        <v>42513</v>
      </c>
      <c r="H206" s="54" t="s">
        <v>482</v>
      </c>
      <c r="I206" s="54" t="s">
        <v>53</v>
      </c>
      <c r="J206" s="60" t="s">
        <v>54</v>
      </c>
      <c r="K206" s="56">
        <v>51644</v>
      </c>
    </row>
    <row r="207" spans="1:11" ht="30">
      <c r="A207" s="10" t="s">
        <v>35</v>
      </c>
      <c r="B207" s="13" t="s">
        <v>141</v>
      </c>
      <c r="C207" s="52" t="s">
        <v>34</v>
      </c>
      <c r="D207" s="53" t="s">
        <v>34</v>
      </c>
      <c r="E207" s="61" t="s">
        <v>49</v>
      </c>
      <c r="F207" s="60">
        <v>858</v>
      </c>
      <c r="G207" s="53">
        <v>42513</v>
      </c>
      <c r="H207" s="54" t="s">
        <v>483</v>
      </c>
      <c r="I207" s="54" t="s">
        <v>53</v>
      </c>
      <c r="J207" s="60" t="s">
        <v>54</v>
      </c>
      <c r="K207" s="56">
        <v>243744</v>
      </c>
    </row>
    <row r="208" spans="1:11" ht="30">
      <c r="A208" s="10" t="s">
        <v>35</v>
      </c>
      <c r="B208" s="13" t="s">
        <v>141</v>
      </c>
      <c r="C208" s="52" t="s">
        <v>34</v>
      </c>
      <c r="D208" s="53" t="s">
        <v>34</v>
      </c>
      <c r="E208" s="61" t="s">
        <v>49</v>
      </c>
      <c r="F208" s="60">
        <v>859</v>
      </c>
      <c r="G208" s="53">
        <v>42513</v>
      </c>
      <c r="H208" s="54" t="s">
        <v>484</v>
      </c>
      <c r="I208" s="54" t="s">
        <v>50</v>
      </c>
      <c r="J208" s="60" t="s">
        <v>51</v>
      </c>
      <c r="K208" s="56">
        <v>374500</v>
      </c>
    </row>
    <row r="209" spans="1:11" ht="30">
      <c r="A209" s="10" t="s">
        <v>35</v>
      </c>
      <c r="B209" s="13" t="s">
        <v>141</v>
      </c>
      <c r="C209" s="52" t="s">
        <v>34</v>
      </c>
      <c r="D209" s="53" t="s">
        <v>34</v>
      </c>
      <c r="E209" s="61" t="s">
        <v>49</v>
      </c>
      <c r="F209" s="60">
        <v>860</v>
      </c>
      <c r="G209" s="53">
        <v>42513</v>
      </c>
      <c r="H209" s="54" t="s">
        <v>485</v>
      </c>
      <c r="I209" s="54" t="s">
        <v>50</v>
      </c>
      <c r="J209" s="60" t="s">
        <v>51</v>
      </c>
      <c r="K209" s="56">
        <v>28100</v>
      </c>
    </row>
    <row r="210" spans="1:11" ht="15">
      <c r="A210" s="10" t="s">
        <v>35</v>
      </c>
      <c r="B210" s="13" t="s">
        <v>141</v>
      </c>
      <c r="C210" s="52" t="s">
        <v>34</v>
      </c>
      <c r="D210" s="53" t="s">
        <v>34</v>
      </c>
      <c r="E210" s="61" t="s">
        <v>49</v>
      </c>
      <c r="F210" s="60">
        <v>861</v>
      </c>
      <c r="G210" s="53">
        <v>42513</v>
      </c>
      <c r="H210" s="54" t="s">
        <v>55</v>
      </c>
      <c r="I210" s="55" t="s">
        <v>56</v>
      </c>
      <c r="J210" s="27" t="s">
        <v>57</v>
      </c>
      <c r="K210" s="56">
        <v>112628</v>
      </c>
    </row>
    <row r="211" spans="1:11" ht="30">
      <c r="A211" s="10" t="s">
        <v>35</v>
      </c>
      <c r="B211" s="13" t="s">
        <v>141</v>
      </c>
      <c r="C211" s="52" t="s">
        <v>34</v>
      </c>
      <c r="D211" s="53" t="s">
        <v>34</v>
      </c>
      <c r="E211" s="61" t="s">
        <v>49</v>
      </c>
      <c r="F211" s="60">
        <v>917</v>
      </c>
      <c r="G211" s="53">
        <v>42514</v>
      </c>
      <c r="H211" s="54" t="s">
        <v>486</v>
      </c>
      <c r="I211" s="55" t="s">
        <v>58</v>
      </c>
      <c r="J211" s="27" t="s">
        <v>18</v>
      </c>
      <c r="K211" s="56">
        <v>1092930</v>
      </c>
    </row>
    <row r="212" spans="1:11" ht="30">
      <c r="A212" s="10" t="s">
        <v>35</v>
      </c>
      <c r="B212" s="13" t="s">
        <v>141</v>
      </c>
      <c r="C212" s="52" t="s">
        <v>34</v>
      </c>
      <c r="D212" s="53" t="s">
        <v>34</v>
      </c>
      <c r="E212" s="61" t="s">
        <v>49</v>
      </c>
      <c r="F212" s="60">
        <v>918</v>
      </c>
      <c r="G212" s="53">
        <v>42514</v>
      </c>
      <c r="H212" s="54" t="s">
        <v>487</v>
      </c>
      <c r="I212" s="54" t="s">
        <v>59</v>
      </c>
      <c r="J212" s="62" t="s">
        <v>60</v>
      </c>
      <c r="K212" s="56">
        <v>30620</v>
      </c>
    </row>
    <row r="213" spans="1:11" ht="30">
      <c r="A213" s="10" t="s">
        <v>35</v>
      </c>
      <c r="B213" s="13" t="s">
        <v>141</v>
      </c>
      <c r="C213" s="52" t="s">
        <v>34</v>
      </c>
      <c r="D213" s="53" t="s">
        <v>34</v>
      </c>
      <c r="E213" s="61" t="s">
        <v>49</v>
      </c>
      <c r="F213" s="60">
        <v>919</v>
      </c>
      <c r="G213" s="53">
        <v>42514</v>
      </c>
      <c r="H213" s="54" t="s">
        <v>488</v>
      </c>
      <c r="I213" s="54" t="s">
        <v>59</v>
      </c>
      <c r="J213" s="62" t="s">
        <v>60</v>
      </c>
      <c r="K213" s="56">
        <v>53647</v>
      </c>
    </row>
    <row r="214" spans="1:11" ht="30">
      <c r="A214" s="10" t="s">
        <v>35</v>
      </c>
      <c r="B214" s="13" t="s">
        <v>141</v>
      </c>
      <c r="C214" s="52" t="s">
        <v>34</v>
      </c>
      <c r="D214" s="53" t="s">
        <v>34</v>
      </c>
      <c r="E214" s="61" t="s">
        <v>49</v>
      </c>
      <c r="F214" s="60">
        <v>920</v>
      </c>
      <c r="G214" s="53">
        <v>42514</v>
      </c>
      <c r="H214" s="54" t="s">
        <v>489</v>
      </c>
      <c r="I214" s="54" t="s">
        <v>59</v>
      </c>
      <c r="J214" s="62" t="s">
        <v>60</v>
      </c>
      <c r="K214" s="56">
        <v>18092</v>
      </c>
    </row>
    <row r="215" spans="1:11" ht="30">
      <c r="A215" s="10" t="s">
        <v>35</v>
      </c>
      <c r="B215" s="13" t="s">
        <v>141</v>
      </c>
      <c r="C215" s="52" t="s">
        <v>34</v>
      </c>
      <c r="D215" s="53" t="s">
        <v>34</v>
      </c>
      <c r="E215" s="61" t="s">
        <v>49</v>
      </c>
      <c r="F215" s="60">
        <v>921</v>
      </c>
      <c r="G215" s="53">
        <v>42514</v>
      </c>
      <c r="H215" s="54" t="s">
        <v>490</v>
      </c>
      <c r="I215" s="54" t="s">
        <v>59</v>
      </c>
      <c r="J215" s="62" t="s">
        <v>60</v>
      </c>
      <c r="K215" s="56">
        <v>317441</v>
      </c>
    </row>
    <row r="216" spans="1:11" ht="30">
      <c r="A216" s="10" t="s">
        <v>35</v>
      </c>
      <c r="B216" s="13" t="s">
        <v>141</v>
      </c>
      <c r="C216" s="52" t="s">
        <v>34</v>
      </c>
      <c r="D216" s="53" t="s">
        <v>34</v>
      </c>
      <c r="E216" s="61" t="s">
        <v>49</v>
      </c>
      <c r="F216" s="60">
        <v>922</v>
      </c>
      <c r="G216" s="53">
        <v>42514</v>
      </c>
      <c r="H216" s="54" t="s">
        <v>491</v>
      </c>
      <c r="I216" s="55" t="s">
        <v>58</v>
      </c>
      <c r="J216" s="27" t="s">
        <v>18</v>
      </c>
      <c r="K216" s="56">
        <v>675557</v>
      </c>
    </row>
    <row r="217" spans="1:11" ht="15">
      <c r="A217" s="10" t="s">
        <v>35</v>
      </c>
      <c r="B217" s="13" t="s">
        <v>141</v>
      </c>
      <c r="C217" s="52" t="s">
        <v>34</v>
      </c>
      <c r="D217" s="53" t="s">
        <v>34</v>
      </c>
      <c r="E217" s="61" t="s">
        <v>49</v>
      </c>
      <c r="F217" s="60">
        <v>924</v>
      </c>
      <c r="G217" s="53">
        <v>42514</v>
      </c>
      <c r="H217" s="54" t="s">
        <v>492</v>
      </c>
      <c r="I217" s="55" t="s">
        <v>58</v>
      </c>
      <c r="J217" s="27" t="s">
        <v>18</v>
      </c>
      <c r="K217" s="56">
        <v>1460813</v>
      </c>
    </row>
    <row r="218" spans="1:11" ht="30">
      <c r="A218" s="10" t="s">
        <v>35</v>
      </c>
      <c r="B218" s="13" t="s">
        <v>141</v>
      </c>
      <c r="C218" s="52" t="s">
        <v>34</v>
      </c>
      <c r="D218" s="53" t="s">
        <v>34</v>
      </c>
      <c r="E218" s="61" t="s">
        <v>49</v>
      </c>
      <c r="F218" s="60">
        <v>963</v>
      </c>
      <c r="G218" s="53">
        <v>42521</v>
      </c>
      <c r="H218" s="54" t="s">
        <v>493</v>
      </c>
      <c r="I218" s="54" t="s">
        <v>53</v>
      </c>
      <c r="J218" s="60" t="s">
        <v>54</v>
      </c>
      <c r="K218" s="56">
        <v>370811</v>
      </c>
    </row>
    <row r="219" spans="1:11" ht="30">
      <c r="A219" s="10" t="s">
        <v>35</v>
      </c>
      <c r="B219" s="13" t="s">
        <v>141</v>
      </c>
      <c r="C219" s="52" t="s">
        <v>34</v>
      </c>
      <c r="D219" s="53" t="s">
        <v>34</v>
      </c>
      <c r="E219" s="61" t="s">
        <v>49</v>
      </c>
      <c r="F219" s="60">
        <v>964</v>
      </c>
      <c r="G219" s="53">
        <v>42521</v>
      </c>
      <c r="H219" s="54" t="s">
        <v>494</v>
      </c>
      <c r="I219" s="54" t="s">
        <v>53</v>
      </c>
      <c r="J219" s="60" t="s">
        <v>54</v>
      </c>
      <c r="K219" s="56">
        <v>178646</v>
      </c>
    </row>
    <row r="220" spans="1:11" ht="30">
      <c r="A220" s="10" t="s">
        <v>35</v>
      </c>
      <c r="B220" s="13" t="s">
        <v>141</v>
      </c>
      <c r="C220" s="52" t="s">
        <v>34</v>
      </c>
      <c r="D220" s="53" t="s">
        <v>34</v>
      </c>
      <c r="E220" s="61" t="s">
        <v>49</v>
      </c>
      <c r="F220" s="60">
        <v>965</v>
      </c>
      <c r="G220" s="53">
        <v>42521</v>
      </c>
      <c r="H220" s="54" t="s">
        <v>495</v>
      </c>
      <c r="I220" s="54" t="s">
        <v>496</v>
      </c>
      <c r="J220" s="60" t="s">
        <v>61</v>
      </c>
      <c r="K220" s="56">
        <v>127066</v>
      </c>
    </row>
    <row r="221" spans="1:11" ht="30">
      <c r="A221" s="10" t="s">
        <v>35</v>
      </c>
      <c r="B221" s="13" t="s">
        <v>141</v>
      </c>
      <c r="C221" s="52" t="s">
        <v>34</v>
      </c>
      <c r="D221" s="53" t="s">
        <v>34</v>
      </c>
      <c r="E221" s="61" t="s">
        <v>49</v>
      </c>
      <c r="F221" s="60">
        <v>966</v>
      </c>
      <c r="G221" s="53">
        <v>42521</v>
      </c>
      <c r="H221" s="54" t="s">
        <v>497</v>
      </c>
      <c r="I221" s="54" t="s">
        <v>50</v>
      </c>
      <c r="J221" s="60" t="s">
        <v>51</v>
      </c>
      <c r="K221" s="56">
        <v>10959</v>
      </c>
    </row>
    <row r="222" spans="1:11" ht="30">
      <c r="A222" s="10" t="s">
        <v>35</v>
      </c>
      <c r="B222" s="13" t="s">
        <v>141</v>
      </c>
      <c r="C222" s="52" t="s">
        <v>34</v>
      </c>
      <c r="D222" s="53" t="s">
        <v>34</v>
      </c>
      <c r="E222" s="61" t="s">
        <v>49</v>
      </c>
      <c r="F222" s="60">
        <v>967</v>
      </c>
      <c r="G222" s="53">
        <v>42521</v>
      </c>
      <c r="H222" s="54" t="s">
        <v>498</v>
      </c>
      <c r="I222" s="54" t="s">
        <v>50</v>
      </c>
      <c r="J222" s="60" t="s">
        <v>51</v>
      </c>
      <c r="K222" s="56">
        <v>12748</v>
      </c>
    </row>
    <row r="223" spans="1:11" ht="15">
      <c r="A223" s="10" t="s">
        <v>35</v>
      </c>
      <c r="B223" s="13" t="s">
        <v>141</v>
      </c>
      <c r="C223" s="52" t="s">
        <v>34</v>
      </c>
      <c r="D223" s="53" t="s">
        <v>34</v>
      </c>
      <c r="E223" s="61" t="s">
        <v>49</v>
      </c>
      <c r="F223" s="60">
        <v>974</v>
      </c>
      <c r="G223" s="53">
        <v>42521</v>
      </c>
      <c r="H223" s="54" t="s">
        <v>55</v>
      </c>
      <c r="I223" s="55" t="s">
        <v>56</v>
      </c>
      <c r="J223" s="27" t="s">
        <v>57</v>
      </c>
      <c r="K223" s="56">
        <v>173183</v>
      </c>
    </row>
    <row r="224" spans="1:11" ht="30">
      <c r="A224" s="10" t="s">
        <v>35</v>
      </c>
      <c r="B224" s="13" t="s">
        <v>141</v>
      </c>
      <c r="C224" s="52" t="s">
        <v>34</v>
      </c>
      <c r="D224" s="53" t="s">
        <v>34</v>
      </c>
      <c r="E224" s="61" t="s">
        <v>49</v>
      </c>
      <c r="F224" s="60">
        <v>975</v>
      </c>
      <c r="G224" s="53">
        <v>42521</v>
      </c>
      <c r="H224" s="54" t="s">
        <v>499</v>
      </c>
      <c r="I224" s="55" t="s">
        <v>58</v>
      </c>
      <c r="J224" s="27" t="s">
        <v>18</v>
      </c>
      <c r="K224" s="56">
        <v>1080245</v>
      </c>
    </row>
    <row r="225" spans="1:11" ht="30">
      <c r="A225" s="10" t="s">
        <v>35</v>
      </c>
      <c r="B225" s="13" t="s">
        <v>141</v>
      </c>
      <c r="C225" s="52" t="s">
        <v>34</v>
      </c>
      <c r="D225" s="53" t="s">
        <v>34</v>
      </c>
      <c r="E225" s="61" t="s">
        <v>49</v>
      </c>
      <c r="F225" s="60">
        <v>997</v>
      </c>
      <c r="G225" s="53">
        <v>42521</v>
      </c>
      <c r="H225" s="54" t="s">
        <v>500</v>
      </c>
      <c r="I225" s="54" t="s">
        <v>50</v>
      </c>
      <c r="J225" s="60" t="s">
        <v>51</v>
      </c>
      <c r="K225" s="56">
        <v>9489</v>
      </c>
    </row>
    <row r="226" spans="1:11" ht="30">
      <c r="A226" s="10" t="s">
        <v>35</v>
      </c>
      <c r="B226" s="99" t="s">
        <v>30</v>
      </c>
      <c r="C226" s="52" t="s">
        <v>501</v>
      </c>
      <c r="D226" s="53">
        <v>42502</v>
      </c>
      <c r="E226" s="61" t="s">
        <v>34</v>
      </c>
      <c r="F226" s="60" t="s">
        <v>34</v>
      </c>
      <c r="G226" s="53">
        <v>42502</v>
      </c>
      <c r="H226" s="54" t="s">
        <v>502</v>
      </c>
      <c r="I226" s="55" t="s">
        <v>503</v>
      </c>
      <c r="J226" s="27" t="s">
        <v>504</v>
      </c>
      <c r="K226" s="56" t="s">
        <v>505</v>
      </c>
    </row>
    <row r="227" spans="1:11" ht="30">
      <c r="A227" s="10" t="s">
        <v>35</v>
      </c>
      <c r="B227" s="99" t="s">
        <v>30</v>
      </c>
      <c r="C227" s="52" t="s">
        <v>506</v>
      </c>
      <c r="D227" s="53">
        <v>42517</v>
      </c>
      <c r="E227" s="61" t="s">
        <v>34</v>
      </c>
      <c r="F227" s="60" t="s">
        <v>34</v>
      </c>
      <c r="G227" s="53">
        <v>42517</v>
      </c>
      <c r="H227" s="54" t="s">
        <v>507</v>
      </c>
      <c r="I227" s="55" t="s">
        <v>508</v>
      </c>
      <c r="J227" s="27" t="s">
        <v>509</v>
      </c>
      <c r="K227" s="56">
        <v>2893627</v>
      </c>
    </row>
    <row r="228" spans="1:11" ht="30">
      <c r="A228" s="10" t="s">
        <v>35</v>
      </c>
      <c r="B228" s="17" t="s">
        <v>32</v>
      </c>
      <c r="C228" s="52" t="s">
        <v>510</v>
      </c>
      <c r="D228" s="53">
        <v>42521</v>
      </c>
      <c r="E228" s="61" t="s">
        <v>34</v>
      </c>
      <c r="F228" s="60" t="s">
        <v>34</v>
      </c>
      <c r="G228" s="53" t="s">
        <v>34</v>
      </c>
      <c r="H228" s="54" t="s">
        <v>511</v>
      </c>
      <c r="I228" s="55" t="s">
        <v>512</v>
      </c>
      <c r="J228" s="27" t="s">
        <v>513</v>
      </c>
      <c r="K228" s="56">
        <v>777777</v>
      </c>
    </row>
    <row r="229" spans="1:11" ht="30">
      <c r="A229" s="10" t="s">
        <v>120</v>
      </c>
      <c r="B229" s="13" t="s">
        <v>141</v>
      </c>
      <c r="C229" s="67" t="s">
        <v>19</v>
      </c>
      <c r="D229" s="187" t="s">
        <v>19</v>
      </c>
      <c r="E229" s="63" t="s">
        <v>121</v>
      </c>
      <c r="F229" s="71">
        <v>3664051</v>
      </c>
      <c r="G229" s="68">
        <v>42492</v>
      </c>
      <c r="H229" s="64" t="s">
        <v>514</v>
      </c>
      <c r="I229" s="65" t="s">
        <v>122</v>
      </c>
      <c r="J229" s="66" t="s">
        <v>123</v>
      </c>
      <c r="K229" s="69">
        <v>79100</v>
      </c>
    </row>
    <row r="230" spans="1:11" ht="15">
      <c r="A230" s="10" t="s">
        <v>120</v>
      </c>
      <c r="B230" s="106" t="s">
        <v>13</v>
      </c>
      <c r="C230" s="67" t="s">
        <v>19</v>
      </c>
      <c r="D230" s="187" t="s">
        <v>19</v>
      </c>
      <c r="E230" s="63" t="s">
        <v>119</v>
      </c>
      <c r="F230" s="71">
        <v>317</v>
      </c>
      <c r="G230" s="68">
        <v>42493</v>
      </c>
      <c r="H230" s="63" t="s">
        <v>515</v>
      </c>
      <c r="I230" s="70" t="s">
        <v>128</v>
      </c>
      <c r="J230" s="71" t="s">
        <v>129</v>
      </c>
      <c r="K230" s="69">
        <v>39999</v>
      </c>
    </row>
    <row r="231" spans="1:11" ht="30">
      <c r="A231" s="10" t="s">
        <v>120</v>
      </c>
      <c r="B231" s="13" t="s">
        <v>141</v>
      </c>
      <c r="C231" s="67" t="s">
        <v>19</v>
      </c>
      <c r="D231" s="187" t="s">
        <v>19</v>
      </c>
      <c r="E231" s="63" t="s">
        <v>121</v>
      </c>
      <c r="F231" s="71">
        <v>97535</v>
      </c>
      <c r="G231" s="68">
        <v>42493</v>
      </c>
      <c r="H231" s="64" t="s">
        <v>516</v>
      </c>
      <c r="I231" s="65" t="s">
        <v>122</v>
      </c>
      <c r="J231" s="66" t="s">
        <v>123</v>
      </c>
      <c r="K231" s="69">
        <v>10102</v>
      </c>
    </row>
    <row r="232" spans="1:11" ht="30">
      <c r="A232" s="10" t="s">
        <v>120</v>
      </c>
      <c r="B232" s="13" t="s">
        <v>141</v>
      </c>
      <c r="C232" s="67" t="s">
        <v>19</v>
      </c>
      <c r="D232" s="187" t="s">
        <v>19</v>
      </c>
      <c r="E232" s="63" t="s">
        <v>121</v>
      </c>
      <c r="F232" s="71">
        <v>97632</v>
      </c>
      <c r="G232" s="68">
        <v>42494</v>
      </c>
      <c r="H232" s="64" t="s">
        <v>517</v>
      </c>
      <c r="I232" s="65" t="s">
        <v>122</v>
      </c>
      <c r="J232" s="66" t="s">
        <v>123</v>
      </c>
      <c r="K232" s="69">
        <v>7189</v>
      </c>
    </row>
    <row r="233" spans="1:11" ht="30">
      <c r="A233" s="10" t="s">
        <v>120</v>
      </c>
      <c r="B233" s="13" t="s">
        <v>141</v>
      </c>
      <c r="C233" s="67" t="s">
        <v>19</v>
      </c>
      <c r="D233" s="187" t="s">
        <v>19</v>
      </c>
      <c r="E233" s="63" t="s">
        <v>121</v>
      </c>
      <c r="F233" s="71">
        <v>3668670</v>
      </c>
      <c r="G233" s="68">
        <v>42496</v>
      </c>
      <c r="H233" s="64" t="s">
        <v>518</v>
      </c>
      <c r="I233" s="65" t="s">
        <v>122</v>
      </c>
      <c r="J233" s="66" t="s">
        <v>519</v>
      </c>
      <c r="K233" s="69">
        <v>26150</v>
      </c>
    </row>
    <row r="234" spans="1:11" ht="30">
      <c r="A234" s="10" t="s">
        <v>120</v>
      </c>
      <c r="B234" s="13" t="s">
        <v>141</v>
      </c>
      <c r="C234" s="67" t="s">
        <v>19</v>
      </c>
      <c r="D234" s="187" t="s">
        <v>19</v>
      </c>
      <c r="E234" s="63" t="s">
        <v>119</v>
      </c>
      <c r="F234" s="71">
        <v>869357</v>
      </c>
      <c r="G234" s="68">
        <v>42499</v>
      </c>
      <c r="H234" s="64" t="s">
        <v>520</v>
      </c>
      <c r="I234" s="72" t="s">
        <v>126</v>
      </c>
      <c r="J234" s="66" t="s">
        <v>127</v>
      </c>
      <c r="K234" s="69">
        <v>1026699</v>
      </c>
    </row>
    <row r="235" spans="1:11" ht="30">
      <c r="A235" s="10" t="s">
        <v>120</v>
      </c>
      <c r="B235" s="183" t="s">
        <v>1937</v>
      </c>
      <c r="C235" s="67" t="s">
        <v>19</v>
      </c>
      <c r="D235" s="187" t="s">
        <v>19</v>
      </c>
      <c r="E235" s="63" t="s">
        <v>119</v>
      </c>
      <c r="F235" s="71">
        <v>307</v>
      </c>
      <c r="G235" s="68">
        <v>42500</v>
      </c>
      <c r="H235" s="63" t="s">
        <v>521</v>
      </c>
      <c r="I235" s="70" t="s">
        <v>522</v>
      </c>
      <c r="J235" s="66" t="s">
        <v>523</v>
      </c>
      <c r="K235" s="69">
        <v>50000</v>
      </c>
    </row>
    <row r="236" spans="1:11" ht="15">
      <c r="A236" s="10" t="s">
        <v>120</v>
      </c>
      <c r="B236" s="73" t="s">
        <v>13</v>
      </c>
      <c r="C236" s="67" t="s">
        <v>19</v>
      </c>
      <c r="D236" s="187" t="s">
        <v>19</v>
      </c>
      <c r="E236" s="63" t="s">
        <v>44</v>
      </c>
      <c r="F236" s="71">
        <v>11160051</v>
      </c>
      <c r="G236" s="68">
        <v>42500</v>
      </c>
      <c r="H236" s="63" t="s">
        <v>524</v>
      </c>
      <c r="I236" s="63" t="s">
        <v>525</v>
      </c>
      <c r="J236" s="66" t="s">
        <v>526</v>
      </c>
      <c r="K236" s="69">
        <v>41650</v>
      </c>
    </row>
    <row r="237" spans="1:11" ht="30">
      <c r="A237" s="10" t="s">
        <v>120</v>
      </c>
      <c r="B237" s="183" t="s">
        <v>1937</v>
      </c>
      <c r="C237" s="67" t="s">
        <v>19</v>
      </c>
      <c r="D237" s="187" t="s">
        <v>19</v>
      </c>
      <c r="E237" s="63" t="s">
        <v>44</v>
      </c>
      <c r="F237" s="71">
        <v>11160052</v>
      </c>
      <c r="G237" s="68">
        <v>42501</v>
      </c>
      <c r="H237" s="63" t="s">
        <v>527</v>
      </c>
      <c r="I237" s="63" t="s">
        <v>39</v>
      </c>
      <c r="J237" s="71" t="s">
        <v>14</v>
      </c>
      <c r="K237" s="69">
        <v>115729</v>
      </c>
    </row>
    <row r="238" spans="1:11" ht="30">
      <c r="A238" s="10" t="s">
        <v>120</v>
      </c>
      <c r="B238" s="183" t="s">
        <v>1937</v>
      </c>
      <c r="C238" s="67" t="s">
        <v>19</v>
      </c>
      <c r="D238" s="187" t="s">
        <v>19</v>
      </c>
      <c r="E238" s="63" t="s">
        <v>44</v>
      </c>
      <c r="F238" s="71">
        <v>11160053</v>
      </c>
      <c r="G238" s="68">
        <v>42501</v>
      </c>
      <c r="H238" s="63" t="s">
        <v>528</v>
      </c>
      <c r="I238" s="63" t="s">
        <v>39</v>
      </c>
      <c r="J238" s="71" t="s">
        <v>14</v>
      </c>
      <c r="K238" s="69">
        <v>115729</v>
      </c>
    </row>
    <row r="239" spans="1:11" ht="30">
      <c r="A239" s="10" t="s">
        <v>120</v>
      </c>
      <c r="B239" s="183" t="s">
        <v>1937</v>
      </c>
      <c r="C239" s="67" t="s">
        <v>19</v>
      </c>
      <c r="D239" s="187" t="s">
        <v>19</v>
      </c>
      <c r="E239" s="63" t="s">
        <v>44</v>
      </c>
      <c r="F239" s="71">
        <v>11160054</v>
      </c>
      <c r="G239" s="68">
        <v>42502</v>
      </c>
      <c r="H239" s="63" t="s">
        <v>529</v>
      </c>
      <c r="I239" s="63" t="s">
        <v>39</v>
      </c>
      <c r="J239" s="71" t="s">
        <v>14</v>
      </c>
      <c r="K239" s="69">
        <v>115729</v>
      </c>
    </row>
    <row r="240" spans="1:11" ht="15">
      <c r="A240" s="10" t="s">
        <v>120</v>
      </c>
      <c r="B240" s="73" t="s">
        <v>13</v>
      </c>
      <c r="C240" s="67" t="s">
        <v>19</v>
      </c>
      <c r="D240" s="187" t="s">
        <v>19</v>
      </c>
      <c r="E240" s="63" t="s">
        <v>130</v>
      </c>
      <c r="F240" s="71">
        <v>11160010</v>
      </c>
      <c r="G240" s="68">
        <v>42502</v>
      </c>
      <c r="H240" s="63" t="s">
        <v>530</v>
      </c>
      <c r="I240" s="63" t="s">
        <v>131</v>
      </c>
      <c r="J240" s="71" t="s">
        <v>132</v>
      </c>
      <c r="K240" s="69">
        <v>52900</v>
      </c>
    </row>
    <row r="241" spans="1:11" ht="30">
      <c r="A241" s="10" t="s">
        <v>120</v>
      </c>
      <c r="B241" s="183" t="s">
        <v>1937</v>
      </c>
      <c r="C241" s="67" t="s">
        <v>19</v>
      </c>
      <c r="D241" s="187" t="s">
        <v>19</v>
      </c>
      <c r="E241" s="63" t="s">
        <v>44</v>
      </c>
      <c r="F241" s="71">
        <v>11160055</v>
      </c>
      <c r="G241" s="68">
        <v>42502</v>
      </c>
      <c r="H241" s="63" t="s">
        <v>531</v>
      </c>
      <c r="I241" s="63" t="s">
        <v>39</v>
      </c>
      <c r="J241" s="71" t="s">
        <v>14</v>
      </c>
      <c r="K241" s="69">
        <v>15000</v>
      </c>
    </row>
    <row r="242" spans="1:11" ht="30">
      <c r="A242" s="10" t="s">
        <v>120</v>
      </c>
      <c r="B242" s="183" t="s">
        <v>1937</v>
      </c>
      <c r="C242" s="67" t="s">
        <v>19</v>
      </c>
      <c r="D242" s="187" t="s">
        <v>19</v>
      </c>
      <c r="E242" s="63" t="s">
        <v>44</v>
      </c>
      <c r="F242" s="71">
        <v>11160057</v>
      </c>
      <c r="G242" s="68">
        <v>42503</v>
      </c>
      <c r="H242" s="63" t="s">
        <v>532</v>
      </c>
      <c r="I242" s="63" t="s">
        <v>39</v>
      </c>
      <c r="J242" s="71" t="s">
        <v>14</v>
      </c>
      <c r="K242" s="69">
        <v>147948</v>
      </c>
    </row>
    <row r="243" spans="1:11" ht="15">
      <c r="A243" s="10" t="s">
        <v>120</v>
      </c>
      <c r="B243" s="73" t="s">
        <v>13</v>
      </c>
      <c r="C243" s="67" t="s">
        <v>19</v>
      </c>
      <c r="D243" s="187" t="s">
        <v>19</v>
      </c>
      <c r="E243" s="63" t="s">
        <v>130</v>
      </c>
      <c r="F243" s="71">
        <v>11160011</v>
      </c>
      <c r="G243" s="68">
        <v>42507</v>
      </c>
      <c r="H243" s="63" t="s">
        <v>533</v>
      </c>
      <c r="I243" s="63" t="s">
        <v>276</v>
      </c>
      <c r="J243" s="71" t="s">
        <v>277</v>
      </c>
      <c r="K243" s="69">
        <v>596028</v>
      </c>
    </row>
    <row r="244" spans="1:11" ht="15">
      <c r="A244" s="10" t="s">
        <v>120</v>
      </c>
      <c r="B244" s="73" t="s">
        <v>13</v>
      </c>
      <c r="C244" s="67" t="s">
        <v>19</v>
      </c>
      <c r="D244" s="187" t="s">
        <v>19</v>
      </c>
      <c r="E244" s="63" t="s">
        <v>130</v>
      </c>
      <c r="F244" s="71">
        <v>11160012</v>
      </c>
      <c r="G244" s="68">
        <v>42507</v>
      </c>
      <c r="H244" s="63" t="s">
        <v>534</v>
      </c>
      <c r="I244" s="63" t="s">
        <v>210</v>
      </c>
      <c r="J244" s="71" t="s">
        <v>27</v>
      </c>
      <c r="K244" s="69">
        <v>704532</v>
      </c>
    </row>
    <row r="245" spans="1:11" ht="30">
      <c r="A245" s="10" t="s">
        <v>120</v>
      </c>
      <c r="B245" s="183" t="s">
        <v>1937</v>
      </c>
      <c r="C245" s="67" t="s">
        <v>19</v>
      </c>
      <c r="D245" s="187" t="s">
        <v>19</v>
      </c>
      <c r="E245" s="63" t="s">
        <v>44</v>
      </c>
      <c r="F245" s="71">
        <v>11160058</v>
      </c>
      <c r="G245" s="68">
        <v>42507</v>
      </c>
      <c r="H245" s="63" t="s">
        <v>535</v>
      </c>
      <c r="I245" s="63" t="s">
        <v>39</v>
      </c>
      <c r="J245" s="71" t="s">
        <v>14</v>
      </c>
      <c r="K245" s="69">
        <v>118799</v>
      </c>
    </row>
    <row r="246" spans="1:11" ht="30">
      <c r="A246" s="10" t="s">
        <v>120</v>
      </c>
      <c r="B246" s="183" t="s">
        <v>1937</v>
      </c>
      <c r="C246" s="67" t="s">
        <v>19</v>
      </c>
      <c r="D246" s="187" t="s">
        <v>19</v>
      </c>
      <c r="E246" s="63" t="s">
        <v>44</v>
      </c>
      <c r="F246" s="71">
        <v>11160059</v>
      </c>
      <c r="G246" s="68">
        <v>42507</v>
      </c>
      <c r="H246" s="63" t="s">
        <v>536</v>
      </c>
      <c r="I246" s="63" t="s">
        <v>39</v>
      </c>
      <c r="J246" s="71" t="s">
        <v>14</v>
      </c>
      <c r="K246" s="69">
        <v>364988</v>
      </c>
    </row>
    <row r="247" spans="1:11" ht="30">
      <c r="A247" s="10" t="s">
        <v>120</v>
      </c>
      <c r="B247" s="183" t="s">
        <v>1937</v>
      </c>
      <c r="C247" s="67" t="s">
        <v>19</v>
      </c>
      <c r="D247" s="187" t="s">
        <v>19</v>
      </c>
      <c r="E247" s="63" t="s">
        <v>44</v>
      </c>
      <c r="F247" s="71">
        <v>11160060</v>
      </c>
      <c r="G247" s="68">
        <v>42509</v>
      </c>
      <c r="H247" s="63" t="s">
        <v>537</v>
      </c>
      <c r="I247" s="63" t="s">
        <v>39</v>
      </c>
      <c r="J247" s="71" t="s">
        <v>14</v>
      </c>
      <c r="K247" s="69">
        <v>130126</v>
      </c>
    </row>
    <row r="248" spans="1:11" ht="30">
      <c r="A248" s="10" t="s">
        <v>120</v>
      </c>
      <c r="B248" s="183" t="s">
        <v>1937</v>
      </c>
      <c r="C248" s="67" t="s">
        <v>19</v>
      </c>
      <c r="D248" s="187" t="s">
        <v>19</v>
      </c>
      <c r="E248" s="63" t="s">
        <v>44</v>
      </c>
      <c r="F248" s="71">
        <v>11160061</v>
      </c>
      <c r="G248" s="68">
        <v>42509</v>
      </c>
      <c r="H248" s="63" t="s">
        <v>538</v>
      </c>
      <c r="I248" s="63" t="s">
        <v>39</v>
      </c>
      <c r="J248" s="71" t="s">
        <v>14</v>
      </c>
      <c r="K248" s="69">
        <v>119159</v>
      </c>
    </row>
    <row r="249" spans="1:11" ht="30">
      <c r="A249" s="10" t="s">
        <v>120</v>
      </c>
      <c r="B249" s="183" t="s">
        <v>1937</v>
      </c>
      <c r="C249" s="67" t="s">
        <v>19</v>
      </c>
      <c r="D249" s="187" t="s">
        <v>19</v>
      </c>
      <c r="E249" s="63" t="s">
        <v>44</v>
      </c>
      <c r="F249" s="71">
        <v>11160062</v>
      </c>
      <c r="G249" s="68">
        <v>42509</v>
      </c>
      <c r="H249" s="63" t="s">
        <v>539</v>
      </c>
      <c r="I249" s="63" t="s">
        <v>39</v>
      </c>
      <c r="J249" s="71" t="s">
        <v>14</v>
      </c>
      <c r="K249" s="69">
        <v>256738</v>
      </c>
    </row>
    <row r="250" spans="1:11" ht="30">
      <c r="A250" s="10" t="s">
        <v>120</v>
      </c>
      <c r="B250" s="13" t="s">
        <v>141</v>
      </c>
      <c r="C250" s="67" t="s">
        <v>19</v>
      </c>
      <c r="D250" s="187" t="s">
        <v>19</v>
      </c>
      <c r="E250" s="63" t="s">
        <v>119</v>
      </c>
      <c r="F250" s="71">
        <v>98577</v>
      </c>
      <c r="G250" s="68">
        <v>42510</v>
      </c>
      <c r="H250" s="64" t="s">
        <v>540</v>
      </c>
      <c r="I250" s="65" t="s">
        <v>122</v>
      </c>
      <c r="J250" s="66" t="s">
        <v>123</v>
      </c>
      <c r="K250" s="69">
        <v>90435</v>
      </c>
    </row>
    <row r="251" spans="1:11" ht="30">
      <c r="A251" s="10" t="s">
        <v>120</v>
      </c>
      <c r="B251" s="13" t="s">
        <v>141</v>
      </c>
      <c r="C251" s="67" t="s">
        <v>19</v>
      </c>
      <c r="D251" s="187" t="s">
        <v>19</v>
      </c>
      <c r="E251" s="63" t="s">
        <v>119</v>
      </c>
      <c r="F251" s="71">
        <v>871777</v>
      </c>
      <c r="G251" s="68">
        <v>42510</v>
      </c>
      <c r="H251" s="64" t="s">
        <v>541</v>
      </c>
      <c r="I251" s="72" t="s">
        <v>126</v>
      </c>
      <c r="J251" s="66" t="s">
        <v>127</v>
      </c>
      <c r="K251" s="69">
        <v>2792</v>
      </c>
    </row>
    <row r="252" spans="1:11" ht="30">
      <c r="A252" s="10" t="s">
        <v>120</v>
      </c>
      <c r="B252" s="13" t="s">
        <v>141</v>
      </c>
      <c r="C252" s="67" t="s">
        <v>19</v>
      </c>
      <c r="D252" s="187" t="s">
        <v>19</v>
      </c>
      <c r="E252" s="63" t="s">
        <v>119</v>
      </c>
      <c r="F252" s="71">
        <v>871777</v>
      </c>
      <c r="G252" s="68">
        <v>42510</v>
      </c>
      <c r="H252" s="64" t="s">
        <v>542</v>
      </c>
      <c r="I252" s="72" t="s">
        <v>126</v>
      </c>
      <c r="J252" s="66" t="s">
        <v>127</v>
      </c>
      <c r="K252" s="69">
        <v>187111</v>
      </c>
    </row>
    <row r="253" spans="1:11" ht="30">
      <c r="A253" s="10" t="s">
        <v>120</v>
      </c>
      <c r="B253" s="13" t="s">
        <v>141</v>
      </c>
      <c r="C253" s="67" t="s">
        <v>19</v>
      </c>
      <c r="D253" s="187" t="s">
        <v>19</v>
      </c>
      <c r="E253" s="63" t="s">
        <v>119</v>
      </c>
      <c r="F253" s="71">
        <v>872237</v>
      </c>
      <c r="G253" s="68">
        <v>42514</v>
      </c>
      <c r="H253" s="64" t="s">
        <v>543</v>
      </c>
      <c r="I253" s="72" t="s">
        <v>126</v>
      </c>
      <c r="J253" s="66" t="s">
        <v>127</v>
      </c>
      <c r="K253" s="69">
        <v>333165</v>
      </c>
    </row>
    <row r="254" spans="1:11" ht="15">
      <c r="A254" s="10" t="s">
        <v>120</v>
      </c>
      <c r="B254" s="13" t="s">
        <v>141</v>
      </c>
      <c r="C254" s="67" t="s">
        <v>19</v>
      </c>
      <c r="D254" s="187" t="s">
        <v>19</v>
      </c>
      <c r="E254" s="74" t="s">
        <v>119</v>
      </c>
      <c r="F254" s="71">
        <v>6363965</v>
      </c>
      <c r="G254" s="75">
        <v>42514</v>
      </c>
      <c r="H254" s="72" t="s">
        <v>544</v>
      </c>
      <c r="I254" s="72" t="s">
        <v>133</v>
      </c>
      <c r="J254" s="66" t="s">
        <v>134</v>
      </c>
      <c r="K254" s="69">
        <v>901156</v>
      </c>
    </row>
    <row r="255" spans="1:11" ht="30">
      <c r="A255" s="10" t="s">
        <v>120</v>
      </c>
      <c r="B255" s="183" t="s">
        <v>1937</v>
      </c>
      <c r="C255" s="67" t="s">
        <v>19</v>
      </c>
      <c r="D255" s="187" t="s">
        <v>19</v>
      </c>
      <c r="E255" s="63" t="s">
        <v>44</v>
      </c>
      <c r="F255" s="71">
        <v>11160063</v>
      </c>
      <c r="G255" s="68">
        <v>42515</v>
      </c>
      <c r="H255" s="63" t="s">
        <v>545</v>
      </c>
      <c r="I255" s="63" t="s">
        <v>39</v>
      </c>
      <c r="J255" s="71" t="s">
        <v>14</v>
      </c>
      <c r="K255" s="69">
        <v>115729</v>
      </c>
    </row>
    <row r="256" spans="1:11" ht="30">
      <c r="A256" s="10" t="s">
        <v>120</v>
      </c>
      <c r="B256" s="183" t="s">
        <v>1937</v>
      </c>
      <c r="C256" s="67" t="s">
        <v>19</v>
      </c>
      <c r="D256" s="187" t="s">
        <v>19</v>
      </c>
      <c r="E256" s="63" t="s">
        <v>44</v>
      </c>
      <c r="F256" s="71">
        <v>11160064</v>
      </c>
      <c r="G256" s="68">
        <v>42515</v>
      </c>
      <c r="H256" s="63" t="s">
        <v>546</v>
      </c>
      <c r="I256" s="63" t="s">
        <v>39</v>
      </c>
      <c r="J256" s="71" t="s">
        <v>14</v>
      </c>
      <c r="K256" s="69">
        <v>115729</v>
      </c>
    </row>
    <row r="257" spans="1:11" ht="30">
      <c r="A257" s="10" t="s">
        <v>120</v>
      </c>
      <c r="B257" s="183" t="s">
        <v>1937</v>
      </c>
      <c r="C257" s="67" t="s">
        <v>19</v>
      </c>
      <c r="D257" s="187" t="s">
        <v>19</v>
      </c>
      <c r="E257" s="63" t="s">
        <v>44</v>
      </c>
      <c r="F257" s="71">
        <v>11160065</v>
      </c>
      <c r="G257" s="68">
        <v>42515</v>
      </c>
      <c r="H257" s="63" t="s">
        <v>547</v>
      </c>
      <c r="I257" s="63" t="s">
        <v>39</v>
      </c>
      <c r="J257" s="71" t="s">
        <v>14</v>
      </c>
      <c r="K257" s="69">
        <v>115729</v>
      </c>
    </row>
    <row r="258" spans="1:11" ht="30">
      <c r="A258" s="10" t="s">
        <v>120</v>
      </c>
      <c r="B258" s="183" t="s">
        <v>1937</v>
      </c>
      <c r="C258" s="67" t="s">
        <v>19</v>
      </c>
      <c r="D258" s="187" t="s">
        <v>19</v>
      </c>
      <c r="E258" s="63" t="s">
        <v>44</v>
      </c>
      <c r="F258" s="71">
        <v>11160066</v>
      </c>
      <c r="G258" s="68">
        <v>42515</v>
      </c>
      <c r="H258" s="63" t="s">
        <v>548</v>
      </c>
      <c r="I258" s="63" t="s">
        <v>39</v>
      </c>
      <c r="J258" s="71" t="s">
        <v>14</v>
      </c>
      <c r="K258" s="69">
        <v>115729</v>
      </c>
    </row>
    <row r="259" spans="1:11" ht="30">
      <c r="A259" s="10" t="s">
        <v>120</v>
      </c>
      <c r="B259" s="183" t="s">
        <v>1937</v>
      </c>
      <c r="C259" s="67" t="s">
        <v>19</v>
      </c>
      <c r="D259" s="187" t="s">
        <v>19</v>
      </c>
      <c r="E259" s="63" t="s">
        <v>44</v>
      </c>
      <c r="F259" s="71">
        <v>11160067</v>
      </c>
      <c r="G259" s="68">
        <v>42515</v>
      </c>
      <c r="H259" s="63" t="s">
        <v>549</v>
      </c>
      <c r="I259" s="63" t="s">
        <v>39</v>
      </c>
      <c r="J259" s="71" t="s">
        <v>14</v>
      </c>
      <c r="K259" s="69">
        <v>115729</v>
      </c>
    </row>
    <row r="260" spans="1:11" ht="15">
      <c r="A260" s="10" t="s">
        <v>120</v>
      </c>
      <c r="B260" s="117" t="s">
        <v>22</v>
      </c>
      <c r="C260" s="67" t="s">
        <v>19</v>
      </c>
      <c r="D260" s="187" t="s">
        <v>19</v>
      </c>
      <c r="E260" s="63" t="s">
        <v>44</v>
      </c>
      <c r="F260" s="71">
        <v>11160068</v>
      </c>
      <c r="G260" s="68">
        <v>42516</v>
      </c>
      <c r="H260" s="63" t="s">
        <v>550</v>
      </c>
      <c r="I260" s="63" t="s">
        <v>125</v>
      </c>
      <c r="J260" s="71" t="s">
        <v>25</v>
      </c>
      <c r="K260" s="69">
        <v>131804</v>
      </c>
    </row>
    <row r="261" spans="1:11" ht="15">
      <c r="A261" s="10" t="s">
        <v>120</v>
      </c>
      <c r="B261" s="73" t="s">
        <v>13</v>
      </c>
      <c r="C261" s="67" t="s">
        <v>19</v>
      </c>
      <c r="D261" s="187" t="s">
        <v>19</v>
      </c>
      <c r="E261" s="63" t="s">
        <v>44</v>
      </c>
      <c r="F261" s="71">
        <v>11160069</v>
      </c>
      <c r="G261" s="68">
        <v>42516</v>
      </c>
      <c r="H261" s="63" t="s">
        <v>551</v>
      </c>
      <c r="I261" s="63" t="s">
        <v>552</v>
      </c>
      <c r="J261" s="71" t="s">
        <v>553</v>
      </c>
      <c r="K261" s="69">
        <v>45000</v>
      </c>
    </row>
    <row r="262" spans="1:11" ht="15">
      <c r="A262" s="10" t="s">
        <v>120</v>
      </c>
      <c r="B262" s="73" t="s">
        <v>13</v>
      </c>
      <c r="C262" s="67" t="s">
        <v>19</v>
      </c>
      <c r="D262" s="187" t="s">
        <v>19</v>
      </c>
      <c r="E262" s="63" t="s">
        <v>130</v>
      </c>
      <c r="F262" s="71">
        <v>11160013</v>
      </c>
      <c r="G262" s="68">
        <v>42521</v>
      </c>
      <c r="H262" s="63" t="s">
        <v>554</v>
      </c>
      <c r="I262" s="63" t="s">
        <v>276</v>
      </c>
      <c r="J262" s="71" t="s">
        <v>277</v>
      </c>
      <c r="K262" s="69">
        <v>1597881</v>
      </c>
    </row>
    <row r="263" spans="1:11" ht="15">
      <c r="A263" s="10" t="s">
        <v>120</v>
      </c>
      <c r="B263" s="117" t="s">
        <v>22</v>
      </c>
      <c r="C263" s="67" t="s">
        <v>19</v>
      </c>
      <c r="D263" s="187" t="s">
        <v>19</v>
      </c>
      <c r="E263" s="63" t="s">
        <v>44</v>
      </c>
      <c r="F263" s="71">
        <v>11160070</v>
      </c>
      <c r="G263" s="68">
        <v>42521</v>
      </c>
      <c r="H263" s="63" t="s">
        <v>555</v>
      </c>
      <c r="I263" s="63" t="s">
        <v>125</v>
      </c>
      <c r="J263" s="71" t="s">
        <v>25</v>
      </c>
      <c r="K263" s="69">
        <v>96187</v>
      </c>
    </row>
    <row r="264" spans="1:11" ht="15">
      <c r="A264" s="10" t="s">
        <v>84</v>
      </c>
      <c r="B264" s="182" t="s">
        <v>30</v>
      </c>
      <c r="C264" s="76" t="s">
        <v>556</v>
      </c>
      <c r="D264" s="77">
        <v>42223</v>
      </c>
      <c r="E264" s="78" t="s">
        <v>45</v>
      </c>
      <c r="F264" s="38">
        <v>14160081</v>
      </c>
      <c r="G264" s="79">
        <v>42492</v>
      </c>
      <c r="H264" s="78" t="s">
        <v>557</v>
      </c>
      <c r="I264" s="80" t="s">
        <v>558</v>
      </c>
      <c r="J264" s="38" t="s">
        <v>559</v>
      </c>
      <c r="K264" s="18">
        <v>109143</v>
      </c>
    </row>
    <row r="265" spans="1:11" ht="30">
      <c r="A265" s="10" t="s">
        <v>84</v>
      </c>
      <c r="B265" s="183" t="s">
        <v>1937</v>
      </c>
      <c r="C265" s="76" t="s">
        <v>19</v>
      </c>
      <c r="D265" s="77" t="s">
        <v>19</v>
      </c>
      <c r="E265" s="78" t="s">
        <v>45</v>
      </c>
      <c r="F265" s="38">
        <v>14160082</v>
      </c>
      <c r="G265" s="79">
        <v>42492</v>
      </c>
      <c r="H265" s="78" t="s">
        <v>560</v>
      </c>
      <c r="I265" s="80" t="s">
        <v>85</v>
      </c>
      <c r="J265" s="38" t="s">
        <v>86</v>
      </c>
      <c r="K265" s="18">
        <v>55556</v>
      </c>
    </row>
    <row r="266" spans="1:11" ht="15">
      <c r="A266" s="10" t="s">
        <v>84</v>
      </c>
      <c r="B266" s="182" t="s">
        <v>30</v>
      </c>
      <c r="C266" s="76" t="s">
        <v>556</v>
      </c>
      <c r="D266" s="77">
        <v>42223</v>
      </c>
      <c r="E266" s="78" t="s">
        <v>45</v>
      </c>
      <c r="F266" s="38">
        <v>14160083</v>
      </c>
      <c r="G266" s="79">
        <v>42492</v>
      </c>
      <c r="H266" s="78" t="s">
        <v>561</v>
      </c>
      <c r="I266" s="80" t="s">
        <v>558</v>
      </c>
      <c r="J266" s="38" t="s">
        <v>559</v>
      </c>
      <c r="K266" s="18">
        <v>261800</v>
      </c>
    </row>
    <row r="267" spans="1:11" ht="15">
      <c r="A267" s="10" t="s">
        <v>84</v>
      </c>
      <c r="B267" s="182" t="s">
        <v>13</v>
      </c>
      <c r="C267" s="76" t="s">
        <v>19</v>
      </c>
      <c r="D267" s="77" t="s">
        <v>19</v>
      </c>
      <c r="E267" s="78" t="s">
        <v>45</v>
      </c>
      <c r="F267" s="38">
        <v>14160084</v>
      </c>
      <c r="G267" s="79">
        <v>42492</v>
      </c>
      <c r="H267" s="78" t="s">
        <v>562</v>
      </c>
      <c r="I267" s="80" t="s">
        <v>108</v>
      </c>
      <c r="J267" s="38" t="s">
        <v>109</v>
      </c>
      <c r="K267" s="18">
        <v>26525</v>
      </c>
    </row>
    <row r="268" spans="1:11" ht="15">
      <c r="A268" s="10" t="s">
        <v>84</v>
      </c>
      <c r="B268" s="182" t="s">
        <v>30</v>
      </c>
      <c r="C268" s="76" t="s">
        <v>93</v>
      </c>
      <c r="D268" s="77">
        <v>42110</v>
      </c>
      <c r="E268" s="78" t="s">
        <v>45</v>
      </c>
      <c r="F268" s="38">
        <v>14160085</v>
      </c>
      <c r="G268" s="79">
        <v>42492</v>
      </c>
      <c r="H268" s="78" t="s">
        <v>563</v>
      </c>
      <c r="I268" s="80" t="s">
        <v>94</v>
      </c>
      <c r="J268" s="38" t="s">
        <v>95</v>
      </c>
      <c r="K268" s="18">
        <v>70000</v>
      </c>
    </row>
    <row r="269" spans="1:11" ht="15">
      <c r="A269" s="10" t="s">
        <v>84</v>
      </c>
      <c r="B269" s="182" t="s">
        <v>30</v>
      </c>
      <c r="C269" s="76" t="s">
        <v>93</v>
      </c>
      <c r="D269" s="77">
        <v>42110</v>
      </c>
      <c r="E269" s="78" t="s">
        <v>45</v>
      </c>
      <c r="F269" s="38">
        <v>14160086</v>
      </c>
      <c r="G269" s="79">
        <v>42492</v>
      </c>
      <c r="H269" s="78" t="s">
        <v>564</v>
      </c>
      <c r="I269" s="80" t="s">
        <v>94</v>
      </c>
      <c r="J269" s="38" t="s">
        <v>95</v>
      </c>
      <c r="K269" s="18">
        <v>65000</v>
      </c>
    </row>
    <row r="270" spans="1:11" ht="15">
      <c r="A270" s="10" t="s">
        <v>84</v>
      </c>
      <c r="B270" s="182" t="s">
        <v>30</v>
      </c>
      <c r="C270" s="76" t="s">
        <v>93</v>
      </c>
      <c r="D270" s="77">
        <v>42110</v>
      </c>
      <c r="E270" s="78" t="s">
        <v>45</v>
      </c>
      <c r="F270" s="38">
        <v>14160087</v>
      </c>
      <c r="G270" s="79">
        <v>42493</v>
      </c>
      <c r="H270" s="81" t="s">
        <v>565</v>
      </c>
      <c r="I270" s="80" t="s">
        <v>96</v>
      </c>
      <c r="J270" s="38" t="s">
        <v>97</v>
      </c>
      <c r="K270" s="18">
        <v>168889</v>
      </c>
    </row>
    <row r="271" spans="1:11" ht="15">
      <c r="A271" s="10" t="s">
        <v>84</v>
      </c>
      <c r="B271" s="182" t="s">
        <v>30</v>
      </c>
      <c r="C271" s="76" t="s">
        <v>93</v>
      </c>
      <c r="D271" s="77">
        <v>42110</v>
      </c>
      <c r="E271" s="78" t="s">
        <v>45</v>
      </c>
      <c r="F271" s="38">
        <v>14160088</v>
      </c>
      <c r="G271" s="79">
        <v>42493</v>
      </c>
      <c r="H271" s="78" t="s">
        <v>566</v>
      </c>
      <c r="I271" s="80" t="s">
        <v>94</v>
      </c>
      <c r="J271" s="38" t="s">
        <v>95</v>
      </c>
      <c r="K271" s="18">
        <v>65000</v>
      </c>
    </row>
    <row r="272" spans="1:11" ht="15">
      <c r="A272" s="10" t="s">
        <v>84</v>
      </c>
      <c r="B272" s="17" t="s">
        <v>32</v>
      </c>
      <c r="C272" s="76" t="s">
        <v>567</v>
      </c>
      <c r="D272" s="77">
        <v>42492</v>
      </c>
      <c r="E272" s="78" t="s">
        <v>45</v>
      </c>
      <c r="F272" s="38">
        <v>14160089</v>
      </c>
      <c r="G272" s="79">
        <v>42493</v>
      </c>
      <c r="H272" s="78" t="s">
        <v>568</v>
      </c>
      <c r="I272" s="80" t="s">
        <v>569</v>
      </c>
      <c r="J272" s="38" t="s">
        <v>570</v>
      </c>
      <c r="K272" s="18">
        <v>506330</v>
      </c>
    </row>
    <row r="273" spans="1:11" ht="15">
      <c r="A273" s="10" t="s">
        <v>84</v>
      </c>
      <c r="B273" s="182" t="s">
        <v>13</v>
      </c>
      <c r="C273" s="76" t="s">
        <v>19</v>
      </c>
      <c r="D273" s="77" t="s">
        <v>19</v>
      </c>
      <c r="E273" s="78" t="s">
        <v>36</v>
      </c>
      <c r="F273" s="38">
        <v>14160030</v>
      </c>
      <c r="G273" s="79">
        <v>42494</v>
      </c>
      <c r="H273" s="78" t="s">
        <v>571</v>
      </c>
      <c r="I273" s="80" t="s">
        <v>572</v>
      </c>
      <c r="J273" s="38" t="s">
        <v>136</v>
      </c>
      <c r="K273" s="18">
        <v>351929</v>
      </c>
    </row>
    <row r="274" spans="1:11" ht="30">
      <c r="A274" s="10" t="s">
        <v>84</v>
      </c>
      <c r="B274" s="183" t="s">
        <v>1937</v>
      </c>
      <c r="C274" s="76" t="s">
        <v>19</v>
      </c>
      <c r="D274" s="77" t="s">
        <v>19</v>
      </c>
      <c r="E274" s="78" t="s">
        <v>45</v>
      </c>
      <c r="F274" s="38">
        <v>14160090</v>
      </c>
      <c r="G274" s="79">
        <v>42495</v>
      </c>
      <c r="H274" s="78" t="s">
        <v>573</v>
      </c>
      <c r="I274" s="80" t="s">
        <v>89</v>
      </c>
      <c r="J274" s="38" t="s">
        <v>90</v>
      </c>
      <c r="K274" s="18">
        <v>42222</v>
      </c>
    </row>
    <row r="275" spans="1:11" ht="30">
      <c r="A275" s="10" t="s">
        <v>84</v>
      </c>
      <c r="B275" s="99" t="s">
        <v>206</v>
      </c>
      <c r="C275" s="76" t="s">
        <v>19</v>
      </c>
      <c r="D275" s="77" t="s">
        <v>19</v>
      </c>
      <c r="E275" s="78" t="s">
        <v>36</v>
      </c>
      <c r="F275" s="38">
        <v>14160032</v>
      </c>
      <c r="G275" s="79">
        <v>42496</v>
      </c>
      <c r="H275" s="78" t="s">
        <v>574</v>
      </c>
      <c r="I275" s="82" t="s">
        <v>101</v>
      </c>
      <c r="J275" s="38" t="s">
        <v>102</v>
      </c>
      <c r="K275" s="18">
        <v>80805</v>
      </c>
    </row>
    <row r="276" spans="1:11" ht="15">
      <c r="A276" s="10" t="s">
        <v>84</v>
      </c>
      <c r="B276" s="182" t="s">
        <v>13</v>
      </c>
      <c r="C276" s="76" t="s">
        <v>19</v>
      </c>
      <c r="D276" s="77" t="s">
        <v>19</v>
      </c>
      <c r="E276" s="78" t="s">
        <v>36</v>
      </c>
      <c r="F276" s="38">
        <v>14160033</v>
      </c>
      <c r="G276" s="79">
        <v>42496</v>
      </c>
      <c r="H276" s="78" t="s">
        <v>575</v>
      </c>
      <c r="I276" s="80" t="s">
        <v>572</v>
      </c>
      <c r="J276" s="38" t="s">
        <v>136</v>
      </c>
      <c r="K276" s="18">
        <v>198429</v>
      </c>
    </row>
    <row r="277" spans="1:11" ht="15">
      <c r="A277" s="10" t="s">
        <v>84</v>
      </c>
      <c r="B277" s="117" t="s">
        <v>22</v>
      </c>
      <c r="C277" s="83" t="s">
        <v>576</v>
      </c>
      <c r="D277" s="84">
        <v>40193</v>
      </c>
      <c r="E277" s="78" t="s">
        <v>45</v>
      </c>
      <c r="F277" s="38">
        <v>14160091</v>
      </c>
      <c r="G277" s="79">
        <v>42500</v>
      </c>
      <c r="H277" s="78" t="s">
        <v>577</v>
      </c>
      <c r="I277" s="80" t="s">
        <v>578</v>
      </c>
      <c r="J277" s="85" t="s">
        <v>25</v>
      </c>
      <c r="K277" s="18">
        <v>582580</v>
      </c>
    </row>
    <row r="278" spans="1:11" ht="30">
      <c r="A278" s="10" t="s">
        <v>84</v>
      </c>
      <c r="B278" s="183" t="s">
        <v>1937</v>
      </c>
      <c r="C278" s="76" t="s">
        <v>19</v>
      </c>
      <c r="D278" s="77" t="s">
        <v>19</v>
      </c>
      <c r="E278" s="78" t="s">
        <v>45</v>
      </c>
      <c r="F278" s="38">
        <v>14160092</v>
      </c>
      <c r="G278" s="79">
        <v>42500</v>
      </c>
      <c r="H278" s="78" t="s">
        <v>579</v>
      </c>
      <c r="I278" s="80" t="s">
        <v>110</v>
      </c>
      <c r="J278" s="38" t="s">
        <v>111</v>
      </c>
      <c r="K278" s="18">
        <v>77778</v>
      </c>
    </row>
    <row r="279" spans="1:11" ht="30">
      <c r="A279" s="10" t="s">
        <v>84</v>
      </c>
      <c r="B279" s="183" t="s">
        <v>1937</v>
      </c>
      <c r="C279" s="76" t="s">
        <v>19</v>
      </c>
      <c r="D279" s="77" t="s">
        <v>19</v>
      </c>
      <c r="E279" s="78" t="s">
        <v>45</v>
      </c>
      <c r="F279" s="38">
        <v>14160093</v>
      </c>
      <c r="G279" s="79">
        <v>42500</v>
      </c>
      <c r="H279" s="78" t="s">
        <v>580</v>
      </c>
      <c r="I279" s="80" t="s">
        <v>110</v>
      </c>
      <c r="J279" s="38" t="s">
        <v>111</v>
      </c>
      <c r="K279" s="18">
        <v>77778</v>
      </c>
    </row>
    <row r="280" spans="1:11" ht="30">
      <c r="A280" s="10" t="s">
        <v>84</v>
      </c>
      <c r="B280" s="183" t="s">
        <v>1937</v>
      </c>
      <c r="C280" s="76" t="s">
        <v>19</v>
      </c>
      <c r="D280" s="77" t="s">
        <v>19</v>
      </c>
      <c r="E280" s="78" t="s">
        <v>45</v>
      </c>
      <c r="F280" s="38">
        <v>14160094</v>
      </c>
      <c r="G280" s="79">
        <v>42500</v>
      </c>
      <c r="H280" s="78" t="s">
        <v>581</v>
      </c>
      <c r="I280" s="80" t="s">
        <v>89</v>
      </c>
      <c r="J280" s="38" t="s">
        <v>90</v>
      </c>
      <c r="K280" s="18">
        <v>42222</v>
      </c>
    </row>
    <row r="281" spans="1:11" ht="15">
      <c r="A281" s="10" t="s">
        <v>84</v>
      </c>
      <c r="B281" s="182" t="s">
        <v>13</v>
      </c>
      <c r="C281" s="76" t="s">
        <v>19</v>
      </c>
      <c r="D281" s="77" t="s">
        <v>19</v>
      </c>
      <c r="E281" s="78" t="s">
        <v>36</v>
      </c>
      <c r="F281" s="38">
        <v>14160034</v>
      </c>
      <c r="G281" s="79">
        <v>42501</v>
      </c>
      <c r="H281" s="78" t="s">
        <v>582</v>
      </c>
      <c r="I281" s="80" t="s">
        <v>583</v>
      </c>
      <c r="J281" s="38" t="s">
        <v>584</v>
      </c>
      <c r="K281" s="18">
        <v>33320</v>
      </c>
    </row>
    <row r="282" spans="1:11" ht="15">
      <c r="A282" s="10" t="s">
        <v>84</v>
      </c>
      <c r="B282" s="99" t="s">
        <v>206</v>
      </c>
      <c r="C282" s="76" t="s">
        <v>19</v>
      </c>
      <c r="D282" s="77" t="s">
        <v>19</v>
      </c>
      <c r="E282" s="78" t="s">
        <v>36</v>
      </c>
      <c r="F282" s="38">
        <v>14160035</v>
      </c>
      <c r="G282" s="79">
        <v>42502</v>
      </c>
      <c r="H282" s="78" t="s">
        <v>585</v>
      </c>
      <c r="I282" s="80" t="s">
        <v>26</v>
      </c>
      <c r="J282" s="38" t="s">
        <v>27</v>
      </c>
      <c r="K282" s="18">
        <v>66402</v>
      </c>
    </row>
    <row r="283" spans="1:11" ht="15">
      <c r="A283" s="10" t="s">
        <v>84</v>
      </c>
      <c r="B283" s="182" t="s">
        <v>13</v>
      </c>
      <c r="C283" s="76" t="s">
        <v>19</v>
      </c>
      <c r="D283" s="77" t="s">
        <v>19</v>
      </c>
      <c r="E283" s="78" t="s">
        <v>45</v>
      </c>
      <c r="F283" s="38">
        <v>14160036</v>
      </c>
      <c r="G283" s="79">
        <v>42502</v>
      </c>
      <c r="H283" s="78" t="s">
        <v>586</v>
      </c>
      <c r="I283" s="80" t="s">
        <v>106</v>
      </c>
      <c r="J283" s="38" t="s">
        <v>107</v>
      </c>
      <c r="K283" s="18">
        <v>878577</v>
      </c>
    </row>
    <row r="284" spans="1:11" ht="15">
      <c r="A284" s="10" t="s">
        <v>84</v>
      </c>
      <c r="B284" s="99" t="s">
        <v>206</v>
      </c>
      <c r="C284" s="76" t="s">
        <v>19</v>
      </c>
      <c r="D284" s="77" t="s">
        <v>19</v>
      </c>
      <c r="E284" s="78" t="s">
        <v>36</v>
      </c>
      <c r="F284" s="38">
        <v>14160037</v>
      </c>
      <c r="G284" s="79">
        <v>42506</v>
      </c>
      <c r="H284" s="78" t="s">
        <v>587</v>
      </c>
      <c r="I284" s="80" t="s">
        <v>66</v>
      </c>
      <c r="J284" s="38" t="s">
        <v>67</v>
      </c>
      <c r="K284" s="18">
        <v>148030</v>
      </c>
    </row>
    <row r="285" spans="1:11" ht="15">
      <c r="A285" s="10" t="s">
        <v>84</v>
      </c>
      <c r="B285" s="17" t="s">
        <v>32</v>
      </c>
      <c r="C285" s="76" t="s">
        <v>103</v>
      </c>
      <c r="D285" s="77">
        <v>39294</v>
      </c>
      <c r="E285" s="78" t="s">
        <v>45</v>
      </c>
      <c r="F285" s="38">
        <v>14160095</v>
      </c>
      <c r="G285" s="79">
        <v>42506</v>
      </c>
      <c r="H285" s="78" t="s">
        <v>588</v>
      </c>
      <c r="I285" s="80" t="s">
        <v>104</v>
      </c>
      <c r="J285" s="38" t="s">
        <v>105</v>
      </c>
      <c r="K285" s="18">
        <v>119952</v>
      </c>
    </row>
    <row r="286" spans="1:11" ht="15">
      <c r="A286" s="10" t="s">
        <v>84</v>
      </c>
      <c r="B286" s="182" t="s">
        <v>30</v>
      </c>
      <c r="C286" s="76" t="s">
        <v>93</v>
      </c>
      <c r="D286" s="77">
        <v>42110</v>
      </c>
      <c r="E286" s="78" t="s">
        <v>45</v>
      </c>
      <c r="F286" s="38">
        <v>14160096</v>
      </c>
      <c r="G286" s="79">
        <v>42506</v>
      </c>
      <c r="H286" s="78" t="s">
        <v>589</v>
      </c>
      <c r="I286" s="80" t="s">
        <v>94</v>
      </c>
      <c r="J286" s="38" t="s">
        <v>95</v>
      </c>
      <c r="K286" s="18">
        <v>55000</v>
      </c>
    </row>
    <row r="287" spans="1:11" ht="15">
      <c r="A287" s="10" t="s">
        <v>84</v>
      </c>
      <c r="B287" s="99" t="s">
        <v>206</v>
      </c>
      <c r="C287" s="76" t="s">
        <v>19</v>
      </c>
      <c r="D287" s="77" t="s">
        <v>19</v>
      </c>
      <c r="E287" s="78" t="s">
        <v>36</v>
      </c>
      <c r="F287" s="38">
        <v>14160038</v>
      </c>
      <c r="G287" s="79">
        <v>42506</v>
      </c>
      <c r="H287" s="78" t="s">
        <v>590</v>
      </c>
      <c r="I287" s="80" t="s">
        <v>66</v>
      </c>
      <c r="J287" s="38" t="s">
        <v>67</v>
      </c>
      <c r="K287" s="18">
        <v>300586</v>
      </c>
    </row>
    <row r="288" spans="1:11" ht="30">
      <c r="A288" s="10" t="s">
        <v>84</v>
      </c>
      <c r="B288" s="183" t="s">
        <v>1937</v>
      </c>
      <c r="C288" s="76" t="s">
        <v>19</v>
      </c>
      <c r="D288" s="77" t="s">
        <v>19</v>
      </c>
      <c r="E288" s="78" t="s">
        <v>45</v>
      </c>
      <c r="F288" s="38">
        <v>14160097</v>
      </c>
      <c r="G288" s="79">
        <v>42507</v>
      </c>
      <c r="H288" s="81" t="s">
        <v>591</v>
      </c>
      <c r="I288" s="80" t="s">
        <v>91</v>
      </c>
      <c r="J288" s="38" t="s">
        <v>135</v>
      </c>
      <c r="K288" s="18">
        <v>332910</v>
      </c>
    </row>
    <row r="289" spans="1:11" ht="15">
      <c r="A289" s="10" t="s">
        <v>84</v>
      </c>
      <c r="B289" s="99" t="s">
        <v>206</v>
      </c>
      <c r="C289" s="76" t="s">
        <v>19</v>
      </c>
      <c r="D289" s="77" t="s">
        <v>19</v>
      </c>
      <c r="E289" s="78" t="s">
        <v>36</v>
      </c>
      <c r="F289" s="38">
        <v>14160039</v>
      </c>
      <c r="G289" s="79">
        <v>42507</v>
      </c>
      <c r="H289" s="78" t="s">
        <v>592</v>
      </c>
      <c r="I289" s="80" t="s">
        <v>593</v>
      </c>
      <c r="J289" s="38" t="s">
        <v>594</v>
      </c>
      <c r="K289" s="18">
        <v>430899</v>
      </c>
    </row>
    <row r="290" spans="1:11" ht="15">
      <c r="A290" s="10" t="s">
        <v>84</v>
      </c>
      <c r="B290" s="17" t="s">
        <v>32</v>
      </c>
      <c r="C290" s="76" t="s">
        <v>98</v>
      </c>
      <c r="D290" s="77">
        <v>42320</v>
      </c>
      <c r="E290" s="78" t="s">
        <v>45</v>
      </c>
      <c r="F290" s="38">
        <v>14160098</v>
      </c>
      <c r="G290" s="79">
        <v>42508</v>
      </c>
      <c r="H290" s="78" t="s">
        <v>595</v>
      </c>
      <c r="I290" s="80" t="s">
        <v>99</v>
      </c>
      <c r="J290" s="38" t="s">
        <v>100</v>
      </c>
      <c r="K290" s="18">
        <v>292877</v>
      </c>
    </row>
    <row r="291" spans="1:11" ht="45">
      <c r="A291" s="10" t="s">
        <v>84</v>
      </c>
      <c r="B291" s="183" t="s">
        <v>1937</v>
      </c>
      <c r="C291" s="76" t="s">
        <v>19</v>
      </c>
      <c r="D291" s="77" t="s">
        <v>19</v>
      </c>
      <c r="E291" s="78" t="s">
        <v>45</v>
      </c>
      <c r="F291" s="38">
        <v>14160099</v>
      </c>
      <c r="G291" s="79">
        <v>42509</v>
      </c>
      <c r="H291" s="78" t="s">
        <v>596</v>
      </c>
      <c r="I291" s="82" t="s">
        <v>597</v>
      </c>
      <c r="J291" s="38" t="s">
        <v>598</v>
      </c>
      <c r="K291" s="18">
        <v>90000</v>
      </c>
    </row>
    <row r="292" spans="1:11" ht="15">
      <c r="A292" s="10" t="s">
        <v>84</v>
      </c>
      <c r="B292" s="182" t="s">
        <v>13</v>
      </c>
      <c r="C292" s="76" t="s">
        <v>19</v>
      </c>
      <c r="D292" s="77" t="s">
        <v>19</v>
      </c>
      <c r="E292" s="78" t="s">
        <v>45</v>
      </c>
      <c r="F292" s="38">
        <v>14160040</v>
      </c>
      <c r="G292" s="79">
        <v>42509</v>
      </c>
      <c r="H292" s="78" t="s">
        <v>599</v>
      </c>
      <c r="I292" s="80" t="s">
        <v>600</v>
      </c>
      <c r="J292" s="38" t="s">
        <v>601</v>
      </c>
      <c r="K292" s="18">
        <v>138873</v>
      </c>
    </row>
    <row r="293" spans="1:11" ht="15">
      <c r="A293" s="10" t="s">
        <v>84</v>
      </c>
      <c r="B293" s="182" t="s">
        <v>13</v>
      </c>
      <c r="C293" s="76" t="s">
        <v>19</v>
      </c>
      <c r="D293" s="77" t="s">
        <v>19</v>
      </c>
      <c r="E293" s="78" t="s">
        <v>36</v>
      </c>
      <c r="F293" s="38">
        <v>14160041</v>
      </c>
      <c r="G293" s="79">
        <v>42509</v>
      </c>
      <c r="H293" s="78" t="s">
        <v>602</v>
      </c>
      <c r="I293" s="80" t="s">
        <v>64</v>
      </c>
      <c r="J293" s="38" t="s">
        <v>65</v>
      </c>
      <c r="K293" s="18">
        <v>97418</v>
      </c>
    </row>
    <row r="294" spans="1:11" ht="15">
      <c r="A294" s="10" t="s">
        <v>84</v>
      </c>
      <c r="B294" s="99" t="s">
        <v>206</v>
      </c>
      <c r="C294" s="76" t="s">
        <v>19</v>
      </c>
      <c r="D294" s="77" t="s">
        <v>19</v>
      </c>
      <c r="E294" s="78" t="s">
        <v>36</v>
      </c>
      <c r="F294" s="38">
        <v>14160042</v>
      </c>
      <c r="G294" s="79">
        <v>42510</v>
      </c>
      <c r="H294" s="78" t="s">
        <v>1940</v>
      </c>
      <c r="I294" s="80" t="s">
        <v>66</v>
      </c>
      <c r="J294" s="38" t="s">
        <v>67</v>
      </c>
      <c r="K294" s="18">
        <v>182281</v>
      </c>
    </row>
    <row r="295" spans="1:11" ht="30">
      <c r="A295" s="10" t="s">
        <v>84</v>
      </c>
      <c r="B295" s="183" t="s">
        <v>1937</v>
      </c>
      <c r="C295" s="76" t="s">
        <v>19</v>
      </c>
      <c r="D295" s="77" t="s">
        <v>19</v>
      </c>
      <c r="E295" s="78" t="s">
        <v>45</v>
      </c>
      <c r="F295" s="38">
        <v>14160100</v>
      </c>
      <c r="G295" s="79">
        <v>42510</v>
      </c>
      <c r="H295" s="78" t="s">
        <v>603</v>
      </c>
      <c r="I295" s="80" t="s">
        <v>92</v>
      </c>
      <c r="J295" s="38" t="s">
        <v>12</v>
      </c>
      <c r="K295" s="18">
        <v>778543</v>
      </c>
    </row>
    <row r="296" spans="1:11" ht="30">
      <c r="A296" s="10" t="s">
        <v>84</v>
      </c>
      <c r="B296" s="183" t="s">
        <v>1937</v>
      </c>
      <c r="C296" s="76" t="s">
        <v>19</v>
      </c>
      <c r="D296" s="77" t="s">
        <v>19</v>
      </c>
      <c r="E296" s="78" t="s">
        <v>45</v>
      </c>
      <c r="F296" s="38">
        <v>14160101</v>
      </c>
      <c r="G296" s="79">
        <v>42513</v>
      </c>
      <c r="H296" s="78" t="s">
        <v>604</v>
      </c>
      <c r="I296" s="80" t="s">
        <v>87</v>
      </c>
      <c r="J296" s="38" t="s">
        <v>88</v>
      </c>
      <c r="K296" s="18">
        <v>40000</v>
      </c>
    </row>
    <row r="297" spans="1:11" ht="30">
      <c r="A297" s="10" t="s">
        <v>84</v>
      </c>
      <c r="B297" s="183" t="s">
        <v>1937</v>
      </c>
      <c r="C297" s="76" t="s">
        <v>19</v>
      </c>
      <c r="D297" s="77" t="s">
        <v>19</v>
      </c>
      <c r="E297" s="78" t="s">
        <v>45</v>
      </c>
      <c r="F297" s="38">
        <v>14160102</v>
      </c>
      <c r="G297" s="79">
        <v>42514</v>
      </c>
      <c r="H297" s="78" t="s">
        <v>605</v>
      </c>
      <c r="I297" s="80" t="s">
        <v>110</v>
      </c>
      <c r="J297" s="38" t="s">
        <v>111</v>
      </c>
      <c r="K297" s="18">
        <v>155556</v>
      </c>
    </row>
    <row r="298" spans="1:11" ht="15">
      <c r="A298" s="10" t="s">
        <v>84</v>
      </c>
      <c r="B298" s="99" t="s">
        <v>206</v>
      </c>
      <c r="C298" s="76" t="s">
        <v>19</v>
      </c>
      <c r="D298" s="77" t="s">
        <v>19</v>
      </c>
      <c r="E298" s="78" t="s">
        <v>36</v>
      </c>
      <c r="F298" s="38">
        <v>14160043</v>
      </c>
      <c r="G298" s="79">
        <v>42514</v>
      </c>
      <c r="H298" s="78" t="s">
        <v>606</v>
      </c>
      <c r="I298" s="80" t="s">
        <v>26</v>
      </c>
      <c r="J298" s="38" t="s">
        <v>27</v>
      </c>
      <c r="K298" s="18">
        <v>265309</v>
      </c>
    </row>
    <row r="299" spans="1:11" ht="15">
      <c r="A299" s="10" t="s">
        <v>84</v>
      </c>
      <c r="B299" s="99" t="s">
        <v>206</v>
      </c>
      <c r="C299" s="76" t="s">
        <v>19</v>
      </c>
      <c r="D299" s="77" t="s">
        <v>19</v>
      </c>
      <c r="E299" s="78" t="s">
        <v>36</v>
      </c>
      <c r="F299" s="38">
        <v>14160044</v>
      </c>
      <c r="G299" s="79">
        <v>42514</v>
      </c>
      <c r="H299" s="78" t="s">
        <v>607</v>
      </c>
      <c r="I299" s="80" t="s">
        <v>28</v>
      </c>
      <c r="J299" s="38" t="s">
        <v>29</v>
      </c>
      <c r="K299" s="18">
        <v>435854</v>
      </c>
    </row>
    <row r="300" spans="1:11" ht="30">
      <c r="A300" s="10" t="s">
        <v>84</v>
      </c>
      <c r="B300" s="183" t="s">
        <v>1937</v>
      </c>
      <c r="C300" s="76" t="s">
        <v>19</v>
      </c>
      <c r="D300" s="77" t="s">
        <v>19</v>
      </c>
      <c r="E300" s="78" t="s">
        <v>45</v>
      </c>
      <c r="F300" s="38">
        <v>14160045</v>
      </c>
      <c r="G300" s="79">
        <v>42515</v>
      </c>
      <c r="H300" s="78" t="s">
        <v>608</v>
      </c>
      <c r="I300" s="80" t="s">
        <v>85</v>
      </c>
      <c r="J300" s="38" t="s">
        <v>86</v>
      </c>
      <c r="K300" s="18">
        <v>111111</v>
      </c>
    </row>
    <row r="301" spans="1:11" ht="15">
      <c r="A301" s="10" t="s">
        <v>84</v>
      </c>
      <c r="B301" s="99" t="s">
        <v>206</v>
      </c>
      <c r="C301" s="76" t="s">
        <v>19</v>
      </c>
      <c r="D301" s="77" t="s">
        <v>19</v>
      </c>
      <c r="E301" s="78" t="s">
        <v>36</v>
      </c>
      <c r="F301" s="38">
        <v>14160046</v>
      </c>
      <c r="G301" s="79">
        <v>42515</v>
      </c>
      <c r="H301" s="81" t="s">
        <v>609</v>
      </c>
      <c r="I301" s="80" t="s">
        <v>26</v>
      </c>
      <c r="J301" s="38" t="s">
        <v>27</v>
      </c>
      <c r="K301" s="18">
        <v>424281</v>
      </c>
    </row>
    <row r="302" spans="1:11" ht="15">
      <c r="A302" s="10" t="s">
        <v>84</v>
      </c>
      <c r="B302" s="99" t="s">
        <v>206</v>
      </c>
      <c r="C302" s="76" t="s">
        <v>19</v>
      </c>
      <c r="D302" s="77" t="s">
        <v>19</v>
      </c>
      <c r="E302" s="78" t="s">
        <v>36</v>
      </c>
      <c r="F302" s="38">
        <v>14160047</v>
      </c>
      <c r="G302" s="79">
        <v>42515</v>
      </c>
      <c r="H302" s="78" t="s">
        <v>610</v>
      </c>
      <c r="I302" s="80" t="s">
        <v>28</v>
      </c>
      <c r="J302" s="38" t="s">
        <v>29</v>
      </c>
      <c r="K302" s="18">
        <v>2551574</v>
      </c>
    </row>
    <row r="303" spans="1:11" ht="15">
      <c r="A303" s="10" t="s">
        <v>84</v>
      </c>
      <c r="B303" s="182" t="s">
        <v>13</v>
      </c>
      <c r="C303" s="76" t="s">
        <v>19</v>
      </c>
      <c r="D303" s="77" t="s">
        <v>19</v>
      </c>
      <c r="E303" s="81" t="s">
        <v>45</v>
      </c>
      <c r="F303" s="86">
        <v>14160048</v>
      </c>
      <c r="G303" s="77">
        <v>42520</v>
      </c>
      <c r="H303" s="81" t="s">
        <v>611</v>
      </c>
      <c r="I303" s="80" t="s">
        <v>108</v>
      </c>
      <c r="J303" s="38" t="s">
        <v>109</v>
      </c>
      <c r="K303" s="19">
        <v>26525</v>
      </c>
    </row>
    <row r="304" spans="1:11" ht="45">
      <c r="A304" s="10" t="s">
        <v>84</v>
      </c>
      <c r="B304" s="183" t="s">
        <v>1937</v>
      </c>
      <c r="C304" s="76" t="s">
        <v>19</v>
      </c>
      <c r="D304" s="77" t="s">
        <v>19</v>
      </c>
      <c r="E304" s="78" t="s">
        <v>45</v>
      </c>
      <c r="F304" s="38">
        <v>14160103</v>
      </c>
      <c r="G304" s="79">
        <v>42520</v>
      </c>
      <c r="H304" s="78" t="s">
        <v>612</v>
      </c>
      <c r="I304" s="82" t="s">
        <v>597</v>
      </c>
      <c r="J304" s="38" t="s">
        <v>598</v>
      </c>
      <c r="K304" s="18">
        <v>90000</v>
      </c>
    </row>
    <row r="305" spans="1:11" ht="30">
      <c r="A305" s="10" t="s">
        <v>84</v>
      </c>
      <c r="B305" s="183" t="s">
        <v>1937</v>
      </c>
      <c r="C305" s="76" t="s">
        <v>19</v>
      </c>
      <c r="D305" s="77" t="s">
        <v>19</v>
      </c>
      <c r="E305" s="78" t="s">
        <v>45</v>
      </c>
      <c r="F305" s="38">
        <v>14160049</v>
      </c>
      <c r="G305" s="79">
        <v>42520</v>
      </c>
      <c r="H305" s="78" t="s">
        <v>613</v>
      </c>
      <c r="I305" s="80" t="s">
        <v>110</v>
      </c>
      <c r="J305" s="38" t="s">
        <v>111</v>
      </c>
      <c r="K305" s="18">
        <v>77778</v>
      </c>
    </row>
    <row r="306" spans="1:11" ht="15">
      <c r="A306" s="10" t="s">
        <v>84</v>
      </c>
      <c r="B306" s="182" t="s">
        <v>13</v>
      </c>
      <c r="C306" s="76" t="s">
        <v>19</v>
      </c>
      <c r="D306" s="77" t="s">
        <v>19</v>
      </c>
      <c r="E306" s="78" t="s">
        <v>45</v>
      </c>
      <c r="F306" s="38">
        <v>14160104</v>
      </c>
      <c r="G306" s="79">
        <v>42520</v>
      </c>
      <c r="H306" s="78" t="s">
        <v>1941</v>
      </c>
      <c r="I306" s="80" t="s">
        <v>614</v>
      </c>
      <c r="J306" s="38" t="s">
        <v>615</v>
      </c>
      <c r="K306" s="18">
        <v>548915</v>
      </c>
    </row>
    <row r="307" spans="1:11" ht="15">
      <c r="A307" s="10" t="s">
        <v>84</v>
      </c>
      <c r="B307" s="182" t="s">
        <v>13</v>
      </c>
      <c r="C307" s="76" t="s">
        <v>19</v>
      </c>
      <c r="D307" s="77" t="s">
        <v>19</v>
      </c>
      <c r="E307" s="81" t="s">
        <v>45</v>
      </c>
      <c r="F307" s="86">
        <v>14160105</v>
      </c>
      <c r="G307" s="77">
        <v>42521</v>
      </c>
      <c r="H307" s="81" t="s">
        <v>616</v>
      </c>
      <c r="I307" s="80" t="s">
        <v>617</v>
      </c>
      <c r="J307" s="38" t="s">
        <v>618</v>
      </c>
      <c r="K307" s="19">
        <v>815150</v>
      </c>
    </row>
    <row r="308" spans="1:11" ht="15">
      <c r="A308" s="10" t="s">
        <v>84</v>
      </c>
      <c r="B308" s="182" t="s">
        <v>13</v>
      </c>
      <c r="C308" s="76" t="s">
        <v>19</v>
      </c>
      <c r="D308" s="77" t="s">
        <v>19</v>
      </c>
      <c r="E308" s="81" t="s">
        <v>45</v>
      </c>
      <c r="F308" s="86">
        <v>14160106</v>
      </c>
      <c r="G308" s="77">
        <v>42521</v>
      </c>
      <c r="H308" s="81" t="s">
        <v>619</v>
      </c>
      <c r="I308" s="80" t="s">
        <v>108</v>
      </c>
      <c r="J308" s="38" t="s">
        <v>109</v>
      </c>
      <c r="K308" s="19">
        <v>26525</v>
      </c>
    </row>
    <row r="309" spans="1:11" ht="15">
      <c r="A309" s="10" t="s">
        <v>84</v>
      </c>
      <c r="B309" s="182" t="s">
        <v>13</v>
      </c>
      <c r="C309" s="76" t="s">
        <v>19</v>
      </c>
      <c r="D309" s="77" t="s">
        <v>19</v>
      </c>
      <c r="E309" s="81" t="s">
        <v>45</v>
      </c>
      <c r="F309" s="86">
        <v>14160107</v>
      </c>
      <c r="G309" s="77">
        <v>42521</v>
      </c>
      <c r="H309" s="81" t="s">
        <v>620</v>
      </c>
      <c r="I309" s="80" t="s">
        <v>621</v>
      </c>
      <c r="J309" s="38" t="s">
        <v>622</v>
      </c>
      <c r="K309" s="19">
        <v>51170</v>
      </c>
    </row>
    <row r="310" spans="1:11" ht="15">
      <c r="A310" s="10" t="s">
        <v>84</v>
      </c>
      <c r="B310" s="13" t="s">
        <v>141</v>
      </c>
      <c r="C310" s="76" t="s">
        <v>34</v>
      </c>
      <c r="D310" s="77" t="s">
        <v>34</v>
      </c>
      <c r="E310" s="78" t="s">
        <v>16</v>
      </c>
      <c r="F310" s="38">
        <v>2607112</v>
      </c>
      <c r="G310" s="79">
        <v>42507</v>
      </c>
      <c r="H310" s="81" t="s">
        <v>623</v>
      </c>
      <c r="I310" s="81" t="s">
        <v>112</v>
      </c>
      <c r="J310" s="86" t="s">
        <v>83</v>
      </c>
      <c r="K310" s="18">
        <v>255265</v>
      </c>
    </row>
    <row r="311" spans="1:11" ht="15">
      <c r="A311" s="10" t="s">
        <v>84</v>
      </c>
      <c r="B311" s="13" t="s">
        <v>141</v>
      </c>
      <c r="C311" s="76" t="s">
        <v>34</v>
      </c>
      <c r="D311" s="77" t="s">
        <v>34</v>
      </c>
      <c r="E311" s="78" t="s">
        <v>16</v>
      </c>
      <c r="F311" s="38">
        <v>83400050</v>
      </c>
      <c r="G311" s="79">
        <v>42497</v>
      </c>
      <c r="H311" s="81" t="s">
        <v>624</v>
      </c>
      <c r="I311" s="81" t="s">
        <v>112</v>
      </c>
      <c r="J311" s="86" t="s">
        <v>83</v>
      </c>
      <c r="K311" s="18">
        <v>139200</v>
      </c>
    </row>
    <row r="312" spans="1:11" ht="15">
      <c r="A312" s="10" t="s">
        <v>84</v>
      </c>
      <c r="B312" s="13" t="s">
        <v>141</v>
      </c>
      <c r="C312" s="76" t="s">
        <v>34</v>
      </c>
      <c r="D312" s="77" t="s">
        <v>34</v>
      </c>
      <c r="E312" s="78" t="s">
        <v>16</v>
      </c>
      <c r="F312" s="38">
        <v>8128135</v>
      </c>
      <c r="G312" s="79">
        <v>42497</v>
      </c>
      <c r="H312" s="81" t="s">
        <v>625</v>
      </c>
      <c r="I312" s="81" t="s">
        <v>626</v>
      </c>
      <c r="J312" s="86" t="s">
        <v>627</v>
      </c>
      <c r="K312" s="18">
        <v>248250</v>
      </c>
    </row>
    <row r="313" spans="1:11" ht="15">
      <c r="A313" s="10" t="s">
        <v>84</v>
      </c>
      <c r="B313" s="13" t="s">
        <v>141</v>
      </c>
      <c r="C313" s="76" t="s">
        <v>34</v>
      </c>
      <c r="D313" s="77" t="s">
        <v>34</v>
      </c>
      <c r="E313" s="78" t="s">
        <v>16</v>
      </c>
      <c r="F313" s="38">
        <v>15387987</v>
      </c>
      <c r="G313" s="79">
        <v>42513</v>
      </c>
      <c r="H313" s="81" t="s">
        <v>628</v>
      </c>
      <c r="I313" s="81" t="s">
        <v>78</v>
      </c>
      <c r="J313" s="86" t="s">
        <v>79</v>
      </c>
      <c r="K313" s="18">
        <v>1977081</v>
      </c>
    </row>
    <row r="314" spans="1:11" ht="15">
      <c r="A314" s="10" t="s">
        <v>84</v>
      </c>
      <c r="B314" s="13" t="s">
        <v>141</v>
      </c>
      <c r="C314" s="76" t="s">
        <v>34</v>
      </c>
      <c r="D314" s="77" t="s">
        <v>34</v>
      </c>
      <c r="E314" s="78" t="s">
        <v>16</v>
      </c>
      <c r="F314" s="38">
        <v>15368833</v>
      </c>
      <c r="G314" s="79">
        <v>42507</v>
      </c>
      <c r="H314" s="81" t="s">
        <v>629</v>
      </c>
      <c r="I314" s="81" t="s">
        <v>78</v>
      </c>
      <c r="J314" s="86" t="s">
        <v>79</v>
      </c>
      <c r="K314" s="18">
        <v>2667577</v>
      </c>
    </row>
    <row r="315" spans="1:11" ht="15">
      <c r="A315" s="10" t="s">
        <v>84</v>
      </c>
      <c r="B315" s="13" t="s">
        <v>141</v>
      </c>
      <c r="C315" s="76" t="s">
        <v>34</v>
      </c>
      <c r="D315" s="77" t="s">
        <v>34</v>
      </c>
      <c r="E315" s="78" t="s">
        <v>16</v>
      </c>
      <c r="F315" s="38">
        <v>15366070</v>
      </c>
      <c r="G315" s="79">
        <v>42507</v>
      </c>
      <c r="H315" s="81" t="s">
        <v>630</v>
      </c>
      <c r="I315" s="81" t="s">
        <v>78</v>
      </c>
      <c r="J315" s="86" t="s">
        <v>79</v>
      </c>
      <c r="K315" s="18">
        <v>2045425</v>
      </c>
    </row>
    <row r="316" spans="1:11" ht="15">
      <c r="A316" s="10" t="s">
        <v>84</v>
      </c>
      <c r="B316" s="13" t="s">
        <v>141</v>
      </c>
      <c r="C316" s="76" t="s">
        <v>34</v>
      </c>
      <c r="D316" s="77" t="s">
        <v>34</v>
      </c>
      <c r="E316" s="78" t="s">
        <v>16</v>
      </c>
      <c r="F316" s="38">
        <v>2589</v>
      </c>
      <c r="G316" s="79">
        <v>42492</v>
      </c>
      <c r="H316" s="81" t="s">
        <v>633</v>
      </c>
      <c r="I316" s="81" t="s">
        <v>631</v>
      </c>
      <c r="J316" s="86" t="s">
        <v>632</v>
      </c>
      <c r="K316" s="18">
        <f>118810+3998</f>
        <v>122808</v>
      </c>
    </row>
    <row r="317" spans="1:11" ht="15">
      <c r="A317" s="10" t="s">
        <v>84</v>
      </c>
      <c r="B317" s="13" t="s">
        <v>141</v>
      </c>
      <c r="C317" s="76" t="s">
        <v>34</v>
      </c>
      <c r="D317" s="77" t="s">
        <v>34</v>
      </c>
      <c r="E317" s="78" t="s">
        <v>16</v>
      </c>
      <c r="F317" s="38">
        <v>2589</v>
      </c>
      <c r="G317" s="79">
        <v>42492</v>
      </c>
      <c r="H317" s="81" t="s">
        <v>634</v>
      </c>
      <c r="I317" s="81" t="s">
        <v>631</v>
      </c>
      <c r="J317" s="86" t="s">
        <v>632</v>
      </c>
      <c r="K317" s="18">
        <v>154367</v>
      </c>
    </row>
    <row r="318" spans="1:11" ht="15">
      <c r="A318" s="10" t="s">
        <v>84</v>
      </c>
      <c r="B318" s="13" t="s">
        <v>141</v>
      </c>
      <c r="C318" s="76" t="s">
        <v>34</v>
      </c>
      <c r="D318" s="77" t="s">
        <v>34</v>
      </c>
      <c r="E318" s="78" t="s">
        <v>16</v>
      </c>
      <c r="F318" s="38">
        <v>2589</v>
      </c>
      <c r="G318" s="79">
        <v>42492</v>
      </c>
      <c r="H318" s="81" t="s">
        <v>635</v>
      </c>
      <c r="I318" s="81" t="s">
        <v>631</v>
      </c>
      <c r="J318" s="86" t="s">
        <v>632</v>
      </c>
      <c r="K318" s="18">
        <v>334580</v>
      </c>
    </row>
    <row r="319" spans="1:11" ht="15">
      <c r="A319" s="10" t="s">
        <v>84</v>
      </c>
      <c r="B319" s="13" t="s">
        <v>141</v>
      </c>
      <c r="C319" s="76" t="s">
        <v>34</v>
      </c>
      <c r="D319" s="77" t="s">
        <v>34</v>
      </c>
      <c r="E319" s="78" t="s">
        <v>16</v>
      </c>
      <c r="F319" s="38">
        <v>2589</v>
      </c>
      <c r="G319" s="79">
        <v>42492</v>
      </c>
      <c r="H319" s="81" t="s">
        <v>636</v>
      </c>
      <c r="I319" s="81" t="s">
        <v>631</v>
      </c>
      <c r="J319" s="86" t="s">
        <v>632</v>
      </c>
      <c r="K319" s="18">
        <v>333295</v>
      </c>
    </row>
    <row r="320" spans="1:11" ht="15">
      <c r="A320" s="10" t="s">
        <v>84</v>
      </c>
      <c r="B320" s="17" t="s">
        <v>32</v>
      </c>
      <c r="C320" s="76" t="s">
        <v>637</v>
      </c>
      <c r="D320" s="77">
        <v>41183</v>
      </c>
      <c r="E320" s="78" t="s">
        <v>16</v>
      </c>
      <c r="F320" s="38" t="s">
        <v>19</v>
      </c>
      <c r="G320" s="79" t="s">
        <v>19</v>
      </c>
      <c r="H320" s="78" t="s">
        <v>113</v>
      </c>
      <c r="I320" s="80" t="s">
        <v>114</v>
      </c>
      <c r="J320" s="86" t="s">
        <v>115</v>
      </c>
      <c r="K320" s="18">
        <v>155627</v>
      </c>
    </row>
    <row r="321" spans="1:11" ht="15">
      <c r="A321" s="10" t="s">
        <v>84</v>
      </c>
      <c r="B321" s="17" t="s">
        <v>32</v>
      </c>
      <c r="C321" s="76" t="s">
        <v>637</v>
      </c>
      <c r="D321" s="77">
        <v>41183</v>
      </c>
      <c r="E321" s="78" t="s">
        <v>16</v>
      </c>
      <c r="F321" s="38" t="s">
        <v>19</v>
      </c>
      <c r="G321" s="79" t="s">
        <v>19</v>
      </c>
      <c r="H321" s="78" t="s">
        <v>113</v>
      </c>
      <c r="I321" s="80" t="s">
        <v>638</v>
      </c>
      <c r="J321" s="86" t="s">
        <v>639</v>
      </c>
      <c r="K321" s="18">
        <v>155730</v>
      </c>
    </row>
    <row r="322" spans="1:11" ht="15">
      <c r="A322" s="10" t="s">
        <v>84</v>
      </c>
      <c r="B322" s="17" t="s">
        <v>32</v>
      </c>
      <c r="C322" s="76" t="s">
        <v>34</v>
      </c>
      <c r="D322" s="77" t="s">
        <v>34</v>
      </c>
      <c r="E322" s="78" t="s">
        <v>16</v>
      </c>
      <c r="F322" s="38" t="s">
        <v>19</v>
      </c>
      <c r="G322" s="79" t="s">
        <v>19</v>
      </c>
      <c r="H322" s="78" t="s">
        <v>113</v>
      </c>
      <c r="I322" s="80" t="s">
        <v>640</v>
      </c>
      <c r="J322" s="86" t="s">
        <v>641</v>
      </c>
      <c r="K322" s="18">
        <v>9645000</v>
      </c>
    </row>
    <row r="323" spans="1:11" ht="15">
      <c r="A323" s="10" t="s">
        <v>84</v>
      </c>
      <c r="B323" s="17" t="s">
        <v>32</v>
      </c>
      <c r="C323" s="76" t="s">
        <v>637</v>
      </c>
      <c r="D323" s="77">
        <v>41183</v>
      </c>
      <c r="E323" s="78" t="s">
        <v>16</v>
      </c>
      <c r="F323" s="38" t="s">
        <v>19</v>
      </c>
      <c r="G323" s="79" t="s">
        <v>19</v>
      </c>
      <c r="H323" s="78" t="s">
        <v>113</v>
      </c>
      <c r="I323" s="80" t="s">
        <v>638</v>
      </c>
      <c r="J323" s="86" t="s">
        <v>639</v>
      </c>
      <c r="K323" s="18">
        <v>155837</v>
      </c>
    </row>
    <row r="324" spans="1:11" ht="15">
      <c r="A324" s="10" t="s">
        <v>84</v>
      </c>
      <c r="B324" s="17" t="s">
        <v>32</v>
      </c>
      <c r="C324" s="83" t="s">
        <v>642</v>
      </c>
      <c r="D324" s="84">
        <v>41752</v>
      </c>
      <c r="E324" s="78" t="s">
        <v>16</v>
      </c>
      <c r="F324" s="38" t="s">
        <v>19</v>
      </c>
      <c r="G324" s="79" t="s">
        <v>19</v>
      </c>
      <c r="H324" s="78" t="s">
        <v>643</v>
      </c>
      <c r="I324" s="80" t="s">
        <v>116</v>
      </c>
      <c r="J324" s="86" t="s">
        <v>117</v>
      </c>
      <c r="K324" s="18">
        <v>44444</v>
      </c>
    </row>
    <row r="325" spans="1:11" ht="30">
      <c r="A325" s="10" t="s">
        <v>203</v>
      </c>
      <c r="B325" s="17" t="s">
        <v>32</v>
      </c>
      <c r="C325" s="87" t="s">
        <v>644</v>
      </c>
      <c r="D325" s="88">
        <v>39294</v>
      </c>
      <c r="E325" s="14" t="s">
        <v>45</v>
      </c>
      <c r="F325" s="200">
        <v>15160090</v>
      </c>
      <c r="G325" s="40">
        <v>42496</v>
      </c>
      <c r="H325" s="89" t="s">
        <v>645</v>
      </c>
      <c r="I325" s="42" t="s">
        <v>72</v>
      </c>
      <c r="J325" s="43" t="s">
        <v>73</v>
      </c>
      <c r="K325" s="90">
        <v>133280</v>
      </c>
    </row>
    <row r="326" spans="1:11" ht="30">
      <c r="A326" s="10" t="s">
        <v>203</v>
      </c>
      <c r="B326" s="183" t="s">
        <v>1937</v>
      </c>
      <c r="C326" s="87" t="s">
        <v>19</v>
      </c>
      <c r="D326" s="88" t="s">
        <v>19</v>
      </c>
      <c r="E326" s="14" t="s">
        <v>45</v>
      </c>
      <c r="F326" s="200">
        <v>15160086</v>
      </c>
      <c r="G326" s="40">
        <v>42493</v>
      </c>
      <c r="H326" s="91" t="s">
        <v>646</v>
      </c>
      <c r="I326" s="42" t="s">
        <v>647</v>
      </c>
      <c r="J326" s="43" t="s">
        <v>648</v>
      </c>
      <c r="K326" s="90">
        <v>997351</v>
      </c>
    </row>
    <row r="327" spans="1:11" ht="30">
      <c r="A327" s="10" t="s">
        <v>203</v>
      </c>
      <c r="B327" s="117" t="s">
        <v>22</v>
      </c>
      <c r="C327" s="87" t="s">
        <v>19</v>
      </c>
      <c r="D327" s="88" t="s">
        <v>19</v>
      </c>
      <c r="E327" s="14" t="s">
        <v>45</v>
      </c>
      <c r="F327" s="200">
        <v>15160087</v>
      </c>
      <c r="G327" s="40">
        <v>42494</v>
      </c>
      <c r="H327" s="89" t="s">
        <v>649</v>
      </c>
      <c r="I327" s="42" t="s">
        <v>24</v>
      </c>
      <c r="J327" s="43" t="s">
        <v>25</v>
      </c>
      <c r="K327" s="90">
        <v>145645</v>
      </c>
    </row>
    <row r="328" spans="1:11" ht="30">
      <c r="A328" s="10" t="s">
        <v>203</v>
      </c>
      <c r="B328" s="117" t="s">
        <v>22</v>
      </c>
      <c r="C328" s="87" t="s">
        <v>19</v>
      </c>
      <c r="D328" s="88" t="s">
        <v>19</v>
      </c>
      <c r="E328" s="14" t="s">
        <v>45</v>
      </c>
      <c r="F328" s="200">
        <v>15160088</v>
      </c>
      <c r="G328" s="40">
        <v>42494</v>
      </c>
      <c r="H328" s="91" t="s">
        <v>650</v>
      </c>
      <c r="I328" s="42" t="s">
        <v>24</v>
      </c>
      <c r="J328" s="43" t="s">
        <v>25</v>
      </c>
      <c r="K328" s="90">
        <v>123027</v>
      </c>
    </row>
    <row r="329" spans="1:11" ht="30">
      <c r="A329" s="10" t="s">
        <v>203</v>
      </c>
      <c r="B329" s="183" t="s">
        <v>1937</v>
      </c>
      <c r="C329" s="87" t="s">
        <v>19</v>
      </c>
      <c r="D329" s="88" t="s">
        <v>19</v>
      </c>
      <c r="E329" s="14" t="s">
        <v>36</v>
      </c>
      <c r="F329" s="200">
        <v>15160074</v>
      </c>
      <c r="G329" s="40">
        <v>42507</v>
      </c>
      <c r="H329" s="91" t="s">
        <v>651</v>
      </c>
      <c r="I329" s="42" t="s">
        <v>137</v>
      </c>
      <c r="J329" s="43" t="s">
        <v>138</v>
      </c>
      <c r="K329" s="90">
        <v>93296</v>
      </c>
    </row>
    <row r="330" spans="1:11" ht="30">
      <c r="A330" s="10" t="s">
        <v>203</v>
      </c>
      <c r="B330" s="183" t="s">
        <v>1937</v>
      </c>
      <c r="C330" s="87" t="s">
        <v>19</v>
      </c>
      <c r="D330" s="88" t="s">
        <v>19</v>
      </c>
      <c r="E330" s="14" t="s">
        <v>45</v>
      </c>
      <c r="F330" s="200">
        <v>15160106</v>
      </c>
      <c r="G330" s="40">
        <v>42507</v>
      </c>
      <c r="H330" s="89" t="s">
        <v>652</v>
      </c>
      <c r="I330" s="42" t="s">
        <v>653</v>
      </c>
      <c r="J330" s="43" t="s">
        <v>654</v>
      </c>
      <c r="K330" s="90">
        <v>147222</v>
      </c>
    </row>
    <row r="331" spans="1:11" ht="30">
      <c r="A331" s="10" t="s">
        <v>203</v>
      </c>
      <c r="B331" s="183" t="s">
        <v>1937</v>
      </c>
      <c r="C331" s="87" t="s">
        <v>19</v>
      </c>
      <c r="D331" s="88" t="s">
        <v>19</v>
      </c>
      <c r="E331" s="14" t="s">
        <v>45</v>
      </c>
      <c r="F331" s="200">
        <v>15160114</v>
      </c>
      <c r="G331" s="40">
        <v>42521</v>
      </c>
      <c r="H331" s="91" t="s">
        <v>655</v>
      </c>
      <c r="I331" s="42" t="s">
        <v>647</v>
      </c>
      <c r="J331" s="43" t="s">
        <v>648</v>
      </c>
      <c r="K331" s="90">
        <v>220536</v>
      </c>
    </row>
    <row r="332" spans="1:11" ht="45">
      <c r="A332" s="10" t="s">
        <v>203</v>
      </c>
      <c r="B332" s="95" t="s">
        <v>32</v>
      </c>
      <c r="C332" s="87" t="s">
        <v>19</v>
      </c>
      <c r="D332" s="88" t="s">
        <v>19</v>
      </c>
      <c r="E332" s="14" t="s">
        <v>45</v>
      </c>
      <c r="F332" s="200">
        <v>15160094</v>
      </c>
      <c r="G332" s="40">
        <v>42496</v>
      </c>
      <c r="H332" s="91" t="s">
        <v>656</v>
      </c>
      <c r="I332" s="42" t="s">
        <v>152</v>
      </c>
      <c r="J332" s="43" t="s">
        <v>153</v>
      </c>
      <c r="K332" s="90">
        <v>7884</v>
      </c>
    </row>
    <row r="333" spans="1:11" ht="30">
      <c r="A333" s="10" t="s">
        <v>203</v>
      </c>
      <c r="B333" s="99" t="s">
        <v>206</v>
      </c>
      <c r="C333" s="87" t="s">
        <v>63</v>
      </c>
      <c r="D333" s="88">
        <v>41054</v>
      </c>
      <c r="E333" s="14" t="s">
        <v>36</v>
      </c>
      <c r="F333" s="200">
        <v>15160070</v>
      </c>
      <c r="G333" s="40">
        <v>42494</v>
      </c>
      <c r="H333" s="89" t="s">
        <v>657</v>
      </c>
      <c r="I333" s="42" t="s">
        <v>28</v>
      </c>
      <c r="J333" s="43" t="s">
        <v>29</v>
      </c>
      <c r="K333" s="90">
        <v>700296</v>
      </c>
    </row>
    <row r="334" spans="1:11" ht="30">
      <c r="A334" s="10" t="s">
        <v>203</v>
      </c>
      <c r="B334" s="99" t="s">
        <v>206</v>
      </c>
      <c r="C334" s="87" t="s">
        <v>63</v>
      </c>
      <c r="D334" s="88">
        <v>41054</v>
      </c>
      <c r="E334" s="14" t="s">
        <v>36</v>
      </c>
      <c r="F334" s="200">
        <v>15160071</v>
      </c>
      <c r="G334" s="40">
        <v>42494</v>
      </c>
      <c r="H334" s="89" t="s">
        <v>658</v>
      </c>
      <c r="I334" s="42" t="s">
        <v>26</v>
      </c>
      <c r="J334" s="43" t="s">
        <v>27</v>
      </c>
      <c r="K334" s="90">
        <v>43223</v>
      </c>
    </row>
    <row r="335" spans="1:11" ht="30">
      <c r="A335" s="10" t="s">
        <v>203</v>
      </c>
      <c r="B335" s="99" t="s">
        <v>206</v>
      </c>
      <c r="C335" s="87" t="s">
        <v>63</v>
      </c>
      <c r="D335" s="88">
        <v>41054</v>
      </c>
      <c r="E335" s="14" t="s">
        <v>45</v>
      </c>
      <c r="F335" s="200">
        <v>15160101</v>
      </c>
      <c r="G335" s="40">
        <v>42506</v>
      </c>
      <c r="H335" s="91" t="s">
        <v>659</v>
      </c>
      <c r="I335" s="42" t="s">
        <v>11</v>
      </c>
      <c r="J335" s="43" t="s">
        <v>12</v>
      </c>
      <c r="K335" s="90">
        <v>778543</v>
      </c>
    </row>
    <row r="336" spans="1:11" ht="30">
      <c r="A336" s="10" t="s">
        <v>203</v>
      </c>
      <c r="B336" s="99" t="s">
        <v>206</v>
      </c>
      <c r="C336" s="87" t="s">
        <v>63</v>
      </c>
      <c r="D336" s="88">
        <v>41054</v>
      </c>
      <c r="E336" s="14" t="s">
        <v>36</v>
      </c>
      <c r="F336" s="200">
        <v>15160077</v>
      </c>
      <c r="G336" s="40">
        <v>42513</v>
      </c>
      <c r="H336" s="91" t="s">
        <v>660</v>
      </c>
      <c r="I336" s="42" t="s">
        <v>26</v>
      </c>
      <c r="J336" s="43" t="s">
        <v>27</v>
      </c>
      <c r="K336" s="90">
        <v>24512</v>
      </c>
    </row>
    <row r="337" spans="1:11" ht="30">
      <c r="A337" s="10" t="s">
        <v>203</v>
      </c>
      <c r="B337" s="99" t="s">
        <v>206</v>
      </c>
      <c r="C337" s="87" t="s">
        <v>63</v>
      </c>
      <c r="D337" s="88">
        <v>41054</v>
      </c>
      <c r="E337" s="14" t="s">
        <v>36</v>
      </c>
      <c r="F337" s="200">
        <v>15160079</v>
      </c>
      <c r="G337" s="40">
        <v>42514</v>
      </c>
      <c r="H337" s="91" t="s">
        <v>661</v>
      </c>
      <c r="I337" s="42" t="s">
        <v>28</v>
      </c>
      <c r="J337" s="43" t="s">
        <v>29</v>
      </c>
      <c r="K337" s="90">
        <v>887922</v>
      </c>
    </row>
    <row r="338" spans="1:11" ht="15">
      <c r="A338" s="10" t="s">
        <v>203</v>
      </c>
      <c r="B338" s="99" t="s">
        <v>206</v>
      </c>
      <c r="C338" s="87" t="s">
        <v>63</v>
      </c>
      <c r="D338" s="88">
        <v>41054</v>
      </c>
      <c r="E338" s="14" t="s">
        <v>36</v>
      </c>
      <c r="F338" s="200">
        <v>15160082</v>
      </c>
      <c r="G338" s="40">
        <v>42521</v>
      </c>
      <c r="H338" s="91" t="s">
        <v>662</v>
      </c>
      <c r="I338" s="42" t="s">
        <v>26</v>
      </c>
      <c r="J338" s="43" t="s">
        <v>27</v>
      </c>
      <c r="K338" s="90">
        <v>109874</v>
      </c>
    </row>
    <row r="339" spans="1:11" ht="30">
      <c r="A339" s="10" t="s">
        <v>203</v>
      </c>
      <c r="B339" s="99" t="s">
        <v>206</v>
      </c>
      <c r="C339" s="87" t="s">
        <v>63</v>
      </c>
      <c r="D339" s="88">
        <v>41054</v>
      </c>
      <c r="E339" s="14" t="s">
        <v>36</v>
      </c>
      <c r="F339" s="200">
        <v>15160083</v>
      </c>
      <c r="G339" s="40">
        <v>42521</v>
      </c>
      <c r="H339" s="91" t="s">
        <v>663</v>
      </c>
      <c r="I339" s="42" t="s">
        <v>341</v>
      </c>
      <c r="J339" s="43" t="s">
        <v>664</v>
      </c>
      <c r="K339" s="90">
        <v>19898</v>
      </c>
    </row>
    <row r="340" spans="1:11" ht="30">
      <c r="A340" s="10" t="s">
        <v>203</v>
      </c>
      <c r="B340" s="99" t="s">
        <v>206</v>
      </c>
      <c r="C340" s="87" t="s">
        <v>63</v>
      </c>
      <c r="D340" s="88">
        <v>41054</v>
      </c>
      <c r="E340" s="14" t="s">
        <v>36</v>
      </c>
      <c r="F340" s="200">
        <v>15160084</v>
      </c>
      <c r="G340" s="40">
        <v>42521</v>
      </c>
      <c r="H340" s="91" t="s">
        <v>665</v>
      </c>
      <c r="I340" s="42" t="s">
        <v>28</v>
      </c>
      <c r="J340" s="43" t="s">
        <v>29</v>
      </c>
      <c r="K340" s="90">
        <v>610164</v>
      </c>
    </row>
    <row r="341" spans="1:11" ht="30">
      <c r="A341" s="10" t="s">
        <v>203</v>
      </c>
      <c r="B341" s="99" t="s">
        <v>206</v>
      </c>
      <c r="C341" s="87" t="s">
        <v>63</v>
      </c>
      <c r="D341" s="88">
        <v>41054</v>
      </c>
      <c r="E341" s="87" t="s">
        <v>36</v>
      </c>
      <c r="F341" s="200">
        <v>15160085</v>
      </c>
      <c r="G341" s="40">
        <v>42521</v>
      </c>
      <c r="H341" s="91" t="s">
        <v>666</v>
      </c>
      <c r="I341" s="42" t="s">
        <v>66</v>
      </c>
      <c r="J341" s="43" t="s">
        <v>67</v>
      </c>
      <c r="K341" s="90">
        <v>76260</v>
      </c>
    </row>
    <row r="342" spans="1:11" ht="30">
      <c r="A342" s="10" t="s">
        <v>203</v>
      </c>
      <c r="B342" s="99" t="s">
        <v>206</v>
      </c>
      <c r="C342" s="87" t="s">
        <v>63</v>
      </c>
      <c r="D342" s="88">
        <v>41054</v>
      </c>
      <c r="E342" s="87" t="s">
        <v>36</v>
      </c>
      <c r="F342" s="200">
        <v>15160086</v>
      </c>
      <c r="G342" s="40">
        <v>42521</v>
      </c>
      <c r="H342" s="91" t="s">
        <v>667</v>
      </c>
      <c r="I342" s="42" t="s">
        <v>668</v>
      </c>
      <c r="J342" s="43" t="s">
        <v>669</v>
      </c>
      <c r="K342" s="90">
        <v>11844</v>
      </c>
    </row>
    <row r="343" spans="1:11" ht="45">
      <c r="A343" s="10" t="s">
        <v>203</v>
      </c>
      <c r="B343" s="95" t="s">
        <v>30</v>
      </c>
      <c r="C343" s="87" t="s">
        <v>670</v>
      </c>
      <c r="D343" s="88">
        <v>42495</v>
      </c>
      <c r="E343" s="87" t="s">
        <v>77</v>
      </c>
      <c r="F343" s="200" t="s">
        <v>19</v>
      </c>
      <c r="G343" s="40" t="s">
        <v>19</v>
      </c>
      <c r="H343" s="91" t="s">
        <v>671</v>
      </c>
      <c r="I343" s="42" t="s">
        <v>672</v>
      </c>
      <c r="J343" s="43" t="s">
        <v>73</v>
      </c>
      <c r="K343" s="90">
        <v>3149932</v>
      </c>
    </row>
    <row r="344" spans="1:11" ht="15">
      <c r="A344" s="10" t="s">
        <v>203</v>
      </c>
      <c r="B344" s="95" t="s">
        <v>13</v>
      </c>
      <c r="C344" s="87" t="s">
        <v>19</v>
      </c>
      <c r="D344" s="88" t="s">
        <v>19</v>
      </c>
      <c r="E344" s="14" t="s">
        <v>36</v>
      </c>
      <c r="F344" s="200">
        <v>15160072</v>
      </c>
      <c r="G344" s="40">
        <v>42496</v>
      </c>
      <c r="H344" s="89" t="s">
        <v>673</v>
      </c>
      <c r="I344" s="42">
        <v>78189700</v>
      </c>
      <c r="J344" s="43" t="s">
        <v>68</v>
      </c>
      <c r="K344" s="90">
        <v>8330</v>
      </c>
    </row>
    <row r="345" spans="1:11" ht="30">
      <c r="A345" s="10" t="s">
        <v>203</v>
      </c>
      <c r="B345" s="95" t="s">
        <v>13</v>
      </c>
      <c r="C345" s="87" t="s">
        <v>19</v>
      </c>
      <c r="D345" s="88" t="s">
        <v>19</v>
      </c>
      <c r="E345" s="14" t="s">
        <v>45</v>
      </c>
      <c r="F345" s="200">
        <v>15160091</v>
      </c>
      <c r="G345" s="40">
        <v>42496</v>
      </c>
      <c r="H345" s="91" t="s">
        <v>674</v>
      </c>
      <c r="I345" s="42" t="s">
        <v>69</v>
      </c>
      <c r="J345" s="43" t="s">
        <v>675</v>
      </c>
      <c r="K345" s="90">
        <v>45220</v>
      </c>
    </row>
    <row r="346" spans="1:11" ht="30">
      <c r="A346" s="10" t="s">
        <v>203</v>
      </c>
      <c r="B346" s="95" t="s">
        <v>13</v>
      </c>
      <c r="C346" s="87" t="s">
        <v>19</v>
      </c>
      <c r="D346" s="88" t="s">
        <v>19</v>
      </c>
      <c r="E346" s="14" t="s">
        <v>36</v>
      </c>
      <c r="F346" s="200">
        <v>15160073</v>
      </c>
      <c r="G346" s="40">
        <v>42496</v>
      </c>
      <c r="H346" s="91" t="s">
        <v>676</v>
      </c>
      <c r="I346" s="42" t="s">
        <v>28</v>
      </c>
      <c r="J346" s="43" t="s">
        <v>29</v>
      </c>
      <c r="K346" s="90">
        <v>155236</v>
      </c>
    </row>
    <row r="347" spans="1:11" ht="30">
      <c r="A347" s="10" t="s">
        <v>203</v>
      </c>
      <c r="B347" s="95" t="s">
        <v>13</v>
      </c>
      <c r="C347" s="87" t="s">
        <v>19</v>
      </c>
      <c r="D347" s="88" t="s">
        <v>19</v>
      </c>
      <c r="E347" s="14" t="s">
        <v>45</v>
      </c>
      <c r="F347" s="200">
        <v>15160092</v>
      </c>
      <c r="G347" s="40">
        <v>42496</v>
      </c>
      <c r="H347" s="91" t="s">
        <v>677</v>
      </c>
      <c r="I347" s="42" t="s">
        <v>678</v>
      </c>
      <c r="J347" s="43" t="s">
        <v>679</v>
      </c>
      <c r="K347" s="90">
        <v>486214</v>
      </c>
    </row>
    <row r="348" spans="1:11" ht="30">
      <c r="A348" s="10" t="s">
        <v>203</v>
      </c>
      <c r="B348" s="95" t="s">
        <v>13</v>
      </c>
      <c r="C348" s="87" t="s">
        <v>19</v>
      </c>
      <c r="D348" s="88" t="s">
        <v>19</v>
      </c>
      <c r="E348" s="14" t="s">
        <v>45</v>
      </c>
      <c r="F348" s="200">
        <v>15160095</v>
      </c>
      <c r="G348" s="40">
        <v>42502</v>
      </c>
      <c r="H348" s="91" t="s">
        <v>680</v>
      </c>
      <c r="I348" s="42" t="s">
        <v>681</v>
      </c>
      <c r="J348" s="43" t="s">
        <v>682</v>
      </c>
      <c r="K348" s="90">
        <v>1094800</v>
      </c>
    </row>
    <row r="349" spans="1:11" ht="15">
      <c r="A349" s="10" t="s">
        <v>203</v>
      </c>
      <c r="B349" s="95" t="s">
        <v>13</v>
      </c>
      <c r="C349" s="87" t="s">
        <v>19</v>
      </c>
      <c r="D349" s="88" t="s">
        <v>19</v>
      </c>
      <c r="E349" s="14" t="s">
        <v>45</v>
      </c>
      <c r="F349" s="200">
        <v>15160096</v>
      </c>
      <c r="G349" s="40">
        <v>42503</v>
      </c>
      <c r="H349" s="91" t="s">
        <v>683</v>
      </c>
      <c r="I349" s="42" t="s">
        <v>684</v>
      </c>
      <c r="J349" s="43" t="s">
        <v>685</v>
      </c>
      <c r="K349" s="90">
        <v>171060</v>
      </c>
    </row>
    <row r="350" spans="1:11" ht="15">
      <c r="A350" s="10" t="s">
        <v>203</v>
      </c>
      <c r="B350" s="95" t="s">
        <v>13</v>
      </c>
      <c r="C350" s="87" t="s">
        <v>19</v>
      </c>
      <c r="D350" s="88" t="s">
        <v>19</v>
      </c>
      <c r="E350" s="14" t="s">
        <v>45</v>
      </c>
      <c r="F350" s="200">
        <v>15160097</v>
      </c>
      <c r="G350" s="40">
        <v>42503</v>
      </c>
      <c r="H350" s="91" t="s">
        <v>686</v>
      </c>
      <c r="I350" s="42" t="s">
        <v>108</v>
      </c>
      <c r="J350" s="43" t="s">
        <v>109</v>
      </c>
      <c r="K350" s="90">
        <v>26525</v>
      </c>
    </row>
    <row r="351" spans="1:11" ht="15">
      <c r="A351" s="10" t="s">
        <v>203</v>
      </c>
      <c r="B351" s="95" t="s">
        <v>13</v>
      </c>
      <c r="C351" s="87" t="s">
        <v>19</v>
      </c>
      <c r="D351" s="88" t="s">
        <v>19</v>
      </c>
      <c r="E351" s="14" t="s">
        <v>45</v>
      </c>
      <c r="F351" s="200">
        <v>15160098</v>
      </c>
      <c r="G351" s="40">
        <v>42503</v>
      </c>
      <c r="H351" s="89" t="s">
        <v>687</v>
      </c>
      <c r="I351" s="42" t="s">
        <v>688</v>
      </c>
      <c r="J351" s="43" t="s">
        <v>689</v>
      </c>
      <c r="K351" s="90">
        <v>98044</v>
      </c>
    </row>
    <row r="352" spans="1:11" ht="45">
      <c r="A352" s="10" t="s">
        <v>203</v>
      </c>
      <c r="B352" s="95" t="s">
        <v>13</v>
      </c>
      <c r="C352" s="87" t="s">
        <v>19</v>
      </c>
      <c r="D352" s="88" t="s">
        <v>19</v>
      </c>
      <c r="E352" s="14" t="s">
        <v>45</v>
      </c>
      <c r="F352" s="200">
        <v>15160099</v>
      </c>
      <c r="G352" s="40">
        <v>42506</v>
      </c>
      <c r="H352" s="91" t="s">
        <v>690</v>
      </c>
      <c r="I352" s="42" t="s">
        <v>69</v>
      </c>
      <c r="J352" s="43" t="s">
        <v>675</v>
      </c>
      <c r="K352" s="90">
        <v>164696</v>
      </c>
    </row>
    <row r="353" spans="1:11" ht="30">
      <c r="A353" s="10" t="s">
        <v>203</v>
      </c>
      <c r="B353" s="95" t="s">
        <v>13</v>
      </c>
      <c r="C353" s="87" t="s">
        <v>19</v>
      </c>
      <c r="D353" s="88" t="s">
        <v>19</v>
      </c>
      <c r="E353" s="14" t="s">
        <v>45</v>
      </c>
      <c r="F353" s="200">
        <v>15160100</v>
      </c>
      <c r="G353" s="40">
        <v>42506</v>
      </c>
      <c r="H353" s="91" t="s">
        <v>691</v>
      </c>
      <c r="I353" s="42" t="s">
        <v>69</v>
      </c>
      <c r="J353" s="43" t="s">
        <v>675</v>
      </c>
      <c r="K353" s="90">
        <v>35700</v>
      </c>
    </row>
    <row r="354" spans="1:11" ht="30">
      <c r="A354" s="10" t="s">
        <v>203</v>
      </c>
      <c r="B354" s="95" t="s">
        <v>13</v>
      </c>
      <c r="C354" s="87" t="s">
        <v>19</v>
      </c>
      <c r="D354" s="88" t="s">
        <v>19</v>
      </c>
      <c r="E354" s="14" t="s">
        <v>45</v>
      </c>
      <c r="F354" s="200">
        <v>15160102</v>
      </c>
      <c r="G354" s="40">
        <v>42507</v>
      </c>
      <c r="H354" s="91" t="s">
        <v>692</v>
      </c>
      <c r="I354" s="42" t="s">
        <v>69</v>
      </c>
      <c r="J354" s="43" t="s">
        <v>675</v>
      </c>
      <c r="K354" s="90">
        <v>416500</v>
      </c>
    </row>
    <row r="355" spans="1:11" ht="45">
      <c r="A355" s="10" t="s">
        <v>203</v>
      </c>
      <c r="B355" s="95" t="s">
        <v>13</v>
      </c>
      <c r="C355" s="87" t="s">
        <v>19</v>
      </c>
      <c r="D355" s="88" t="s">
        <v>19</v>
      </c>
      <c r="E355" s="14" t="s">
        <v>45</v>
      </c>
      <c r="F355" s="200">
        <v>15160104</v>
      </c>
      <c r="G355" s="40">
        <v>42507</v>
      </c>
      <c r="H355" s="91" t="s">
        <v>693</v>
      </c>
      <c r="I355" s="42" t="s">
        <v>69</v>
      </c>
      <c r="J355" s="43" t="s">
        <v>675</v>
      </c>
      <c r="K355" s="90">
        <v>128758</v>
      </c>
    </row>
    <row r="356" spans="1:11" ht="30">
      <c r="A356" s="10" t="s">
        <v>203</v>
      </c>
      <c r="B356" s="95" t="s">
        <v>13</v>
      </c>
      <c r="C356" s="87" t="s">
        <v>19</v>
      </c>
      <c r="D356" s="88" t="s">
        <v>19</v>
      </c>
      <c r="E356" s="14" t="s">
        <v>45</v>
      </c>
      <c r="F356" s="200">
        <v>15160105</v>
      </c>
      <c r="G356" s="40">
        <v>42507</v>
      </c>
      <c r="H356" s="89" t="s">
        <v>694</v>
      </c>
      <c r="I356" s="42" t="s">
        <v>695</v>
      </c>
      <c r="J356" s="43" t="s">
        <v>696</v>
      </c>
      <c r="K356" s="90">
        <v>92820</v>
      </c>
    </row>
    <row r="357" spans="1:11" ht="45">
      <c r="A357" s="10" t="s">
        <v>203</v>
      </c>
      <c r="B357" s="95" t="s">
        <v>13</v>
      </c>
      <c r="C357" s="87" t="s">
        <v>19</v>
      </c>
      <c r="D357" s="88" t="s">
        <v>19</v>
      </c>
      <c r="E357" s="14" t="s">
        <v>45</v>
      </c>
      <c r="F357" s="200">
        <v>15160108</v>
      </c>
      <c r="G357" s="40">
        <v>42510</v>
      </c>
      <c r="H357" s="89" t="s">
        <v>697</v>
      </c>
      <c r="I357" s="42" t="s">
        <v>698</v>
      </c>
      <c r="J357" s="43" t="s">
        <v>699</v>
      </c>
      <c r="K357" s="90">
        <v>1500000</v>
      </c>
    </row>
    <row r="358" spans="1:11" ht="30">
      <c r="A358" s="10" t="s">
        <v>203</v>
      </c>
      <c r="B358" s="95" t="s">
        <v>13</v>
      </c>
      <c r="C358" s="87" t="s">
        <v>19</v>
      </c>
      <c r="D358" s="88" t="s">
        <v>19</v>
      </c>
      <c r="E358" s="14" t="s">
        <v>36</v>
      </c>
      <c r="F358" s="200">
        <v>15160080</v>
      </c>
      <c r="G358" s="40">
        <v>42514</v>
      </c>
      <c r="H358" s="91" t="s">
        <v>700</v>
      </c>
      <c r="I358" s="42" t="s">
        <v>341</v>
      </c>
      <c r="J358" s="43" t="s">
        <v>664</v>
      </c>
      <c r="K358" s="90">
        <v>18000</v>
      </c>
    </row>
    <row r="359" spans="1:11" ht="30">
      <c r="A359" s="10" t="s">
        <v>203</v>
      </c>
      <c r="B359" s="95" t="s">
        <v>13</v>
      </c>
      <c r="C359" s="87" t="s">
        <v>19</v>
      </c>
      <c r="D359" s="88" t="s">
        <v>19</v>
      </c>
      <c r="E359" s="14" t="s">
        <v>45</v>
      </c>
      <c r="F359" s="200">
        <v>15160111</v>
      </c>
      <c r="G359" s="40">
        <v>42515</v>
      </c>
      <c r="H359" s="91" t="s">
        <v>701</v>
      </c>
      <c r="I359" s="42" t="s">
        <v>69</v>
      </c>
      <c r="J359" s="43" t="s">
        <v>675</v>
      </c>
      <c r="K359" s="90">
        <v>332724</v>
      </c>
    </row>
    <row r="360" spans="1:11" ht="30">
      <c r="A360" s="10" t="s">
        <v>203</v>
      </c>
      <c r="B360" s="95" t="s">
        <v>13</v>
      </c>
      <c r="C360" s="87" t="s">
        <v>19</v>
      </c>
      <c r="D360" s="88" t="s">
        <v>19</v>
      </c>
      <c r="E360" s="14" t="s">
        <v>45</v>
      </c>
      <c r="F360" s="200">
        <v>15160112</v>
      </c>
      <c r="G360" s="40">
        <v>42515</v>
      </c>
      <c r="H360" s="91" t="s">
        <v>702</v>
      </c>
      <c r="I360" s="42" t="s">
        <v>69</v>
      </c>
      <c r="J360" s="43" t="s">
        <v>675</v>
      </c>
      <c r="K360" s="90">
        <v>33320</v>
      </c>
    </row>
    <row r="361" spans="1:11" ht="30">
      <c r="A361" s="10" t="s">
        <v>203</v>
      </c>
      <c r="B361" s="95" t="s">
        <v>13</v>
      </c>
      <c r="C361" s="87" t="s">
        <v>19</v>
      </c>
      <c r="D361" s="88" t="s">
        <v>19</v>
      </c>
      <c r="E361" s="14" t="s">
        <v>45</v>
      </c>
      <c r="F361" s="200">
        <v>15160113</v>
      </c>
      <c r="G361" s="40">
        <v>42517</v>
      </c>
      <c r="H361" s="91" t="s">
        <v>703</v>
      </c>
      <c r="I361" s="42" t="s">
        <v>704</v>
      </c>
      <c r="J361" s="43" t="s">
        <v>705</v>
      </c>
      <c r="K361" s="90">
        <v>80920</v>
      </c>
    </row>
    <row r="362" spans="1:11" ht="30">
      <c r="A362" s="10" t="s">
        <v>203</v>
      </c>
      <c r="B362" s="95" t="s">
        <v>13</v>
      </c>
      <c r="C362" s="87" t="s">
        <v>19</v>
      </c>
      <c r="D362" s="88" t="s">
        <v>19</v>
      </c>
      <c r="E362" s="87" t="s">
        <v>45</v>
      </c>
      <c r="F362" s="200">
        <v>15160115</v>
      </c>
      <c r="G362" s="40">
        <v>42521</v>
      </c>
      <c r="H362" s="91" t="s">
        <v>706</v>
      </c>
      <c r="I362" s="42" t="s">
        <v>707</v>
      </c>
      <c r="J362" s="43" t="s">
        <v>708</v>
      </c>
      <c r="K362" s="90">
        <v>720000</v>
      </c>
    </row>
    <row r="363" spans="1:11" ht="30">
      <c r="A363" s="10" t="s">
        <v>203</v>
      </c>
      <c r="B363" s="95" t="s">
        <v>13</v>
      </c>
      <c r="C363" s="87" t="s">
        <v>19</v>
      </c>
      <c r="D363" s="88" t="s">
        <v>19</v>
      </c>
      <c r="E363" s="87" t="s">
        <v>45</v>
      </c>
      <c r="F363" s="200">
        <v>15160116</v>
      </c>
      <c r="G363" s="40">
        <v>42521</v>
      </c>
      <c r="H363" s="91" t="s">
        <v>709</v>
      </c>
      <c r="I363" s="42" t="s">
        <v>710</v>
      </c>
      <c r="J363" s="43" t="s">
        <v>205</v>
      </c>
      <c r="K363" s="90">
        <v>240975</v>
      </c>
    </row>
    <row r="364" spans="1:11" ht="15">
      <c r="A364" s="10" t="s">
        <v>203</v>
      </c>
      <c r="B364" s="95" t="s">
        <v>13</v>
      </c>
      <c r="C364" s="87" t="s">
        <v>19</v>
      </c>
      <c r="D364" s="88" t="s">
        <v>19</v>
      </c>
      <c r="E364" s="87" t="s">
        <v>36</v>
      </c>
      <c r="F364" s="200">
        <v>15160087</v>
      </c>
      <c r="G364" s="40">
        <v>42521</v>
      </c>
      <c r="H364" s="91" t="s">
        <v>711</v>
      </c>
      <c r="I364" s="42" t="s">
        <v>712</v>
      </c>
      <c r="J364" s="43" t="s">
        <v>713</v>
      </c>
      <c r="K364" s="90">
        <v>17850</v>
      </c>
    </row>
    <row r="365" spans="1:11" ht="45">
      <c r="A365" s="10" t="s">
        <v>203</v>
      </c>
      <c r="B365" s="95" t="s">
        <v>22</v>
      </c>
      <c r="C365" s="87" t="s">
        <v>74</v>
      </c>
      <c r="D365" s="88">
        <v>42205</v>
      </c>
      <c r="E365" s="14" t="s">
        <v>45</v>
      </c>
      <c r="F365" s="200">
        <v>15160089</v>
      </c>
      <c r="G365" s="40">
        <v>42494</v>
      </c>
      <c r="H365" s="91" t="s">
        <v>714</v>
      </c>
      <c r="I365" s="42" t="s">
        <v>70</v>
      </c>
      <c r="J365" s="43" t="s">
        <v>71</v>
      </c>
      <c r="K365" s="90">
        <v>331250</v>
      </c>
    </row>
    <row r="366" spans="1:11" ht="30">
      <c r="A366" s="10" t="s">
        <v>203</v>
      </c>
      <c r="B366" s="95" t="s">
        <v>22</v>
      </c>
      <c r="C366" s="87" t="s">
        <v>74</v>
      </c>
      <c r="D366" s="88">
        <v>42205</v>
      </c>
      <c r="E366" s="87" t="s">
        <v>45</v>
      </c>
      <c r="F366" s="200">
        <v>15160117</v>
      </c>
      <c r="G366" s="40">
        <v>42521</v>
      </c>
      <c r="H366" s="91" t="s">
        <v>715</v>
      </c>
      <c r="I366" s="42" t="s">
        <v>75</v>
      </c>
      <c r="J366" s="43" t="s">
        <v>76</v>
      </c>
      <c r="K366" s="90">
        <v>662500</v>
      </c>
    </row>
    <row r="367" spans="1:11" ht="15">
      <c r="A367" s="10" t="s">
        <v>203</v>
      </c>
      <c r="B367" s="13" t="s">
        <v>141</v>
      </c>
      <c r="C367" s="14" t="s">
        <v>19</v>
      </c>
      <c r="D367" s="40" t="s">
        <v>19</v>
      </c>
      <c r="E367" s="87" t="s">
        <v>77</v>
      </c>
      <c r="F367" s="200">
        <v>15160117</v>
      </c>
      <c r="G367" s="40">
        <v>42521</v>
      </c>
      <c r="H367" s="89" t="s">
        <v>716</v>
      </c>
      <c r="I367" s="92" t="s">
        <v>78</v>
      </c>
      <c r="J367" s="43" t="s">
        <v>79</v>
      </c>
      <c r="K367" s="90">
        <v>4069430</v>
      </c>
    </row>
    <row r="368" spans="1:11" ht="15">
      <c r="A368" s="10" t="s">
        <v>203</v>
      </c>
      <c r="B368" s="13" t="s">
        <v>141</v>
      </c>
      <c r="C368" s="14" t="s">
        <v>19</v>
      </c>
      <c r="D368" s="40" t="s">
        <v>19</v>
      </c>
      <c r="E368" s="87" t="s">
        <v>77</v>
      </c>
      <c r="F368" s="200">
        <v>15160087</v>
      </c>
      <c r="G368" s="40">
        <v>42521</v>
      </c>
      <c r="H368" s="89" t="s">
        <v>717</v>
      </c>
      <c r="I368" s="92" t="s">
        <v>78</v>
      </c>
      <c r="J368" s="43" t="s">
        <v>79</v>
      </c>
      <c r="K368" s="90">
        <v>95819</v>
      </c>
    </row>
    <row r="369" spans="1:11" ht="15">
      <c r="A369" s="10" t="s">
        <v>203</v>
      </c>
      <c r="B369" s="13" t="s">
        <v>141</v>
      </c>
      <c r="C369" s="14" t="s">
        <v>19</v>
      </c>
      <c r="D369" s="40" t="s">
        <v>19</v>
      </c>
      <c r="E369" s="87" t="s">
        <v>77</v>
      </c>
      <c r="F369" s="200" t="s">
        <v>19</v>
      </c>
      <c r="G369" s="40" t="s">
        <v>19</v>
      </c>
      <c r="H369" s="89" t="s">
        <v>718</v>
      </c>
      <c r="I369" s="92" t="s">
        <v>78</v>
      </c>
      <c r="J369" s="43" t="s">
        <v>79</v>
      </c>
      <c r="K369" s="90">
        <v>1298021</v>
      </c>
    </row>
    <row r="370" spans="1:11" ht="30">
      <c r="A370" s="10" t="s">
        <v>203</v>
      </c>
      <c r="B370" s="13" t="s">
        <v>141</v>
      </c>
      <c r="C370" s="14" t="s">
        <v>19</v>
      </c>
      <c r="D370" s="40" t="s">
        <v>19</v>
      </c>
      <c r="E370" s="87" t="s">
        <v>77</v>
      </c>
      <c r="F370" s="200" t="s">
        <v>19</v>
      </c>
      <c r="G370" s="40" t="s">
        <v>19</v>
      </c>
      <c r="H370" s="89" t="s">
        <v>719</v>
      </c>
      <c r="I370" s="92" t="s">
        <v>80</v>
      </c>
      <c r="J370" s="43" t="s">
        <v>81</v>
      </c>
      <c r="K370" s="90">
        <v>1526980</v>
      </c>
    </row>
    <row r="371" spans="1:11" ht="15">
      <c r="A371" s="10" t="s">
        <v>203</v>
      </c>
      <c r="B371" s="13" t="s">
        <v>141</v>
      </c>
      <c r="C371" s="14" t="s">
        <v>19</v>
      </c>
      <c r="D371" s="40" t="s">
        <v>19</v>
      </c>
      <c r="E371" s="87" t="s">
        <v>77</v>
      </c>
      <c r="F371" s="200" t="s">
        <v>19</v>
      </c>
      <c r="G371" s="40" t="s">
        <v>19</v>
      </c>
      <c r="H371" s="89" t="s">
        <v>720</v>
      </c>
      <c r="I371" s="92" t="s">
        <v>82</v>
      </c>
      <c r="J371" s="43" t="s">
        <v>83</v>
      </c>
      <c r="K371" s="90">
        <v>325750</v>
      </c>
    </row>
    <row r="372" spans="1:11" ht="15">
      <c r="A372" s="10" t="s">
        <v>203</v>
      </c>
      <c r="B372" s="13" t="s">
        <v>141</v>
      </c>
      <c r="C372" s="14" t="s">
        <v>19</v>
      </c>
      <c r="D372" s="40" t="s">
        <v>19</v>
      </c>
      <c r="E372" s="87" t="s">
        <v>77</v>
      </c>
      <c r="F372" s="200" t="s">
        <v>19</v>
      </c>
      <c r="G372" s="40" t="s">
        <v>19</v>
      </c>
      <c r="H372" s="89" t="s">
        <v>721</v>
      </c>
      <c r="I372" s="92" t="s">
        <v>82</v>
      </c>
      <c r="J372" s="43" t="s">
        <v>83</v>
      </c>
      <c r="K372" s="90">
        <v>7819</v>
      </c>
    </row>
    <row r="373" spans="1:11" ht="15">
      <c r="A373" s="10" t="s">
        <v>203</v>
      </c>
      <c r="B373" s="13" t="s">
        <v>141</v>
      </c>
      <c r="C373" s="14" t="s">
        <v>19</v>
      </c>
      <c r="D373" s="40" t="s">
        <v>19</v>
      </c>
      <c r="E373" s="87" t="s">
        <v>77</v>
      </c>
      <c r="F373" s="200" t="s">
        <v>19</v>
      </c>
      <c r="G373" s="40" t="s">
        <v>19</v>
      </c>
      <c r="H373" s="89" t="s">
        <v>722</v>
      </c>
      <c r="I373" s="92" t="s">
        <v>82</v>
      </c>
      <c r="J373" s="43" t="s">
        <v>83</v>
      </c>
      <c r="K373" s="90">
        <v>96720</v>
      </c>
    </row>
    <row r="374" spans="1:11" ht="15">
      <c r="A374" s="10" t="s">
        <v>203</v>
      </c>
      <c r="B374" s="13" t="s">
        <v>141</v>
      </c>
      <c r="C374" s="14" t="s">
        <v>19</v>
      </c>
      <c r="D374" s="40" t="s">
        <v>19</v>
      </c>
      <c r="E374" s="87" t="s">
        <v>77</v>
      </c>
      <c r="F374" s="200" t="s">
        <v>19</v>
      </c>
      <c r="G374" s="40" t="s">
        <v>19</v>
      </c>
      <c r="H374" s="89" t="s">
        <v>723</v>
      </c>
      <c r="I374" s="92" t="s">
        <v>82</v>
      </c>
      <c r="J374" s="43" t="s">
        <v>83</v>
      </c>
      <c r="K374" s="90">
        <v>103500</v>
      </c>
    </row>
    <row r="375" spans="1:11" ht="30">
      <c r="A375" s="10" t="s">
        <v>830</v>
      </c>
      <c r="B375" s="95" t="s">
        <v>22</v>
      </c>
      <c r="C375" s="93" t="s">
        <v>724</v>
      </c>
      <c r="D375" s="188">
        <v>41183</v>
      </c>
      <c r="E375" s="93" t="s">
        <v>19</v>
      </c>
      <c r="F375" s="201" t="s">
        <v>19</v>
      </c>
      <c r="G375" s="94">
        <v>42521</v>
      </c>
      <c r="H375" s="95" t="s">
        <v>725</v>
      </c>
      <c r="I375" s="96" t="s">
        <v>726</v>
      </c>
      <c r="J375" s="93" t="s">
        <v>727</v>
      </c>
      <c r="K375" s="97">
        <v>103888</v>
      </c>
    </row>
    <row r="376" spans="1:11" ht="30">
      <c r="A376" s="10" t="s">
        <v>830</v>
      </c>
      <c r="B376" s="95" t="s">
        <v>22</v>
      </c>
      <c r="C376" s="93" t="s">
        <v>728</v>
      </c>
      <c r="D376" s="188">
        <v>42279</v>
      </c>
      <c r="E376" s="93" t="s">
        <v>19</v>
      </c>
      <c r="F376" s="201" t="s">
        <v>19</v>
      </c>
      <c r="G376" s="94">
        <v>42521</v>
      </c>
      <c r="H376" s="95" t="s">
        <v>729</v>
      </c>
      <c r="I376" s="96" t="s">
        <v>730</v>
      </c>
      <c r="J376" s="93" t="s">
        <v>731</v>
      </c>
      <c r="K376" s="97">
        <v>25940</v>
      </c>
    </row>
    <row r="377" spans="1:11" ht="30">
      <c r="A377" s="10" t="s">
        <v>830</v>
      </c>
      <c r="B377" s="95" t="s">
        <v>22</v>
      </c>
      <c r="C377" s="93" t="s">
        <v>728</v>
      </c>
      <c r="D377" s="188">
        <v>42279</v>
      </c>
      <c r="E377" s="93" t="s">
        <v>19</v>
      </c>
      <c r="F377" s="201" t="s">
        <v>19</v>
      </c>
      <c r="G377" s="94">
        <v>42521</v>
      </c>
      <c r="H377" s="95" t="s">
        <v>729</v>
      </c>
      <c r="I377" s="96" t="s">
        <v>730</v>
      </c>
      <c r="J377" s="93" t="s">
        <v>731</v>
      </c>
      <c r="K377" s="97">
        <v>25975</v>
      </c>
    </row>
    <row r="378" spans="1:11" ht="30">
      <c r="A378" s="10" t="s">
        <v>830</v>
      </c>
      <c r="B378" s="95" t="s">
        <v>22</v>
      </c>
      <c r="C378" s="93" t="s">
        <v>728</v>
      </c>
      <c r="D378" s="188">
        <v>42279</v>
      </c>
      <c r="E378" s="93" t="s">
        <v>19</v>
      </c>
      <c r="F378" s="201" t="s">
        <v>19</v>
      </c>
      <c r="G378" s="94">
        <v>42521</v>
      </c>
      <c r="H378" s="95" t="s">
        <v>729</v>
      </c>
      <c r="I378" s="96" t="s">
        <v>730</v>
      </c>
      <c r="J378" s="93" t="s">
        <v>731</v>
      </c>
      <c r="K378" s="97">
        <v>25975</v>
      </c>
    </row>
    <row r="379" spans="1:11" ht="30">
      <c r="A379" s="10" t="s">
        <v>830</v>
      </c>
      <c r="B379" s="95" t="s">
        <v>22</v>
      </c>
      <c r="C379" s="93" t="s">
        <v>728</v>
      </c>
      <c r="D379" s="188">
        <v>42279</v>
      </c>
      <c r="E379" s="93" t="s">
        <v>19</v>
      </c>
      <c r="F379" s="201" t="s">
        <v>19</v>
      </c>
      <c r="G379" s="94">
        <v>42521</v>
      </c>
      <c r="H379" s="95" t="s">
        <v>729</v>
      </c>
      <c r="I379" s="96" t="s">
        <v>730</v>
      </c>
      <c r="J379" s="93" t="s">
        <v>731</v>
      </c>
      <c r="K379" s="97">
        <v>25975</v>
      </c>
    </row>
    <row r="380" spans="1:11" ht="15">
      <c r="A380" s="10" t="s">
        <v>830</v>
      </c>
      <c r="B380" s="95" t="s">
        <v>22</v>
      </c>
      <c r="C380" s="93" t="s">
        <v>732</v>
      </c>
      <c r="D380" s="188">
        <v>42493</v>
      </c>
      <c r="E380" s="93" t="s">
        <v>733</v>
      </c>
      <c r="F380" s="201" t="s">
        <v>19</v>
      </c>
      <c r="G380" s="94" t="s">
        <v>19</v>
      </c>
      <c r="H380" s="95" t="s">
        <v>734</v>
      </c>
      <c r="I380" s="96" t="s">
        <v>735</v>
      </c>
      <c r="J380" s="93" t="s">
        <v>736</v>
      </c>
      <c r="K380" s="97" t="s">
        <v>737</v>
      </c>
    </row>
    <row r="381" spans="1:11" ht="15">
      <c r="A381" s="10" t="s">
        <v>830</v>
      </c>
      <c r="B381" s="95" t="s">
        <v>22</v>
      </c>
      <c r="C381" s="93" t="s">
        <v>738</v>
      </c>
      <c r="D381" s="188">
        <v>42493</v>
      </c>
      <c r="E381" s="93" t="s">
        <v>733</v>
      </c>
      <c r="F381" s="201" t="s">
        <v>19</v>
      </c>
      <c r="G381" s="93" t="s">
        <v>19</v>
      </c>
      <c r="H381" s="95" t="s">
        <v>739</v>
      </c>
      <c r="I381" s="96" t="s">
        <v>740</v>
      </c>
      <c r="J381" s="93" t="s">
        <v>741</v>
      </c>
      <c r="K381" s="97">
        <v>3213000</v>
      </c>
    </row>
    <row r="382" spans="1:11" ht="15">
      <c r="A382" s="10" t="s">
        <v>830</v>
      </c>
      <c r="B382" s="95" t="s">
        <v>13</v>
      </c>
      <c r="C382" s="93" t="s">
        <v>19</v>
      </c>
      <c r="D382" s="188" t="s">
        <v>19</v>
      </c>
      <c r="E382" s="93" t="s">
        <v>742</v>
      </c>
      <c r="F382" s="201">
        <v>7160017</v>
      </c>
      <c r="G382" s="94">
        <v>42501</v>
      </c>
      <c r="H382" s="95" t="s">
        <v>743</v>
      </c>
      <c r="I382" s="96" t="s">
        <v>744</v>
      </c>
      <c r="J382" s="93" t="s">
        <v>745</v>
      </c>
      <c r="K382" s="97">
        <v>2003198</v>
      </c>
    </row>
    <row r="383" spans="1:11" ht="15">
      <c r="A383" s="10" t="s">
        <v>830</v>
      </c>
      <c r="B383" s="95" t="s">
        <v>13</v>
      </c>
      <c r="C383" s="93" t="s">
        <v>19</v>
      </c>
      <c r="D383" s="188" t="s">
        <v>19</v>
      </c>
      <c r="E383" s="93" t="s">
        <v>746</v>
      </c>
      <c r="F383" s="201">
        <v>7160112</v>
      </c>
      <c r="G383" s="94">
        <v>42501</v>
      </c>
      <c r="H383" s="95" t="s">
        <v>747</v>
      </c>
      <c r="I383" s="96" t="s">
        <v>748</v>
      </c>
      <c r="J383" s="93" t="s">
        <v>749</v>
      </c>
      <c r="K383" s="97">
        <v>1561149</v>
      </c>
    </row>
    <row r="384" spans="1:11" ht="15">
      <c r="A384" s="10" t="s">
        <v>830</v>
      </c>
      <c r="B384" s="95" t="s">
        <v>13</v>
      </c>
      <c r="C384" s="93" t="s">
        <v>19</v>
      </c>
      <c r="D384" s="188" t="s">
        <v>19</v>
      </c>
      <c r="E384" s="93" t="s">
        <v>746</v>
      </c>
      <c r="F384" s="201">
        <v>7160113</v>
      </c>
      <c r="G384" s="94">
        <v>42501</v>
      </c>
      <c r="H384" s="95" t="s">
        <v>750</v>
      </c>
      <c r="I384" s="96" t="s">
        <v>751</v>
      </c>
      <c r="J384" s="93" t="s">
        <v>752</v>
      </c>
      <c r="K384" s="97">
        <v>135000</v>
      </c>
    </row>
    <row r="385" spans="1:11" ht="30">
      <c r="A385" s="10" t="s">
        <v>830</v>
      </c>
      <c r="B385" s="95" t="s">
        <v>13</v>
      </c>
      <c r="C385" s="93" t="s">
        <v>19</v>
      </c>
      <c r="D385" s="188" t="s">
        <v>19</v>
      </c>
      <c r="E385" s="93" t="s">
        <v>746</v>
      </c>
      <c r="F385" s="201">
        <v>7160114</v>
      </c>
      <c r="G385" s="94">
        <v>42501</v>
      </c>
      <c r="H385" s="95" t="s">
        <v>753</v>
      </c>
      <c r="I385" s="96" t="s">
        <v>754</v>
      </c>
      <c r="J385" s="93" t="s">
        <v>755</v>
      </c>
      <c r="K385" s="97">
        <v>693735</v>
      </c>
    </row>
    <row r="386" spans="1:11" ht="15">
      <c r="A386" s="10" t="s">
        <v>830</v>
      </c>
      <c r="B386" s="95" t="s">
        <v>13</v>
      </c>
      <c r="C386" s="93" t="s">
        <v>19</v>
      </c>
      <c r="D386" s="188" t="s">
        <v>19</v>
      </c>
      <c r="E386" s="93" t="s">
        <v>742</v>
      </c>
      <c r="F386" s="201">
        <v>7160018</v>
      </c>
      <c r="G386" s="94">
        <v>42501</v>
      </c>
      <c r="H386" s="95" t="s">
        <v>756</v>
      </c>
      <c r="I386" s="96" t="s">
        <v>757</v>
      </c>
      <c r="J386" s="93" t="s">
        <v>758</v>
      </c>
      <c r="K386" s="97">
        <v>345920</v>
      </c>
    </row>
    <row r="387" spans="1:11" ht="15">
      <c r="A387" s="10" t="s">
        <v>830</v>
      </c>
      <c r="B387" s="95" t="s">
        <v>13</v>
      </c>
      <c r="C387" s="93" t="s">
        <v>19</v>
      </c>
      <c r="D387" s="188" t="s">
        <v>19</v>
      </c>
      <c r="E387" s="93" t="s">
        <v>742</v>
      </c>
      <c r="F387" s="201">
        <v>7160019</v>
      </c>
      <c r="G387" s="94">
        <v>42501</v>
      </c>
      <c r="H387" s="95" t="s">
        <v>759</v>
      </c>
      <c r="I387" s="96" t="s">
        <v>26</v>
      </c>
      <c r="J387" s="93" t="s">
        <v>760</v>
      </c>
      <c r="K387" s="97">
        <v>1621375</v>
      </c>
    </row>
    <row r="388" spans="1:11" ht="30">
      <c r="A388" s="10" t="s">
        <v>830</v>
      </c>
      <c r="B388" s="183" t="s">
        <v>1937</v>
      </c>
      <c r="C388" s="93" t="s">
        <v>19</v>
      </c>
      <c r="D388" s="84" t="s">
        <v>19</v>
      </c>
      <c r="E388" s="93" t="s">
        <v>746</v>
      </c>
      <c r="F388" s="201">
        <v>7160115</v>
      </c>
      <c r="G388" s="94">
        <v>42502</v>
      </c>
      <c r="H388" s="95" t="s">
        <v>761</v>
      </c>
      <c r="I388" s="96" t="s">
        <v>762</v>
      </c>
      <c r="J388" s="93" t="s">
        <v>763</v>
      </c>
      <c r="K388" s="97">
        <v>146418</v>
      </c>
    </row>
    <row r="389" spans="1:11" ht="15">
      <c r="A389" s="10" t="s">
        <v>830</v>
      </c>
      <c r="B389" s="95" t="s">
        <v>13</v>
      </c>
      <c r="C389" s="93" t="s">
        <v>19</v>
      </c>
      <c r="D389" s="188" t="s">
        <v>19</v>
      </c>
      <c r="E389" s="93" t="s">
        <v>746</v>
      </c>
      <c r="F389" s="201">
        <v>7160116</v>
      </c>
      <c r="G389" s="94">
        <v>42503</v>
      </c>
      <c r="H389" s="95" t="s">
        <v>764</v>
      </c>
      <c r="I389" s="96" t="s">
        <v>765</v>
      </c>
      <c r="J389" s="93" t="s">
        <v>766</v>
      </c>
      <c r="K389" s="97">
        <v>8408137</v>
      </c>
    </row>
    <row r="390" spans="1:11" ht="30">
      <c r="A390" s="10" t="s">
        <v>830</v>
      </c>
      <c r="B390" s="183" t="s">
        <v>1937</v>
      </c>
      <c r="C390" s="93" t="s">
        <v>19</v>
      </c>
      <c r="D390" s="84" t="s">
        <v>19</v>
      </c>
      <c r="E390" s="93" t="s">
        <v>746</v>
      </c>
      <c r="F390" s="201">
        <v>7160117</v>
      </c>
      <c r="G390" s="94">
        <v>42503</v>
      </c>
      <c r="H390" s="95" t="s">
        <v>767</v>
      </c>
      <c r="I390" s="96" t="s">
        <v>768</v>
      </c>
      <c r="J390" s="93" t="s">
        <v>769</v>
      </c>
      <c r="K390" s="97">
        <v>296562</v>
      </c>
    </row>
    <row r="391" spans="1:11" ht="15">
      <c r="A391" s="10" t="s">
        <v>830</v>
      </c>
      <c r="B391" s="95" t="s">
        <v>13</v>
      </c>
      <c r="C391" s="93" t="s">
        <v>19</v>
      </c>
      <c r="D391" s="188" t="s">
        <v>19</v>
      </c>
      <c r="E391" s="93" t="s">
        <v>742</v>
      </c>
      <c r="F391" s="201">
        <v>7160020</v>
      </c>
      <c r="G391" s="94">
        <v>42508</v>
      </c>
      <c r="H391" s="95" t="s">
        <v>770</v>
      </c>
      <c r="I391" s="96" t="s">
        <v>771</v>
      </c>
      <c r="J391" s="93" t="s">
        <v>772</v>
      </c>
      <c r="K391" s="97">
        <v>985867</v>
      </c>
    </row>
    <row r="392" spans="1:11" ht="15">
      <c r="A392" s="10" t="s">
        <v>830</v>
      </c>
      <c r="B392" s="95" t="s">
        <v>13</v>
      </c>
      <c r="C392" s="93" t="s">
        <v>19</v>
      </c>
      <c r="D392" s="188" t="s">
        <v>19</v>
      </c>
      <c r="E392" s="93" t="s">
        <v>746</v>
      </c>
      <c r="F392" s="201">
        <v>7160125</v>
      </c>
      <c r="G392" s="94">
        <v>42510</v>
      </c>
      <c r="H392" s="95" t="s">
        <v>773</v>
      </c>
      <c r="I392" s="96" t="s">
        <v>774</v>
      </c>
      <c r="J392" s="93" t="s">
        <v>775</v>
      </c>
      <c r="K392" s="97">
        <v>452200</v>
      </c>
    </row>
    <row r="393" spans="1:11" ht="15">
      <c r="A393" s="10" t="s">
        <v>830</v>
      </c>
      <c r="B393" s="117" t="s">
        <v>22</v>
      </c>
      <c r="C393" s="93" t="s">
        <v>19</v>
      </c>
      <c r="D393" s="84" t="s">
        <v>19</v>
      </c>
      <c r="E393" s="93" t="s">
        <v>746</v>
      </c>
      <c r="F393" s="201">
        <v>7160126</v>
      </c>
      <c r="G393" s="94">
        <v>42510</v>
      </c>
      <c r="H393" s="95" t="s">
        <v>776</v>
      </c>
      <c r="I393" s="96" t="s">
        <v>24</v>
      </c>
      <c r="J393" s="93" t="s">
        <v>777</v>
      </c>
      <c r="K393" s="97">
        <v>203569</v>
      </c>
    </row>
    <row r="394" spans="1:11" ht="15">
      <c r="A394" s="10" t="s">
        <v>830</v>
      </c>
      <c r="B394" s="95" t="s">
        <v>13</v>
      </c>
      <c r="C394" s="93" t="s">
        <v>19</v>
      </c>
      <c r="D394" s="188" t="s">
        <v>19</v>
      </c>
      <c r="E394" s="93" t="s">
        <v>742</v>
      </c>
      <c r="F394" s="201">
        <v>7160021</v>
      </c>
      <c r="G394" s="94">
        <v>42510</v>
      </c>
      <c r="H394" s="95" t="s">
        <v>778</v>
      </c>
      <c r="I394" s="96" t="s">
        <v>771</v>
      </c>
      <c r="J394" s="93" t="s">
        <v>772</v>
      </c>
      <c r="K394" s="97">
        <v>137911</v>
      </c>
    </row>
    <row r="395" spans="1:11" ht="15">
      <c r="A395" s="10" t="s">
        <v>830</v>
      </c>
      <c r="B395" s="95" t="s">
        <v>13</v>
      </c>
      <c r="C395" s="93" t="s">
        <v>19</v>
      </c>
      <c r="D395" s="188" t="s">
        <v>19</v>
      </c>
      <c r="E395" s="93" t="s">
        <v>742</v>
      </c>
      <c r="F395" s="201">
        <v>7160022</v>
      </c>
      <c r="G395" s="94">
        <v>42515</v>
      </c>
      <c r="H395" s="95" t="s">
        <v>779</v>
      </c>
      <c r="I395" s="96" t="s">
        <v>771</v>
      </c>
      <c r="J395" s="93" t="s">
        <v>772</v>
      </c>
      <c r="K395" s="97">
        <v>411410</v>
      </c>
    </row>
    <row r="396" spans="1:11" ht="30">
      <c r="A396" s="10" t="s">
        <v>830</v>
      </c>
      <c r="B396" s="183" t="s">
        <v>1937</v>
      </c>
      <c r="C396" s="93" t="s">
        <v>19</v>
      </c>
      <c r="D396" s="84" t="s">
        <v>19</v>
      </c>
      <c r="E396" s="93" t="s">
        <v>746</v>
      </c>
      <c r="F396" s="201">
        <v>7160132</v>
      </c>
      <c r="G396" s="94">
        <v>42517</v>
      </c>
      <c r="H396" s="95" t="s">
        <v>780</v>
      </c>
      <c r="I396" s="96" t="s">
        <v>762</v>
      </c>
      <c r="J396" s="93" t="s">
        <v>763</v>
      </c>
      <c r="K396" s="97">
        <v>146418</v>
      </c>
    </row>
    <row r="397" spans="1:11" ht="15">
      <c r="A397" s="10" t="s">
        <v>830</v>
      </c>
      <c r="B397" s="95" t="s">
        <v>13</v>
      </c>
      <c r="C397" s="93" t="s">
        <v>19</v>
      </c>
      <c r="D397" s="188" t="s">
        <v>19</v>
      </c>
      <c r="E397" s="93" t="s">
        <v>742</v>
      </c>
      <c r="F397" s="201">
        <v>7160023</v>
      </c>
      <c r="G397" s="94">
        <v>42520</v>
      </c>
      <c r="H397" s="95" t="s">
        <v>781</v>
      </c>
      <c r="I397" s="96" t="s">
        <v>771</v>
      </c>
      <c r="J397" s="93" t="s">
        <v>772</v>
      </c>
      <c r="K397" s="97">
        <v>306018</v>
      </c>
    </row>
    <row r="398" spans="1:11" ht="15">
      <c r="A398" s="10" t="s">
        <v>830</v>
      </c>
      <c r="B398" s="95" t="s">
        <v>13</v>
      </c>
      <c r="C398" s="93" t="s">
        <v>19</v>
      </c>
      <c r="D398" s="188" t="s">
        <v>19</v>
      </c>
      <c r="E398" s="93" t="s">
        <v>742</v>
      </c>
      <c r="F398" s="201">
        <v>7160024</v>
      </c>
      <c r="G398" s="94">
        <v>42520</v>
      </c>
      <c r="H398" s="95" t="s">
        <v>782</v>
      </c>
      <c r="I398" s="96" t="s">
        <v>26</v>
      </c>
      <c r="J398" s="93" t="s">
        <v>760</v>
      </c>
      <c r="K398" s="97">
        <v>875293</v>
      </c>
    </row>
    <row r="399" spans="1:11" ht="15">
      <c r="A399" s="10" t="s">
        <v>830</v>
      </c>
      <c r="B399" s="95" t="s">
        <v>13</v>
      </c>
      <c r="C399" s="93" t="s">
        <v>19</v>
      </c>
      <c r="D399" s="188" t="s">
        <v>19</v>
      </c>
      <c r="E399" s="93" t="s">
        <v>746</v>
      </c>
      <c r="F399" s="201">
        <v>7160133</v>
      </c>
      <c r="G399" s="94">
        <v>42521</v>
      </c>
      <c r="H399" s="95" t="s">
        <v>783</v>
      </c>
      <c r="I399" s="96" t="s">
        <v>784</v>
      </c>
      <c r="J399" s="93" t="s">
        <v>785</v>
      </c>
      <c r="K399" s="97">
        <v>40758</v>
      </c>
    </row>
    <row r="400" spans="1:11" ht="15">
      <c r="A400" s="10" t="s">
        <v>830</v>
      </c>
      <c r="B400" s="95" t="s">
        <v>13</v>
      </c>
      <c r="C400" s="93" t="s">
        <v>19</v>
      </c>
      <c r="D400" s="188" t="s">
        <v>19</v>
      </c>
      <c r="E400" s="93" t="s">
        <v>746</v>
      </c>
      <c r="F400" s="201">
        <v>7160134</v>
      </c>
      <c r="G400" s="94">
        <v>42521</v>
      </c>
      <c r="H400" s="95" t="s">
        <v>786</v>
      </c>
      <c r="I400" s="96" t="s">
        <v>787</v>
      </c>
      <c r="J400" s="93" t="s">
        <v>788</v>
      </c>
      <c r="K400" s="97">
        <v>226100</v>
      </c>
    </row>
    <row r="401" spans="1:11" ht="15">
      <c r="A401" s="10" t="s">
        <v>830</v>
      </c>
      <c r="B401" s="95" t="s">
        <v>13</v>
      </c>
      <c r="C401" s="93" t="s">
        <v>19</v>
      </c>
      <c r="D401" s="188" t="s">
        <v>19</v>
      </c>
      <c r="E401" s="93" t="s">
        <v>746</v>
      </c>
      <c r="F401" s="201">
        <v>7160135</v>
      </c>
      <c r="G401" s="94">
        <v>42521</v>
      </c>
      <c r="H401" s="95" t="s">
        <v>789</v>
      </c>
      <c r="I401" s="96" t="s">
        <v>790</v>
      </c>
      <c r="J401" s="93" t="s">
        <v>791</v>
      </c>
      <c r="K401" s="97">
        <v>208250</v>
      </c>
    </row>
    <row r="402" spans="1:11" ht="15">
      <c r="A402" s="10" t="s">
        <v>830</v>
      </c>
      <c r="B402" s="95" t="s">
        <v>13</v>
      </c>
      <c r="C402" s="93" t="s">
        <v>19</v>
      </c>
      <c r="D402" s="188" t="s">
        <v>19</v>
      </c>
      <c r="E402" s="93" t="s">
        <v>746</v>
      </c>
      <c r="F402" s="201">
        <v>7160136</v>
      </c>
      <c r="G402" s="94">
        <v>42521</v>
      </c>
      <c r="H402" s="95" t="s">
        <v>792</v>
      </c>
      <c r="I402" s="96" t="s">
        <v>790</v>
      </c>
      <c r="J402" s="93" t="s">
        <v>791</v>
      </c>
      <c r="K402" s="97">
        <v>107100</v>
      </c>
    </row>
    <row r="403" spans="1:11" ht="15">
      <c r="A403" s="10" t="s">
        <v>830</v>
      </c>
      <c r="B403" s="95" t="s">
        <v>13</v>
      </c>
      <c r="C403" s="93" t="s">
        <v>19</v>
      </c>
      <c r="D403" s="188" t="s">
        <v>19</v>
      </c>
      <c r="E403" s="93" t="s">
        <v>742</v>
      </c>
      <c r="F403" s="201">
        <v>7160025</v>
      </c>
      <c r="G403" s="94">
        <v>42521</v>
      </c>
      <c r="H403" s="95" t="s">
        <v>793</v>
      </c>
      <c r="I403" s="96" t="s">
        <v>794</v>
      </c>
      <c r="J403" s="93" t="s">
        <v>795</v>
      </c>
      <c r="K403" s="97">
        <v>47600</v>
      </c>
    </row>
    <row r="404" spans="1:11" ht="30">
      <c r="A404" s="10" t="s">
        <v>830</v>
      </c>
      <c r="B404" s="183" t="s">
        <v>1937</v>
      </c>
      <c r="C404" s="93" t="s">
        <v>19</v>
      </c>
      <c r="D404" s="84" t="s">
        <v>19</v>
      </c>
      <c r="E404" s="93" t="s">
        <v>746</v>
      </c>
      <c r="F404" s="201">
        <v>7160026</v>
      </c>
      <c r="G404" s="94">
        <v>42521</v>
      </c>
      <c r="H404" s="95" t="s">
        <v>796</v>
      </c>
      <c r="I404" s="96" t="s">
        <v>33</v>
      </c>
      <c r="J404" s="93" t="s">
        <v>797</v>
      </c>
      <c r="K404" s="97">
        <v>148473</v>
      </c>
    </row>
    <row r="405" spans="1:11" ht="15">
      <c r="A405" s="10" t="s">
        <v>830</v>
      </c>
      <c r="B405" s="95" t="s">
        <v>13</v>
      </c>
      <c r="C405" s="93" t="s">
        <v>19</v>
      </c>
      <c r="D405" s="188" t="s">
        <v>19</v>
      </c>
      <c r="E405" s="93" t="s">
        <v>742</v>
      </c>
      <c r="F405" s="201">
        <v>7160027</v>
      </c>
      <c r="G405" s="94">
        <v>42521</v>
      </c>
      <c r="H405" s="95" t="s">
        <v>798</v>
      </c>
      <c r="I405" s="96" t="s">
        <v>799</v>
      </c>
      <c r="J405" s="93" t="s">
        <v>800</v>
      </c>
      <c r="K405" s="97">
        <v>690200</v>
      </c>
    </row>
    <row r="406" spans="1:11" ht="15">
      <c r="A406" s="10" t="s">
        <v>830</v>
      </c>
      <c r="B406" s="95" t="s">
        <v>13</v>
      </c>
      <c r="C406" s="93" t="s">
        <v>19</v>
      </c>
      <c r="D406" s="188" t="s">
        <v>19</v>
      </c>
      <c r="E406" s="93" t="s">
        <v>746</v>
      </c>
      <c r="F406" s="201">
        <v>7160137</v>
      </c>
      <c r="G406" s="94">
        <v>42521</v>
      </c>
      <c r="H406" s="95" t="s">
        <v>801</v>
      </c>
      <c r="I406" s="96" t="s">
        <v>754</v>
      </c>
      <c r="J406" s="93" t="s">
        <v>755</v>
      </c>
      <c r="K406" s="97">
        <v>138747</v>
      </c>
    </row>
    <row r="407" spans="1:11" ht="30">
      <c r="A407" s="10" t="s">
        <v>830</v>
      </c>
      <c r="B407" s="95" t="s">
        <v>13</v>
      </c>
      <c r="C407" s="93" t="s">
        <v>19</v>
      </c>
      <c r="D407" s="188" t="s">
        <v>19</v>
      </c>
      <c r="E407" s="93" t="s">
        <v>746</v>
      </c>
      <c r="F407" s="201">
        <v>7160138</v>
      </c>
      <c r="G407" s="94">
        <v>42521</v>
      </c>
      <c r="H407" s="95" t="s">
        <v>802</v>
      </c>
      <c r="I407" s="96" t="s">
        <v>754</v>
      </c>
      <c r="J407" s="93" t="s">
        <v>755</v>
      </c>
      <c r="K407" s="97">
        <v>277494</v>
      </c>
    </row>
    <row r="408" spans="1:11" ht="15">
      <c r="A408" s="10" t="s">
        <v>830</v>
      </c>
      <c r="B408" s="95" t="s">
        <v>13</v>
      </c>
      <c r="C408" s="93" t="s">
        <v>19</v>
      </c>
      <c r="D408" s="188" t="s">
        <v>19</v>
      </c>
      <c r="E408" s="93" t="s">
        <v>742</v>
      </c>
      <c r="F408" s="201">
        <v>7160028</v>
      </c>
      <c r="G408" s="94">
        <v>42521</v>
      </c>
      <c r="H408" s="95" t="s">
        <v>803</v>
      </c>
      <c r="I408" s="96" t="s">
        <v>26</v>
      </c>
      <c r="J408" s="93" t="s">
        <v>760</v>
      </c>
      <c r="K408" s="97">
        <v>726400</v>
      </c>
    </row>
    <row r="409" spans="1:11" ht="15">
      <c r="A409" s="10" t="s">
        <v>830</v>
      </c>
      <c r="B409" s="13" t="s">
        <v>141</v>
      </c>
      <c r="C409" s="93" t="s">
        <v>19</v>
      </c>
      <c r="D409" s="188" t="s">
        <v>19</v>
      </c>
      <c r="E409" s="36" t="s">
        <v>16</v>
      </c>
      <c r="F409" s="112" t="s">
        <v>34</v>
      </c>
      <c r="G409" s="94">
        <v>42506</v>
      </c>
      <c r="H409" s="98" t="s">
        <v>804</v>
      </c>
      <c r="I409" s="96" t="s">
        <v>805</v>
      </c>
      <c r="J409" s="93" t="s">
        <v>806</v>
      </c>
      <c r="K409" s="97">
        <v>17238</v>
      </c>
    </row>
    <row r="410" spans="1:11" ht="15">
      <c r="A410" s="10" t="s">
        <v>830</v>
      </c>
      <c r="B410" s="13" t="s">
        <v>141</v>
      </c>
      <c r="C410" s="93" t="s">
        <v>19</v>
      </c>
      <c r="D410" s="188" t="s">
        <v>19</v>
      </c>
      <c r="E410" s="36" t="s">
        <v>16</v>
      </c>
      <c r="F410" s="112" t="s">
        <v>34</v>
      </c>
      <c r="G410" s="94">
        <v>42506</v>
      </c>
      <c r="H410" s="99" t="s">
        <v>807</v>
      </c>
      <c r="I410" s="100" t="s">
        <v>808</v>
      </c>
      <c r="J410" s="101" t="s">
        <v>21</v>
      </c>
      <c r="K410" s="102">
        <v>873300</v>
      </c>
    </row>
    <row r="411" spans="1:11" ht="15">
      <c r="A411" s="10" t="s">
        <v>830</v>
      </c>
      <c r="B411" s="13" t="s">
        <v>141</v>
      </c>
      <c r="C411" s="93" t="s">
        <v>19</v>
      </c>
      <c r="D411" s="188" t="s">
        <v>19</v>
      </c>
      <c r="E411" s="36" t="s">
        <v>16</v>
      </c>
      <c r="F411" s="112" t="s">
        <v>34</v>
      </c>
      <c r="G411" s="94">
        <v>42506</v>
      </c>
      <c r="H411" s="99" t="s">
        <v>809</v>
      </c>
      <c r="I411" s="100" t="s">
        <v>810</v>
      </c>
      <c r="J411" s="101" t="s">
        <v>811</v>
      </c>
      <c r="K411" s="102">
        <v>35450</v>
      </c>
    </row>
    <row r="412" spans="1:11" ht="15">
      <c r="A412" s="10" t="s">
        <v>830</v>
      </c>
      <c r="B412" s="13" t="s">
        <v>141</v>
      </c>
      <c r="C412" s="93" t="s">
        <v>19</v>
      </c>
      <c r="D412" s="188" t="s">
        <v>19</v>
      </c>
      <c r="E412" s="36" t="s">
        <v>16</v>
      </c>
      <c r="F412" s="112" t="s">
        <v>34</v>
      </c>
      <c r="G412" s="94">
        <v>42508</v>
      </c>
      <c r="H412" s="99" t="s">
        <v>812</v>
      </c>
      <c r="I412" s="100" t="s">
        <v>810</v>
      </c>
      <c r="J412" s="101" t="s">
        <v>811</v>
      </c>
      <c r="K412" s="102">
        <v>25580</v>
      </c>
    </row>
    <row r="413" spans="1:11" ht="15">
      <c r="A413" s="10" t="s">
        <v>830</v>
      </c>
      <c r="B413" s="13" t="s">
        <v>141</v>
      </c>
      <c r="C413" s="93" t="s">
        <v>19</v>
      </c>
      <c r="D413" s="188" t="s">
        <v>19</v>
      </c>
      <c r="E413" s="36" t="s">
        <v>16</v>
      </c>
      <c r="F413" s="112" t="s">
        <v>34</v>
      </c>
      <c r="G413" s="94">
        <v>42508</v>
      </c>
      <c r="H413" s="99" t="s">
        <v>813</v>
      </c>
      <c r="I413" s="100" t="s">
        <v>810</v>
      </c>
      <c r="J413" s="101" t="s">
        <v>811</v>
      </c>
      <c r="K413" s="102">
        <v>24510</v>
      </c>
    </row>
    <row r="414" spans="1:11" ht="15">
      <c r="A414" s="10" t="s">
        <v>830</v>
      </c>
      <c r="B414" s="13" t="s">
        <v>141</v>
      </c>
      <c r="C414" s="93" t="s">
        <v>19</v>
      </c>
      <c r="D414" s="188" t="s">
        <v>19</v>
      </c>
      <c r="E414" s="36" t="s">
        <v>16</v>
      </c>
      <c r="F414" s="112" t="s">
        <v>34</v>
      </c>
      <c r="G414" s="94">
        <v>42508</v>
      </c>
      <c r="H414" s="99" t="s">
        <v>814</v>
      </c>
      <c r="I414" s="100" t="s">
        <v>808</v>
      </c>
      <c r="J414" s="101" t="s">
        <v>21</v>
      </c>
      <c r="K414" s="102">
        <v>152000</v>
      </c>
    </row>
    <row r="415" spans="1:11" ht="15">
      <c r="A415" s="10" t="s">
        <v>830</v>
      </c>
      <c r="B415" s="13" t="s">
        <v>141</v>
      </c>
      <c r="C415" s="93" t="s">
        <v>19</v>
      </c>
      <c r="D415" s="188" t="s">
        <v>19</v>
      </c>
      <c r="E415" s="36" t="s">
        <v>16</v>
      </c>
      <c r="F415" s="112" t="s">
        <v>34</v>
      </c>
      <c r="G415" s="94">
        <v>42513</v>
      </c>
      <c r="H415" s="99" t="s">
        <v>815</v>
      </c>
      <c r="I415" s="100" t="s">
        <v>808</v>
      </c>
      <c r="J415" s="101" t="s">
        <v>21</v>
      </c>
      <c r="K415" s="102">
        <v>150900</v>
      </c>
    </row>
    <row r="416" spans="1:11" ht="15">
      <c r="A416" s="10" t="s">
        <v>830</v>
      </c>
      <c r="B416" s="13" t="s">
        <v>141</v>
      </c>
      <c r="C416" s="93" t="s">
        <v>19</v>
      </c>
      <c r="D416" s="188" t="s">
        <v>19</v>
      </c>
      <c r="E416" s="36" t="s">
        <v>16</v>
      </c>
      <c r="F416" s="112" t="s">
        <v>34</v>
      </c>
      <c r="G416" s="94">
        <v>42513</v>
      </c>
      <c r="H416" s="99" t="s">
        <v>816</v>
      </c>
      <c r="I416" s="100" t="s">
        <v>808</v>
      </c>
      <c r="J416" s="101" t="s">
        <v>21</v>
      </c>
      <c r="K416" s="102">
        <v>212000</v>
      </c>
    </row>
    <row r="417" spans="1:11" ht="15">
      <c r="A417" s="10" t="s">
        <v>830</v>
      </c>
      <c r="B417" s="13" t="s">
        <v>141</v>
      </c>
      <c r="C417" s="93" t="s">
        <v>19</v>
      </c>
      <c r="D417" s="188" t="s">
        <v>19</v>
      </c>
      <c r="E417" s="36" t="s">
        <v>16</v>
      </c>
      <c r="F417" s="112" t="s">
        <v>34</v>
      </c>
      <c r="G417" s="94">
        <v>42513</v>
      </c>
      <c r="H417" s="99" t="s">
        <v>817</v>
      </c>
      <c r="I417" s="100" t="s">
        <v>808</v>
      </c>
      <c r="J417" s="101" t="s">
        <v>21</v>
      </c>
      <c r="K417" s="102">
        <v>161600</v>
      </c>
    </row>
    <row r="418" spans="1:11" ht="15">
      <c r="A418" s="10" t="s">
        <v>830</v>
      </c>
      <c r="B418" s="13" t="s">
        <v>141</v>
      </c>
      <c r="C418" s="93" t="s">
        <v>19</v>
      </c>
      <c r="D418" s="188" t="s">
        <v>19</v>
      </c>
      <c r="E418" s="36" t="s">
        <v>16</v>
      </c>
      <c r="F418" s="112" t="s">
        <v>34</v>
      </c>
      <c r="G418" s="94">
        <v>42513</v>
      </c>
      <c r="H418" s="99" t="s">
        <v>818</v>
      </c>
      <c r="I418" s="100" t="s">
        <v>810</v>
      </c>
      <c r="J418" s="101" t="s">
        <v>811</v>
      </c>
      <c r="K418" s="102">
        <v>20710</v>
      </c>
    </row>
    <row r="419" spans="1:11" ht="15">
      <c r="A419" s="10" t="s">
        <v>830</v>
      </c>
      <c r="B419" s="13" t="s">
        <v>141</v>
      </c>
      <c r="C419" s="93" t="s">
        <v>19</v>
      </c>
      <c r="D419" s="188" t="s">
        <v>19</v>
      </c>
      <c r="E419" s="36" t="s">
        <v>16</v>
      </c>
      <c r="F419" s="112" t="s">
        <v>34</v>
      </c>
      <c r="G419" s="94">
        <v>42513</v>
      </c>
      <c r="H419" s="99" t="s">
        <v>819</v>
      </c>
      <c r="I419" s="100" t="s">
        <v>810</v>
      </c>
      <c r="J419" s="101" t="s">
        <v>811</v>
      </c>
      <c r="K419" s="102">
        <v>20450</v>
      </c>
    </row>
    <row r="420" spans="1:11" ht="15">
      <c r="A420" s="10" t="s">
        <v>830</v>
      </c>
      <c r="B420" s="13" t="s">
        <v>141</v>
      </c>
      <c r="C420" s="93" t="s">
        <v>19</v>
      </c>
      <c r="D420" s="188" t="s">
        <v>19</v>
      </c>
      <c r="E420" s="36" t="s">
        <v>16</v>
      </c>
      <c r="F420" s="112" t="s">
        <v>34</v>
      </c>
      <c r="G420" s="94">
        <v>42513</v>
      </c>
      <c r="H420" s="99" t="s">
        <v>820</v>
      </c>
      <c r="I420" s="100" t="s">
        <v>808</v>
      </c>
      <c r="J420" s="101" t="s">
        <v>21</v>
      </c>
      <c r="K420" s="102">
        <v>1627100</v>
      </c>
    </row>
    <row r="421" spans="1:11" ht="15">
      <c r="A421" s="10" t="s">
        <v>830</v>
      </c>
      <c r="B421" s="13" t="s">
        <v>141</v>
      </c>
      <c r="C421" s="93" t="s">
        <v>19</v>
      </c>
      <c r="D421" s="188" t="s">
        <v>19</v>
      </c>
      <c r="E421" s="36" t="s">
        <v>16</v>
      </c>
      <c r="F421" s="112" t="s">
        <v>34</v>
      </c>
      <c r="G421" s="94">
        <v>42513</v>
      </c>
      <c r="H421" s="99" t="s">
        <v>821</v>
      </c>
      <c r="I421" s="100" t="s">
        <v>808</v>
      </c>
      <c r="J421" s="101" t="s">
        <v>21</v>
      </c>
      <c r="K421" s="102">
        <f>294000+447800+583800</f>
        <v>1325600</v>
      </c>
    </row>
    <row r="422" spans="1:11" ht="15">
      <c r="A422" s="10" t="s">
        <v>830</v>
      </c>
      <c r="B422" s="13" t="s">
        <v>141</v>
      </c>
      <c r="C422" s="93" t="s">
        <v>19</v>
      </c>
      <c r="D422" s="188" t="s">
        <v>19</v>
      </c>
      <c r="E422" s="36" t="s">
        <v>16</v>
      </c>
      <c r="F422" s="112" t="s">
        <v>34</v>
      </c>
      <c r="G422" s="94">
        <v>42520</v>
      </c>
      <c r="H422" s="99" t="s">
        <v>822</v>
      </c>
      <c r="I422" s="100" t="s">
        <v>808</v>
      </c>
      <c r="J422" s="101" t="s">
        <v>21</v>
      </c>
      <c r="K422" s="102">
        <v>717800</v>
      </c>
    </row>
    <row r="423" spans="1:11" ht="15">
      <c r="A423" s="10" t="s">
        <v>830</v>
      </c>
      <c r="B423" s="13" t="s">
        <v>141</v>
      </c>
      <c r="C423" s="93" t="s">
        <v>19</v>
      </c>
      <c r="D423" s="188" t="s">
        <v>19</v>
      </c>
      <c r="E423" s="36" t="s">
        <v>16</v>
      </c>
      <c r="F423" s="112" t="s">
        <v>34</v>
      </c>
      <c r="G423" s="94">
        <v>42520</v>
      </c>
      <c r="H423" s="99" t="s">
        <v>823</v>
      </c>
      <c r="I423" s="100" t="s">
        <v>810</v>
      </c>
      <c r="J423" s="101" t="s">
        <v>811</v>
      </c>
      <c r="K423" s="102">
        <f>36690+25950</f>
        <v>62640</v>
      </c>
    </row>
    <row r="424" spans="1:11" ht="15">
      <c r="A424" s="10" t="s">
        <v>830</v>
      </c>
      <c r="B424" s="13" t="s">
        <v>141</v>
      </c>
      <c r="C424" s="93" t="s">
        <v>19</v>
      </c>
      <c r="D424" s="188" t="s">
        <v>19</v>
      </c>
      <c r="E424" s="36" t="s">
        <v>16</v>
      </c>
      <c r="F424" s="112" t="s">
        <v>34</v>
      </c>
      <c r="G424" s="94">
        <v>42520</v>
      </c>
      <c r="H424" s="99" t="s">
        <v>824</v>
      </c>
      <c r="I424" s="100" t="s">
        <v>810</v>
      </c>
      <c r="J424" s="101" t="s">
        <v>811</v>
      </c>
      <c r="K424" s="102">
        <v>65950</v>
      </c>
    </row>
    <row r="425" spans="1:11" ht="15">
      <c r="A425" s="10" t="s">
        <v>830</v>
      </c>
      <c r="B425" s="13" t="s">
        <v>141</v>
      </c>
      <c r="C425" s="93" t="s">
        <v>19</v>
      </c>
      <c r="D425" s="188" t="s">
        <v>19</v>
      </c>
      <c r="E425" s="36" t="s">
        <v>16</v>
      </c>
      <c r="F425" s="112" t="s">
        <v>34</v>
      </c>
      <c r="G425" s="94">
        <v>42520</v>
      </c>
      <c r="H425" s="99" t="s">
        <v>825</v>
      </c>
      <c r="I425" s="100" t="s">
        <v>810</v>
      </c>
      <c r="J425" s="101" t="s">
        <v>811</v>
      </c>
      <c r="K425" s="102">
        <v>89020</v>
      </c>
    </row>
    <row r="426" spans="1:11" ht="15">
      <c r="A426" s="10" t="s">
        <v>830</v>
      </c>
      <c r="B426" s="13" t="s">
        <v>141</v>
      </c>
      <c r="C426" s="93" t="s">
        <v>19</v>
      </c>
      <c r="D426" s="188" t="s">
        <v>19</v>
      </c>
      <c r="E426" s="36" t="s">
        <v>16</v>
      </c>
      <c r="F426" s="112" t="s">
        <v>34</v>
      </c>
      <c r="G426" s="94">
        <v>42520</v>
      </c>
      <c r="H426" s="99" t="s">
        <v>826</v>
      </c>
      <c r="I426" s="100" t="s">
        <v>810</v>
      </c>
      <c r="J426" s="101" t="s">
        <v>811</v>
      </c>
      <c r="K426" s="102">
        <v>144740</v>
      </c>
    </row>
    <row r="427" spans="1:11" ht="15">
      <c r="A427" s="10" t="s">
        <v>830</v>
      </c>
      <c r="B427" s="13" t="s">
        <v>141</v>
      </c>
      <c r="C427" s="93" t="s">
        <v>19</v>
      </c>
      <c r="D427" s="188" t="s">
        <v>19</v>
      </c>
      <c r="E427" s="36" t="s">
        <v>16</v>
      </c>
      <c r="F427" s="112" t="s">
        <v>34</v>
      </c>
      <c r="G427" s="94">
        <v>42520</v>
      </c>
      <c r="H427" s="99" t="s">
        <v>827</v>
      </c>
      <c r="I427" s="100" t="s">
        <v>810</v>
      </c>
      <c r="J427" s="101" t="s">
        <v>811</v>
      </c>
      <c r="K427" s="102">
        <v>52470</v>
      </c>
    </row>
    <row r="428" spans="1:11" ht="15">
      <c r="A428" s="10" t="s">
        <v>830</v>
      </c>
      <c r="B428" s="13" t="s">
        <v>141</v>
      </c>
      <c r="C428" s="93" t="s">
        <v>19</v>
      </c>
      <c r="D428" s="188" t="s">
        <v>19</v>
      </c>
      <c r="E428" s="36" t="s">
        <v>16</v>
      </c>
      <c r="F428" s="112" t="s">
        <v>34</v>
      </c>
      <c r="G428" s="94">
        <v>42520</v>
      </c>
      <c r="H428" s="99" t="s">
        <v>828</v>
      </c>
      <c r="I428" s="100" t="s">
        <v>808</v>
      </c>
      <c r="J428" s="101" t="s">
        <v>21</v>
      </c>
      <c r="K428" s="102">
        <v>304700</v>
      </c>
    </row>
    <row r="429" spans="1:11" ht="15">
      <c r="A429" s="10" t="s">
        <v>830</v>
      </c>
      <c r="B429" s="13" t="s">
        <v>141</v>
      </c>
      <c r="C429" s="93" t="s">
        <v>19</v>
      </c>
      <c r="D429" s="188" t="s">
        <v>19</v>
      </c>
      <c r="E429" s="36" t="s">
        <v>16</v>
      </c>
      <c r="F429" s="112" t="s">
        <v>34</v>
      </c>
      <c r="G429" s="94">
        <v>42520</v>
      </c>
      <c r="H429" s="99" t="s">
        <v>829</v>
      </c>
      <c r="I429" s="100" t="s">
        <v>808</v>
      </c>
      <c r="J429" s="101" t="s">
        <v>21</v>
      </c>
      <c r="K429" s="102">
        <f>15600+96700+35000</f>
        <v>147300</v>
      </c>
    </row>
    <row r="430" spans="1:11" ht="15">
      <c r="A430" s="10" t="s">
        <v>964</v>
      </c>
      <c r="B430" s="17" t="s">
        <v>32</v>
      </c>
      <c r="C430" s="103" t="s">
        <v>19</v>
      </c>
      <c r="D430" s="189" t="str">
        <f aca="true" t="shared" si="0" ref="D430:D437">+IF(C430="","",IF(C430="No Aplica","No Aplica","Ingrese Fecha"))</f>
        <v>No Aplica</v>
      </c>
      <c r="E430" s="63" t="s">
        <v>831</v>
      </c>
      <c r="F430" s="71">
        <v>5160174</v>
      </c>
      <c r="G430" s="104">
        <v>42494</v>
      </c>
      <c r="H430" s="63" t="s">
        <v>832</v>
      </c>
      <c r="I430" s="63" t="s">
        <v>833</v>
      </c>
      <c r="J430" s="71" t="s">
        <v>834</v>
      </c>
      <c r="K430" s="105">
        <v>550000</v>
      </c>
    </row>
    <row r="431" spans="1:11" ht="15">
      <c r="A431" s="10" t="s">
        <v>964</v>
      </c>
      <c r="B431" s="106" t="s">
        <v>13</v>
      </c>
      <c r="C431" s="103" t="s">
        <v>19</v>
      </c>
      <c r="D431" s="189" t="str">
        <f t="shared" si="0"/>
        <v>No Aplica</v>
      </c>
      <c r="E431" s="63" t="s">
        <v>831</v>
      </c>
      <c r="F431" s="71">
        <v>5160175</v>
      </c>
      <c r="G431" s="104">
        <v>42494</v>
      </c>
      <c r="H431" s="63" t="s">
        <v>835</v>
      </c>
      <c r="I431" s="63" t="s">
        <v>836</v>
      </c>
      <c r="J431" s="71" t="s">
        <v>837</v>
      </c>
      <c r="K431" s="105">
        <v>261800</v>
      </c>
    </row>
    <row r="432" spans="1:11" ht="15">
      <c r="A432" s="10" t="s">
        <v>964</v>
      </c>
      <c r="B432" s="106" t="s">
        <v>13</v>
      </c>
      <c r="C432" s="103" t="s">
        <v>19</v>
      </c>
      <c r="D432" s="189" t="str">
        <f t="shared" si="0"/>
        <v>No Aplica</v>
      </c>
      <c r="E432" s="63" t="s">
        <v>831</v>
      </c>
      <c r="F432" s="71">
        <v>5160176</v>
      </c>
      <c r="G432" s="104">
        <v>42494</v>
      </c>
      <c r="H432" s="107" t="s">
        <v>838</v>
      </c>
      <c r="I432" s="63" t="s">
        <v>140</v>
      </c>
      <c r="J432" s="71" t="s">
        <v>839</v>
      </c>
      <c r="K432" s="105">
        <v>286000</v>
      </c>
    </row>
    <row r="433" spans="1:11" ht="15">
      <c r="A433" s="10" t="s">
        <v>964</v>
      </c>
      <c r="B433" s="106" t="s">
        <v>13</v>
      </c>
      <c r="C433" s="103" t="s">
        <v>19</v>
      </c>
      <c r="D433" s="189" t="str">
        <f t="shared" si="0"/>
        <v>No Aplica</v>
      </c>
      <c r="E433" s="63" t="s">
        <v>831</v>
      </c>
      <c r="F433" s="71">
        <v>5160185</v>
      </c>
      <c r="G433" s="104">
        <v>42495</v>
      </c>
      <c r="H433" s="63" t="s">
        <v>840</v>
      </c>
      <c r="I433" s="63" t="s">
        <v>841</v>
      </c>
      <c r="J433" s="71" t="s">
        <v>842</v>
      </c>
      <c r="K433" s="105">
        <v>1699320</v>
      </c>
    </row>
    <row r="434" spans="1:11" ht="15">
      <c r="A434" s="10" t="s">
        <v>964</v>
      </c>
      <c r="B434" s="106" t="s">
        <v>13</v>
      </c>
      <c r="C434" s="103" t="s">
        <v>19</v>
      </c>
      <c r="D434" s="189" t="str">
        <f t="shared" si="0"/>
        <v>No Aplica</v>
      </c>
      <c r="E434" s="63" t="s">
        <v>831</v>
      </c>
      <c r="F434" s="71">
        <v>5160186</v>
      </c>
      <c r="G434" s="104">
        <v>42495</v>
      </c>
      <c r="H434" s="63" t="s">
        <v>843</v>
      </c>
      <c r="I434" s="63" t="s">
        <v>844</v>
      </c>
      <c r="J434" s="71" t="s">
        <v>845</v>
      </c>
      <c r="K434" s="105">
        <v>742001</v>
      </c>
    </row>
    <row r="435" spans="1:11" ht="15">
      <c r="A435" s="10" t="s">
        <v>964</v>
      </c>
      <c r="B435" s="17" t="s">
        <v>32</v>
      </c>
      <c r="C435" s="103" t="s">
        <v>19</v>
      </c>
      <c r="D435" s="189" t="str">
        <f t="shared" si="0"/>
        <v>No Aplica</v>
      </c>
      <c r="E435" s="63" t="s">
        <v>831</v>
      </c>
      <c r="F435" s="71">
        <v>5160189</v>
      </c>
      <c r="G435" s="104">
        <v>42495</v>
      </c>
      <c r="H435" s="63" t="s">
        <v>846</v>
      </c>
      <c r="I435" s="63" t="s">
        <v>139</v>
      </c>
      <c r="J435" s="71" t="s">
        <v>14</v>
      </c>
      <c r="K435" s="105">
        <v>245102</v>
      </c>
    </row>
    <row r="436" spans="1:11" ht="15">
      <c r="A436" s="10" t="s">
        <v>964</v>
      </c>
      <c r="B436" s="106" t="s">
        <v>13</v>
      </c>
      <c r="C436" s="103" t="s">
        <v>19</v>
      </c>
      <c r="D436" s="189" t="str">
        <f t="shared" si="0"/>
        <v>No Aplica</v>
      </c>
      <c r="E436" s="63" t="s">
        <v>831</v>
      </c>
      <c r="F436" s="71">
        <v>5160190</v>
      </c>
      <c r="G436" s="104">
        <v>42495</v>
      </c>
      <c r="H436" s="107" t="s">
        <v>838</v>
      </c>
      <c r="I436" s="63" t="s">
        <v>847</v>
      </c>
      <c r="J436" s="71" t="s">
        <v>848</v>
      </c>
      <c r="K436" s="105">
        <v>180000</v>
      </c>
    </row>
    <row r="437" spans="1:11" ht="15">
      <c r="A437" s="10" t="s">
        <v>964</v>
      </c>
      <c r="B437" s="17" t="s">
        <v>32</v>
      </c>
      <c r="C437" s="103" t="s">
        <v>19</v>
      </c>
      <c r="D437" s="189" t="str">
        <f t="shared" si="0"/>
        <v>No Aplica</v>
      </c>
      <c r="E437" s="63" t="s">
        <v>831</v>
      </c>
      <c r="F437" s="71">
        <v>5160191</v>
      </c>
      <c r="G437" s="104">
        <v>42495</v>
      </c>
      <c r="H437" s="63" t="s">
        <v>849</v>
      </c>
      <c r="I437" s="63" t="s">
        <v>139</v>
      </c>
      <c r="J437" s="71" t="s">
        <v>14</v>
      </c>
      <c r="K437" s="105">
        <v>122551</v>
      </c>
    </row>
    <row r="438" spans="1:11" ht="15">
      <c r="A438" s="10" t="s">
        <v>964</v>
      </c>
      <c r="B438" s="99" t="s">
        <v>206</v>
      </c>
      <c r="C438" s="35" t="s">
        <v>850</v>
      </c>
      <c r="D438" s="40">
        <v>40625</v>
      </c>
      <c r="E438" s="63" t="s">
        <v>851</v>
      </c>
      <c r="F438" s="71">
        <v>5160051</v>
      </c>
      <c r="G438" s="104">
        <v>42496</v>
      </c>
      <c r="H438" s="63" t="s">
        <v>852</v>
      </c>
      <c r="I438" s="63" t="s">
        <v>853</v>
      </c>
      <c r="J438" s="71" t="s">
        <v>854</v>
      </c>
      <c r="K438" s="105">
        <v>1618400</v>
      </c>
    </row>
    <row r="439" spans="1:11" ht="15">
      <c r="A439" s="10" t="s">
        <v>964</v>
      </c>
      <c r="B439" s="106" t="s">
        <v>13</v>
      </c>
      <c r="C439" s="103" t="s">
        <v>19</v>
      </c>
      <c r="D439" s="189" t="str">
        <f>+IF(C439="","",IF(C439="No Aplica","No Aplica","Ingrese Fecha"))</f>
        <v>No Aplica</v>
      </c>
      <c r="E439" s="63" t="s">
        <v>851</v>
      </c>
      <c r="F439" s="71">
        <v>5160052</v>
      </c>
      <c r="G439" s="104">
        <v>42496</v>
      </c>
      <c r="H439" s="63" t="s">
        <v>855</v>
      </c>
      <c r="I439" s="63" t="s">
        <v>856</v>
      </c>
      <c r="J439" s="71" t="s">
        <v>857</v>
      </c>
      <c r="K439" s="105">
        <v>118034</v>
      </c>
    </row>
    <row r="440" spans="1:11" ht="15">
      <c r="A440" s="10" t="s">
        <v>964</v>
      </c>
      <c r="B440" s="99" t="s">
        <v>206</v>
      </c>
      <c r="C440" s="35" t="s">
        <v>850</v>
      </c>
      <c r="D440" s="40">
        <v>40625</v>
      </c>
      <c r="E440" s="63" t="s">
        <v>851</v>
      </c>
      <c r="F440" s="71">
        <v>5160053</v>
      </c>
      <c r="G440" s="104">
        <v>42496</v>
      </c>
      <c r="H440" s="63" t="s">
        <v>858</v>
      </c>
      <c r="I440" s="63" t="s">
        <v>859</v>
      </c>
      <c r="J440" s="71" t="s">
        <v>860</v>
      </c>
      <c r="K440" s="105">
        <v>140641</v>
      </c>
    </row>
    <row r="441" spans="1:11" ht="15">
      <c r="A441" s="10" t="s">
        <v>964</v>
      </c>
      <c r="B441" s="106" t="s">
        <v>13</v>
      </c>
      <c r="C441" s="103" t="s">
        <v>19</v>
      </c>
      <c r="D441" s="189" t="str">
        <f>+IF(C441="","",IF(C441="No Aplica","No Aplica","Ingrese Fecha"))</f>
        <v>No Aplica</v>
      </c>
      <c r="E441" s="63" t="s">
        <v>831</v>
      </c>
      <c r="F441" s="71">
        <v>5160193</v>
      </c>
      <c r="G441" s="104">
        <v>42496</v>
      </c>
      <c r="H441" s="63" t="s">
        <v>861</v>
      </c>
      <c r="I441" s="63" t="s">
        <v>862</v>
      </c>
      <c r="J441" s="71" t="s">
        <v>863</v>
      </c>
      <c r="K441" s="105">
        <v>180166</v>
      </c>
    </row>
    <row r="442" spans="1:11" ht="15">
      <c r="A442" s="10" t="s">
        <v>964</v>
      </c>
      <c r="B442" s="106" t="s">
        <v>13</v>
      </c>
      <c r="C442" s="103" t="s">
        <v>19</v>
      </c>
      <c r="D442" s="189" t="str">
        <f>+IF(C442="","",IF(C442="No Aplica","No Aplica","Ingrese Fecha"))</f>
        <v>No Aplica</v>
      </c>
      <c r="E442" s="63" t="s">
        <v>831</v>
      </c>
      <c r="F442" s="71">
        <v>5160195</v>
      </c>
      <c r="G442" s="104">
        <v>42496</v>
      </c>
      <c r="H442" s="63" t="s">
        <v>864</v>
      </c>
      <c r="I442" s="63" t="s">
        <v>853</v>
      </c>
      <c r="J442" s="71" t="s">
        <v>854</v>
      </c>
      <c r="K442" s="105">
        <v>475996</v>
      </c>
    </row>
    <row r="443" spans="1:11" ht="15">
      <c r="A443" s="10" t="s">
        <v>964</v>
      </c>
      <c r="B443" s="17" t="s">
        <v>32</v>
      </c>
      <c r="C443" s="35" t="s">
        <v>850</v>
      </c>
      <c r="D443" s="40">
        <v>40625</v>
      </c>
      <c r="E443" s="63" t="s">
        <v>851</v>
      </c>
      <c r="F443" s="71">
        <v>5160196</v>
      </c>
      <c r="G443" s="104">
        <v>42496</v>
      </c>
      <c r="H443" s="63" t="s">
        <v>865</v>
      </c>
      <c r="I443" s="63" t="s">
        <v>866</v>
      </c>
      <c r="J443" s="71" t="s">
        <v>867</v>
      </c>
      <c r="K443" s="105">
        <v>360331</v>
      </c>
    </row>
    <row r="444" spans="1:11" ht="15">
      <c r="A444" s="10" t="s">
        <v>964</v>
      </c>
      <c r="B444" s="106" t="s">
        <v>13</v>
      </c>
      <c r="C444" s="103" t="s">
        <v>19</v>
      </c>
      <c r="D444" s="189" t="str">
        <f>+IF(C444="","",IF(C444="No Aplica","No Aplica","Ingrese Fecha"))</f>
        <v>No Aplica</v>
      </c>
      <c r="E444" s="63" t="s">
        <v>851</v>
      </c>
      <c r="F444" s="71">
        <v>5160054</v>
      </c>
      <c r="G444" s="104">
        <v>42497</v>
      </c>
      <c r="H444" s="63" t="s">
        <v>868</v>
      </c>
      <c r="I444" s="63" t="s">
        <v>869</v>
      </c>
      <c r="J444" s="71" t="s">
        <v>870</v>
      </c>
      <c r="K444" s="105">
        <v>66502</v>
      </c>
    </row>
    <row r="445" spans="1:11" ht="30">
      <c r="A445" s="10" t="s">
        <v>964</v>
      </c>
      <c r="B445" s="13" t="s">
        <v>141</v>
      </c>
      <c r="C445" s="108" t="s">
        <v>19</v>
      </c>
      <c r="D445" s="190" t="str">
        <f>+IF(C445="","",IF(C445="No Aplica","No Aplica","Ingrese Fecha"))</f>
        <v>No Aplica</v>
      </c>
      <c r="E445" s="109" t="s">
        <v>121</v>
      </c>
      <c r="F445" s="202">
        <v>384267</v>
      </c>
      <c r="G445" s="110">
        <v>42501</v>
      </c>
      <c r="H445" s="111" t="s">
        <v>871</v>
      </c>
      <c r="I445" s="34" t="s">
        <v>872</v>
      </c>
      <c r="J445" s="112" t="s">
        <v>873</v>
      </c>
      <c r="K445" s="113">
        <v>129592</v>
      </c>
    </row>
    <row r="446" spans="1:11" ht="30">
      <c r="A446" s="10" t="s">
        <v>964</v>
      </c>
      <c r="B446" s="13" t="s">
        <v>141</v>
      </c>
      <c r="C446" s="108" t="s">
        <v>19</v>
      </c>
      <c r="D446" s="190" t="str">
        <f>+IF(C446="","",IF(C446="No Aplica","No Aplica","Ingrese Fecha"))</f>
        <v>No Aplica</v>
      </c>
      <c r="E446" s="109" t="s">
        <v>121</v>
      </c>
      <c r="F446" s="202">
        <v>13517568</v>
      </c>
      <c r="G446" s="110">
        <v>42501</v>
      </c>
      <c r="H446" s="111" t="s">
        <v>874</v>
      </c>
      <c r="I446" s="34" t="s">
        <v>875</v>
      </c>
      <c r="J446" s="112" t="s">
        <v>876</v>
      </c>
      <c r="K446" s="113">
        <v>59994</v>
      </c>
    </row>
    <row r="447" spans="1:11" ht="30">
      <c r="A447" s="10" t="s">
        <v>964</v>
      </c>
      <c r="B447" s="13" t="s">
        <v>141</v>
      </c>
      <c r="C447" s="108" t="s">
        <v>19</v>
      </c>
      <c r="D447" s="190" t="str">
        <f>+IF(C447="","",IF(C447="No Aplica","No Aplica","Ingrese Fecha"))</f>
        <v>No Aplica</v>
      </c>
      <c r="E447" s="109" t="s">
        <v>119</v>
      </c>
      <c r="F447" s="112">
        <v>13421929</v>
      </c>
      <c r="G447" s="110">
        <v>42501</v>
      </c>
      <c r="H447" s="111" t="s">
        <v>877</v>
      </c>
      <c r="I447" s="34" t="s">
        <v>875</v>
      </c>
      <c r="J447" s="112" t="s">
        <v>876</v>
      </c>
      <c r="K447" s="113">
        <v>274568</v>
      </c>
    </row>
    <row r="448" spans="1:11" ht="30">
      <c r="A448" s="10" t="s">
        <v>964</v>
      </c>
      <c r="B448" s="13" t="s">
        <v>141</v>
      </c>
      <c r="C448" s="108" t="s">
        <v>19</v>
      </c>
      <c r="D448" s="190" t="str">
        <f>+IF(C447="","",IF(C447="No Aplica","No Aplica","Ingrese Fecha"))</f>
        <v>No Aplica</v>
      </c>
      <c r="E448" s="109" t="s">
        <v>119</v>
      </c>
      <c r="F448" s="112">
        <v>334669</v>
      </c>
      <c r="G448" s="110">
        <v>42501</v>
      </c>
      <c r="H448" s="111" t="s">
        <v>878</v>
      </c>
      <c r="I448" s="34" t="s">
        <v>875</v>
      </c>
      <c r="J448" s="112" t="s">
        <v>876</v>
      </c>
      <c r="K448" s="113">
        <v>358749</v>
      </c>
    </row>
    <row r="449" spans="1:11" ht="30">
      <c r="A449" s="10" t="s">
        <v>964</v>
      </c>
      <c r="B449" s="13" t="s">
        <v>141</v>
      </c>
      <c r="C449" s="108" t="s">
        <v>19</v>
      </c>
      <c r="D449" s="190" t="str">
        <f aca="true" t="shared" si="1" ref="D449:D466">+IF(C449="","",IF(C449="No Aplica","No Aplica","Ingrese Fecha"))</f>
        <v>No Aplica</v>
      </c>
      <c r="E449" s="109" t="s">
        <v>121</v>
      </c>
      <c r="F449" s="112">
        <v>4536918</v>
      </c>
      <c r="G449" s="110">
        <v>42506</v>
      </c>
      <c r="H449" s="111" t="s">
        <v>879</v>
      </c>
      <c r="I449" s="34" t="s">
        <v>880</v>
      </c>
      <c r="J449" s="112" t="s">
        <v>881</v>
      </c>
      <c r="K449" s="113">
        <v>274982</v>
      </c>
    </row>
    <row r="450" spans="1:11" ht="30">
      <c r="A450" s="10" t="s">
        <v>964</v>
      </c>
      <c r="B450" s="13" t="s">
        <v>141</v>
      </c>
      <c r="C450" s="108" t="s">
        <v>19</v>
      </c>
      <c r="D450" s="190" t="str">
        <f t="shared" si="1"/>
        <v>No Aplica</v>
      </c>
      <c r="E450" s="109" t="s">
        <v>119</v>
      </c>
      <c r="F450" s="202">
        <v>4534057</v>
      </c>
      <c r="G450" s="110">
        <v>42506</v>
      </c>
      <c r="H450" s="111" t="s">
        <v>882</v>
      </c>
      <c r="I450" s="34" t="s">
        <v>880</v>
      </c>
      <c r="J450" s="112" t="s">
        <v>881</v>
      </c>
      <c r="K450" s="113">
        <v>593324</v>
      </c>
    </row>
    <row r="451" spans="1:11" ht="30">
      <c r="A451" s="10" t="s">
        <v>964</v>
      </c>
      <c r="B451" s="13" t="s">
        <v>141</v>
      </c>
      <c r="C451" s="108" t="s">
        <v>19</v>
      </c>
      <c r="D451" s="190" t="str">
        <f t="shared" si="1"/>
        <v>No Aplica</v>
      </c>
      <c r="E451" s="109" t="s">
        <v>121</v>
      </c>
      <c r="F451" s="112">
        <v>52947259</v>
      </c>
      <c r="G451" s="110">
        <v>42506</v>
      </c>
      <c r="H451" s="111" t="s">
        <v>883</v>
      </c>
      <c r="I451" s="34" t="s">
        <v>880</v>
      </c>
      <c r="J451" s="112" t="s">
        <v>881</v>
      </c>
      <c r="K451" s="113">
        <v>151502</v>
      </c>
    </row>
    <row r="452" spans="1:11" ht="30">
      <c r="A452" s="10" t="s">
        <v>964</v>
      </c>
      <c r="B452" s="13" t="s">
        <v>141</v>
      </c>
      <c r="C452" s="108" t="s">
        <v>19</v>
      </c>
      <c r="D452" s="190" t="str">
        <f t="shared" si="1"/>
        <v>No Aplica</v>
      </c>
      <c r="E452" s="109" t="s">
        <v>121</v>
      </c>
      <c r="F452" s="112">
        <v>4543375</v>
      </c>
      <c r="G452" s="110">
        <v>42506</v>
      </c>
      <c r="H452" s="111" t="s">
        <v>884</v>
      </c>
      <c r="I452" s="34" t="s">
        <v>880</v>
      </c>
      <c r="J452" s="112" t="s">
        <v>881</v>
      </c>
      <c r="K452" s="113">
        <v>224663</v>
      </c>
    </row>
    <row r="453" spans="1:11" ht="30">
      <c r="A453" s="10" t="s">
        <v>964</v>
      </c>
      <c r="B453" s="13" t="s">
        <v>141</v>
      </c>
      <c r="C453" s="108" t="s">
        <v>19</v>
      </c>
      <c r="D453" s="190" t="str">
        <f t="shared" si="1"/>
        <v>No Aplica</v>
      </c>
      <c r="E453" s="109" t="s">
        <v>121</v>
      </c>
      <c r="F453" s="202">
        <v>13570602</v>
      </c>
      <c r="G453" s="110">
        <v>42506</v>
      </c>
      <c r="H453" s="111" t="s">
        <v>885</v>
      </c>
      <c r="I453" s="34" t="s">
        <v>875</v>
      </c>
      <c r="J453" s="112" t="s">
        <v>876</v>
      </c>
      <c r="K453" s="113">
        <v>22973</v>
      </c>
    </row>
    <row r="454" spans="1:11" ht="30">
      <c r="A454" s="10" t="s">
        <v>964</v>
      </c>
      <c r="B454" s="13" t="s">
        <v>141</v>
      </c>
      <c r="C454" s="108" t="s">
        <v>19</v>
      </c>
      <c r="D454" s="190" t="str">
        <f t="shared" si="1"/>
        <v>No Aplica</v>
      </c>
      <c r="E454" s="109" t="s">
        <v>121</v>
      </c>
      <c r="F454" s="202">
        <v>13571190</v>
      </c>
      <c r="G454" s="110">
        <v>42506</v>
      </c>
      <c r="H454" s="111" t="s">
        <v>886</v>
      </c>
      <c r="I454" s="34" t="s">
        <v>875</v>
      </c>
      <c r="J454" s="112" t="s">
        <v>876</v>
      </c>
      <c r="K454" s="113">
        <v>16890</v>
      </c>
    </row>
    <row r="455" spans="1:11" ht="30">
      <c r="A455" s="10" t="s">
        <v>964</v>
      </c>
      <c r="B455" s="13" t="s">
        <v>141</v>
      </c>
      <c r="C455" s="108" t="s">
        <v>19</v>
      </c>
      <c r="D455" s="190" t="str">
        <f t="shared" si="1"/>
        <v>No Aplica</v>
      </c>
      <c r="E455" s="109" t="s">
        <v>121</v>
      </c>
      <c r="F455" s="112">
        <v>13568895</v>
      </c>
      <c r="G455" s="110">
        <v>42506</v>
      </c>
      <c r="H455" s="111" t="s">
        <v>887</v>
      </c>
      <c r="I455" s="34" t="s">
        <v>875</v>
      </c>
      <c r="J455" s="112" t="s">
        <v>876</v>
      </c>
      <c r="K455" s="113">
        <v>22147</v>
      </c>
    </row>
    <row r="456" spans="1:11" ht="30">
      <c r="A456" s="10" t="s">
        <v>964</v>
      </c>
      <c r="B456" s="13" t="s">
        <v>141</v>
      </c>
      <c r="C456" s="108" t="s">
        <v>19</v>
      </c>
      <c r="D456" s="190" t="str">
        <f t="shared" si="1"/>
        <v>No Aplica</v>
      </c>
      <c r="E456" s="109" t="s">
        <v>121</v>
      </c>
      <c r="F456" s="112">
        <v>53041725</v>
      </c>
      <c r="G456" s="110">
        <v>42506</v>
      </c>
      <c r="H456" s="111" t="s">
        <v>888</v>
      </c>
      <c r="I456" s="34" t="s">
        <v>880</v>
      </c>
      <c r="J456" s="112" t="s">
        <v>881</v>
      </c>
      <c r="K456" s="113">
        <v>211459</v>
      </c>
    </row>
    <row r="457" spans="1:11" ht="30">
      <c r="A457" s="10" t="s">
        <v>964</v>
      </c>
      <c r="B457" s="13" t="s">
        <v>141</v>
      </c>
      <c r="C457" s="108" t="s">
        <v>19</v>
      </c>
      <c r="D457" s="190" t="str">
        <f t="shared" si="1"/>
        <v>No Aplica</v>
      </c>
      <c r="E457" s="109" t="s">
        <v>119</v>
      </c>
      <c r="F457" s="112">
        <v>4535055</v>
      </c>
      <c r="G457" s="110">
        <v>42506</v>
      </c>
      <c r="H457" s="111" t="s">
        <v>889</v>
      </c>
      <c r="I457" s="34" t="s">
        <v>880</v>
      </c>
      <c r="J457" s="112" t="s">
        <v>881</v>
      </c>
      <c r="K457" s="113">
        <v>661143</v>
      </c>
    </row>
    <row r="458" spans="1:11" ht="30">
      <c r="A458" s="10" t="s">
        <v>964</v>
      </c>
      <c r="B458" s="13" t="s">
        <v>141</v>
      </c>
      <c r="C458" s="108" t="s">
        <v>19</v>
      </c>
      <c r="D458" s="190" t="str">
        <f t="shared" si="1"/>
        <v>No Aplica</v>
      </c>
      <c r="E458" s="109" t="s">
        <v>119</v>
      </c>
      <c r="F458" s="202">
        <v>4541383</v>
      </c>
      <c r="G458" s="110">
        <v>42506</v>
      </c>
      <c r="H458" s="111" t="s">
        <v>890</v>
      </c>
      <c r="I458" s="34" t="s">
        <v>880</v>
      </c>
      <c r="J458" s="112" t="s">
        <v>881</v>
      </c>
      <c r="K458" s="113">
        <v>452725</v>
      </c>
    </row>
    <row r="459" spans="1:11" ht="30">
      <c r="A459" s="10" t="s">
        <v>964</v>
      </c>
      <c r="B459" s="13" t="s">
        <v>141</v>
      </c>
      <c r="C459" s="108" t="s">
        <v>19</v>
      </c>
      <c r="D459" s="190" t="str">
        <f t="shared" si="1"/>
        <v>No Aplica</v>
      </c>
      <c r="E459" s="109" t="s">
        <v>119</v>
      </c>
      <c r="F459" s="112">
        <v>4527890</v>
      </c>
      <c r="G459" s="110">
        <v>42506</v>
      </c>
      <c r="H459" s="111" t="s">
        <v>891</v>
      </c>
      <c r="I459" s="34" t="s">
        <v>880</v>
      </c>
      <c r="J459" s="112" t="s">
        <v>881</v>
      </c>
      <c r="K459" s="113">
        <v>776355</v>
      </c>
    </row>
    <row r="460" spans="1:11" ht="15">
      <c r="A460" s="10" t="s">
        <v>964</v>
      </c>
      <c r="B460" s="106" t="s">
        <v>13</v>
      </c>
      <c r="C460" s="103" t="s">
        <v>19</v>
      </c>
      <c r="D460" s="189" t="str">
        <f t="shared" si="1"/>
        <v>No Aplica</v>
      </c>
      <c r="E460" s="63" t="s">
        <v>831</v>
      </c>
      <c r="F460" s="71">
        <v>5160201</v>
      </c>
      <c r="G460" s="104">
        <v>42506</v>
      </c>
      <c r="H460" s="63" t="s">
        <v>892</v>
      </c>
      <c r="I460" s="63" t="s">
        <v>893</v>
      </c>
      <c r="J460" s="71" t="s">
        <v>894</v>
      </c>
      <c r="K460" s="105">
        <v>2052155</v>
      </c>
    </row>
    <row r="461" spans="1:11" ht="15">
      <c r="A461" s="10" t="s">
        <v>964</v>
      </c>
      <c r="B461" s="106" t="s">
        <v>13</v>
      </c>
      <c r="C461" s="103" t="s">
        <v>19</v>
      </c>
      <c r="D461" s="189" t="str">
        <f t="shared" si="1"/>
        <v>No Aplica</v>
      </c>
      <c r="E461" s="63" t="s">
        <v>831</v>
      </c>
      <c r="F461" s="71">
        <v>5160203</v>
      </c>
      <c r="G461" s="104">
        <v>42506</v>
      </c>
      <c r="H461" s="63" t="s">
        <v>895</v>
      </c>
      <c r="I461" s="63" t="s">
        <v>896</v>
      </c>
      <c r="J461" s="71" t="s">
        <v>897</v>
      </c>
      <c r="K461" s="105">
        <v>1282819</v>
      </c>
    </row>
    <row r="462" spans="1:11" ht="15">
      <c r="A462" s="10" t="s">
        <v>964</v>
      </c>
      <c r="B462" s="99" t="s">
        <v>206</v>
      </c>
      <c r="C462" s="35" t="s">
        <v>850</v>
      </c>
      <c r="D462" s="40">
        <v>40625</v>
      </c>
      <c r="E462" s="63" t="s">
        <v>831</v>
      </c>
      <c r="F462" s="71">
        <v>5160204</v>
      </c>
      <c r="G462" s="104">
        <v>42506</v>
      </c>
      <c r="H462" s="63" t="s">
        <v>898</v>
      </c>
      <c r="I462" s="63" t="s">
        <v>899</v>
      </c>
      <c r="J462" s="71" t="s">
        <v>900</v>
      </c>
      <c r="K462" s="105">
        <v>366783</v>
      </c>
    </row>
    <row r="463" spans="1:11" ht="15">
      <c r="A463" s="10" t="s">
        <v>964</v>
      </c>
      <c r="B463" s="106" t="s">
        <v>13</v>
      </c>
      <c r="C463" s="103" t="s">
        <v>19</v>
      </c>
      <c r="D463" s="189" t="str">
        <f t="shared" si="1"/>
        <v>No Aplica</v>
      </c>
      <c r="E463" s="63" t="s">
        <v>831</v>
      </c>
      <c r="F463" s="71">
        <v>5160206</v>
      </c>
      <c r="G463" s="104">
        <v>42506</v>
      </c>
      <c r="H463" s="63" t="s">
        <v>901</v>
      </c>
      <c r="I463" s="63" t="s">
        <v>902</v>
      </c>
      <c r="J463" s="71" t="s">
        <v>903</v>
      </c>
      <c r="K463" s="105">
        <v>431844</v>
      </c>
    </row>
    <row r="464" spans="1:11" ht="15">
      <c r="A464" s="10" t="s">
        <v>964</v>
      </c>
      <c r="B464" s="106" t="s">
        <v>13</v>
      </c>
      <c r="C464" s="103" t="s">
        <v>19</v>
      </c>
      <c r="D464" s="189" t="str">
        <f t="shared" si="1"/>
        <v>No Aplica</v>
      </c>
      <c r="E464" s="63" t="s">
        <v>831</v>
      </c>
      <c r="F464" s="71">
        <v>5160211</v>
      </c>
      <c r="G464" s="104">
        <v>42506</v>
      </c>
      <c r="H464" s="63" t="s">
        <v>904</v>
      </c>
      <c r="I464" s="63" t="s">
        <v>905</v>
      </c>
      <c r="J464" s="71" t="s">
        <v>906</v>
      </c>
      <c r="K464" s="105">
        <v>203999</v>
      </c>
    </row>
    <row r="465" spans="1:11" ht="15">
      <c r="A465" s="10" t="s">
        <v>964</v>
      </c>
      <c r="B465" s="106" t="s">
        <v>13</v>
      </c>
      <c r="C465" s="103" t="s">
        <v>19</v>
      </c>
      <c r="D465" s="189" t="str">
        <f t="shared" si="1"/>
        <v>No Aplica</v>
      </c>
      <c r="E465" s="63" t="s">
        <v>831</v>
      </c>
      <c r="F465" s="71">
        <v>5160205</v>
      </c>
      <c r="G465" s="104">
        <v>42507</v>
      </c>
      <c r="H465" s="107" t="s">
        <v>838</v>
      </c>
      <c r="I465" s="63" t="s">
        <v>907</v>
      </c>
      <c r="J465" s="71" t="s">
        <v>908</v>
      </c>
      <c r="K465" s="105">
        <v>699999</v>
      </c>
    </row>
    <row r="466" spans="1:11" ht="15">
      <c r="A466" s="10" t="s">
        <v>964</v>
      </c>
      <c r="B466" s="106" t="s">
        <v>13</v>
      </c>
      <c r="C466" s="103" t="s">
        <v>19</v>
      </c>
      <c r="D466" s="189" t="str">
        <f t="shared" si="1"/>
        <v>No Aplica</v>
      </c>
      <c r="E466" s="63" t="s">
        <v>831</v>
      </c>
      <c r="F466" s="71">
        <v>5160212</v>
      </c>
      <c r="G466" s="104">
        <v>42510</v>
      </c>
      <c r="H466" s="63" t="s">
        <v>1942</v>
      </c>
      <c r="I466" s="63" t="s">
        <v>909</v>
      </c>
      <c r="J466" s="71" t="s">
        <v>910</v>
      </c>
      <c r="K466" s="105">
        <v>217500</v>
      </c>
    </row>
    <row r="467" spans="1:11" ht="15">
      <c r="A467" s="10" t="s">
        <v>964</v>
      </c>
      <c r="B467" s="99" t="s">
        <v>206</v>
      </c>
      <c r="C467" s="35" t="s">
        <v>850</v>
      </c>
      <c r="D467" s="40">
        <v>40625</v>
      </c>
      <c r="E467" s="63" t="s">
        <v>831</v>
      </c>
      <c r="F467" s="71">
        <v>5160219</v>
      </c>
      <c r="G467" s="104">
        <v>42510</v>
      </c>
      <c r="H467" s="63" t="s">
        <v>898</v>
      </c>
      <c r="I467" s="63" t="s">
        <v>899</v>
      </c>
      <c r="J467" s="71" t="s">
        <v>900</v>
      </c>
      <c r="K467" s="105">
        <v>366783</v>
      </c>
    </row>
    <row r="468" spans="1:11" ht="30">
      <c r="A468" s="10" t="s">
        <v>964</v>
      </c>
      <c r="B468" s="13" t="s">
        <v>141</v>
      </c>
      <c r="C468" s="108" t="s">
        <v>19</v>
      </c>
      <c r="D468" s="190" t="str">
        <f>+IF(C468="","",IF(C468="No Aplica","No Aplica","Ingrese Fecha"))</f>
        <v>No Aplica</v>
      </c>
      <c r="E468" s="109" t="s">
        <v>119</v>
      </c>
      <c r="F468" s="202">
        <v>28517506</v>
      </c>
      <c r="G468" s="110">
        <v>42513</v>
      </c>
      <c r="H468" s="111" t="s">
        <v>911</v>
      </c>
      <c r="I468" s="34" t="s">
        <v>912</v>
      </c>
      <c r="J468" s="112" t="s">
        <v>913</v>
      </c>
      <c r="K468" s="113">
        <v>55600</v>
      </c>
    </row>
    <row r="469" spans="1:11" ht="30">
      <c r="A469" s="10" t="s">
        <v>964</v>
      </c>
      <c r="B469" s="13" t="s">
        <v>141</v>
      </c>
      <c r="C469" s="108" t="s">
        <v>19</v>
      </c>
      <c r="D469" s="190" t="str">
        <f>+IF(C469="","",IF(C469="No Aplica","No Aplica","Ingrese Fecha"))</f>
        <v>No Aplica</v>
      </c>
      <c r="E469" s="109" t="s">
        <v>121</v>
      </c>
      <c r="F469" s="112">
        <v>13693958</v>
      </c>
      <c r="G469" s="110">
        <v>42513</v>
      </c>
      <c r="H469" s="111" t="s">
        <v>914</v>
      </c>
      <c r="I469" s="34" t="s">
        <v>875</v>
      </c>
      <c r="J469" s="112" t="s">
        <v>876</v>
      </c>
      <c r="K469" s="113">
        <v>55157</v>
      </c>
    </row>
    <row r="470" spans="1:11" ht="30">
      <c r="A470" s="10" t="s">
        <v>964</v>
      </c>
      <c r="B470" s="13" t="s">
        <v>141</v>
      </c>
      <c r="C470" s="108" t="s">
        <v>19</v>
      </c>
      <c r="D470" s="190" t="str">
        <f>+IF(C470="","",IF(C470="No Aplica","No Aplica","Ingrese Fecha"))</f>
        <v>No Aplica</v>
      </c>
      <c r="E470" s="109" t="s">
        <v>119</v>
      </c>
      <c r="F470" s="112">
        <v>346372</v>
      </c>
      <c r="G470" s="110">
        <v>42513</v>
      </c>
      <c r="H470" s="111" t="s">
        <v>915</v>
      </c>
      <c r="I470" s="34" t="s">
        <v>875</v>
      </c>
      <c r="J470" s="112" t="s">
        <v>876</v>
      </c>
      <c r="K470" s="113">
        <v>39062</v>
      </c>
    </row>
    <row r="471" spans="1:11" ht="15">
      <c r="A471" s="10" t="s">
        <v>964</v>
      </c>
      <c r="B471" s="99" t="s">
        <v>206</v>
      </c>
      <c r="C471" s="35" t="s">
        <v>850</v>
      </c>
      <c r="D471" s="40">
        <v>40625</v>
      </c>
      <c r="E471" s="63" t="s">
        <v>851</v>
      </c>
      <c r="F471" s="71">
        <v>5160055</v>
      </c>
      <c r="G471" s="104">
        <v>42513</v>
      </c>
      <c r="H471" s="63" t="s">
        <v>916</v>
      </c>
      <c r="I471" s="63" t="s">
        <v>26</v>
      </c>
      <c r="J471" s="71" t="s">
        <v>27</v>
      </c>
      <c r="K471" s="105">
        <v>2007553</v>
      </c>
    </row>
    <row r="472" spans="1:11" ht="15">
      <c r="A472" s="10" t="s">
        <v>964</v>
      </c>
      <c r="B472" s="99" t="s">
        <v>206</v>
      </c>
      <c r="C472" s="35" t="s">
        <v>850</v>
      </c>
      <c r="D472" s="40">
        <v>40625</v>
      </c>
      <c r="E472" s="63" t="s">
        <v>851</v>
      </c>
      <c r="F472" s="71">
        <v>5160056</v>
      </c>
      <c r="G472" s="104">
        <v>42513</v>
      </c>
      <c r="H472" s="63" t="s">
        <v>916</v>
      </c>
      <c r="I472" s="63" t="s">
        <v>917</v>
      </c>
      <c r="J472" s="71" t="s">
        <v>918</v>
      </c>
      <c r="K472" s="105">
        <v>1856663</v>
      </c>
    </row>
    <row r="473" spans="1:11" ht="15">
      <c r="A473" s="10" t="s">
        <v>964</v>
      </c>
      <c r="B473" s="99" t="s">
        <v>206</v>
      </c>
      <c r="C473" s="35" t="s">
        <v>850</v>
      </c>
      <c r="D473" s="40">
        <v>40625</v>
      </c>
      <c r="E473" s="63" t="s">
        <v>851</v>
      </c>
      <c r="F473" s="71">
        <v>5160057</v>
      </c>
      <c r="G473" s="104">
        <v>42513</v>
      </c>
      <c r="H473" s="63" t="s">
        <v>916</v>
      </c>
      <c r="I473" s="63" t="s">
        <v>919</v>
      </c>
      <c r="J473" s="71" t="s">
        <v>920</v>
      </c>
      <c r="K473" s="105">
        <v>959411</v>
      </c>
    </row>
    <row r="474" spans="1:11" ht="15">
      <c r="A474" s="10" t="s">
        <v>964</v>
      </c>
      <c r="B474" s="99" t="s">
        <v>206</v>
      </c>
      <c r="C474" s="35" t="s">
        <v>850</v>
      </c>
      <c r="D474" s="40">
        <v>40625</v>
      </c>
      <c r="E474" s="63" t="s">
        <v>851</v>
      </c>
      <c r="F474" s="71">
        <v>5160058</v>
      </c>
      <c r="G474" s="104">
        <v>42513</v>
      </c>
      <c r="H474" s="63" t="s">
        <v>916</v>
      </c>
      <c r="I474" s="63" t="s">
        <v>28</v>
      </c>
      <c r="J474" s="71" t="s">
        <v>29</v>
      </c>
      <c r="K474" s="105">
        <v>1422277</v>
      </c>
    </row>
    <row r="475" spans="1:11" ht="15">
      <c r="A475" s="10" t="s">
        <v>964</v>
      </c>
      <c r="B475" s="99" t="s">
        <v>206</v>
      </c>
      <c r="C475" s="35" t="s">
        <v>850</v>
      </c>
      <c r="D475" s="40">
        <v>40625</v>
      </c>
      <c r="E475" s="63" t="s">
        <v>851</v>
      </c>
      <c r="F475" s="71">
        <v>5160059</v>
      </c>
      <c r="G475" s="104">
        <v>42513</v>
      </c>
      <c r="H475" s="63" t="s">
        <v>916</v>
      </c>
      <c r="I475" s="63" t="s">
        <v>921</v>
      </c>
      <c r="J475" s="71" t="s">
        <v>922</v>
      </c>
      <c r="K475" s="105">
        <v>308661</v>
      </c>
    </row>
    <row r="476" spans="1:11" ht="30">
      <c r="A476" s="10" t="s">
        <v>964</v>
      </c>
      <c r="B476" s="13" t="s">
        <v>141</v>
      </c>
      <c r="C476" s="108" t="s">
        <v>19</v>
      </c>
      <c r="D476" s="190" t="str">
        <f aca="true" t="shared" si="2" ref="D476:D493">+IF(C476="","",IF(C476="No Aplica","No Aplica","Ingrese Fecha"))</f>
        <v>No Aplica</v>
      </c>
      <c r="E476" s="109" t="s">
        <v>119</v>
      </c>
      <c r="F476" s="112">
        <v>398806</v>
      </c>
      <c r="G476" s="110">
        <v>42514</v>
      </c>
      <c r="H476" s="111" t="s">
        <v>923</v>
      </c>
      <c r="I476" s="34" t="s">
        <v>924</v>
      </c>
      <c r="J476" s="112" t="s">
        <v>925</v>
      </c>
      <c r="K476" s="113">
        <v>241500</v>
      </c>
    </row>
    <row r="477" spans="1:11" ht="30">
      <c r="A477" s="10" t="s">
        <v>964</v>
      </c>
      <c r="B477" s="13" t="s">
        <v>141</v>
      </c>
      <c r="C477" s="108" t="s">
        <v>19</v>
      </c>
      <c r="D477" s="190" t="str">
        <f t="shared" si="2"/>
        <v>No Aplica</v>
      </c>
      <c r="E477" s="109" t="s">
        <v>121</v>
      </c>
      <c r="F477" s="202">
        <v>341271</v>
      </c>
      <c r="G477" s="110">
        <v>42514</v>
      </c>
      <c r="H477" s="111" t="s">
        <v>926</v>
      </c>
      <c r="I477" s="34" t="s">
        <v>875</v>
      </c>
      <c r="J477" s="112" t="s">
        <v>876</v>
      </c>
      <c r="K477" s="113">
        <v>68743</v>
      </c>
    </row>
    <row r="478" spans="1:11" ht="30">
      <c r="A478" s="10" t="s">
        <v>964</v>
      </c>
      <c r="B478" s="13" t="s">
        <v>141</v>
      </c>
      <c r="C478" s="108" t="s">
        <v>19</v>
      </c>
      <c r="D478" s="190" t="str">
        <f t="shared" si="2"/>
        <v>No Aplica</v>
      </c>
      <c r="E478" s="109" t="s">
        <v>119</v>
      </c>
      <c r="F478" s="202">
        <v>1952805</v>
      </c>
      <c r="G478" s="110">
        <v>42514</v>
      </c>
      <c r="H478" s="111" t="s">
        <v>927</v>
      </c>
      <c r="I478" s="34" t="s">
        <v>912</v>
      </c>
      <c r="J478" s="112" t="s">
        <v>913</v>
      </c>
      <c r="K478" s="113">
        <v>1022900</v>
      </c>
    </row>
    <row r="479" spans="1:11" ht="30">
      <c r="A479" s="10" t="s">
        <v>964</v>
      </c>
      <c r="B479" s="13" t="s">
        <v>141</v>
      </c>
      <c r="C479" s="108" t="s">
        <v>19</v>
      </c>
      <c r="D479" s="190" t="str">
        <f t="shared" si="2"/>
        <v>No Aplica</v>
      </c>
      <c r="E479" s="109" t="s">
        <v>119</v>
      </c>
      <c r="F479" s="112">
        <v>1951461</v>
      </c>
      <c r="G479" s="110">
        <v>42514</v>
      </c>
      <c r="H479" s="111" t="s">
        <v>928</v>
      </c>
      <c r="I479" s="34" t="s">
        <v>912</v>
      </c>
      <c r="J479" s="112" t="s">
        <v>913</v>
      </c>
      <c r="K479" s="113">
        <v>237000</v>
      </c>
    </row>
    <row r="480" spans="1:11" ht="30">
      <c r="A480" s="10" t="s">
        <v>964</v>
      </c>
      <c r="B480" s="13" t="s">
        <v>141</v>
      </c>
      <c r="C480" s="108" t="s">
        <v>19</v>
      </c>
      <c r="D480" s="190" t="str">
        <f t="shared" si="2"/>
        <v>No Aplica</v>
      </c>
      <c r="E480" s="109" t="s">
        <v>119</v>
      </c>
      <c r="F480" s="202">
        <v>4557540</v>
      </c>
      <c r="G480" s="110">
        <v>42514</v>
      </c>
      <c r="H480" s="111" t="s">
        <v>929</v>
      </c>
      <c r="I480" s="34" t="s">
        <v>880</v>
      </c>
      <c r="J480" s="112" t="s">
        <v>881</v>
      </c>
      <c r="K480" s="113">
        <v>319338</v>
      </c>
    </row>
    <row r="481" spans="1:11" ht="30">
      <c r="A481" s="10" t="s">
        <v>964</v>
      </c>
      <c r="B481" s="13" t="s">
        <v>141</v>
      </c>
      <c r="C481" s="108" t="s">
        <v>19</v>
      </c>
      <c r="D481" s="190" t="str">
        <f t="shared" si="2"/>
        <v>No Aplica</v>
      </c>
      <c r="E481" s="109" t="s">
        <v>119</v>
      </c>
      <c r="F481" s="43">
        <v>208310</v>
      </c>
      <c r="G481" s="110">
        <v>42514</v>
      </c>
      <c r="H481" s="111" t="s">
        <v>930</v>
      </c>
      <c r="I481" s="34" t="s">
        <v>17</v>
      </c>
      <c r="J481" s="112" t="s">
        <v>18</v>
      </c>
      <c r="K481" s="114">
        <v>2723731</v>
      </c>
    </row>
    <row r="482" spans="1:11" ht="30">
      <c r="A482" s="10" t="s">
        <v>964</v>
      </c>
      <c r="B482" s="13" t="s">
        <v>141</v>
      </c>
      <c r="C482" s="108" t="s">
        <v>19</v>
      </c>
      <c r="D482" s="190" t="str">
        <f t="shared" si="2"/>
        <v>No Aplica</v>
      </c>
      <c r="E482" s="109" t="s">
        <v>119</v>
      </c>
      <c r="F482" s="202">
        <v>4557501</v>
      </c>
      <c r="G482" s="110">
        <v>42514</v>
      </c>
      <c r="H482" s="111" t="s">
        <v>931</v>
      </c>
      <c r="I482" s="34" t="s">
        <v>880</v>
      </c>
      <c r="J482" s="112" t="s">
        <v>881</v>
      </c>
      <c r="K482" s="113">
        <v>2177817</v>
      </c>
    </row>
    <row r="483" spans="1:11" ht="30">
      <c r="A483" s="10" t="s">
        <v>964</v>
      </c>
      <c r="B483" s="13" t="s">
        <v>141</v>
      </c>
      <c r="C483" s="108" t="s">
        <v>19</v>
      </c>
      <c r="D483" s="190" t="str">
        <f t="shared" si="2"/>
        <v>No Aplica</v>
      </c>
      <c r="E483" s="109" t="s">
        <v>121</v>
      </c>
      <c r="F483" s="112">
        <v>13900907</v>
      </c>
      <c r="G483" s="110">
        <v>42514</v>
      </c>
      <c r="H483" s="111" t="s">
        <v>932</v>
      </c>
      <c r="I483" s="34" t="s">
        <v>875</v>
      </c>
      <c r="J483" s="112" t="s">
        <v>876</v>
      </c>
      <c r="K483" s="113">
        <v>43318</v>
      </c>
    </row>
    <row r="484" spans="1:11" ht="30">
      <c r="A484" s="10" t="s">
        <v>964</v>
      </c>
      <c r="B484" s="13" t="s">
        <v>141</v>
      </c>
      <c r="C484" s="108" t="s">
        <v>19</v>
      </c>
      <c r="D484" s="190" t="str">
        <f t="shared" si="2"/>
        <v>No Aplica</v>
      </c>
      <c r="E484" s="109" t="s">
        <v>121</v>
      </c>
      <c r="F484" s="202">
        <v>13952547</v>
      </c>
      <c r="G484" s="110">
        <v>42515</v>
      </c>
      <c r="H484" s="111" t="s">
        <v>933</v>
      </c>
      <c r="I484" s="34" t="s">
        <v>875</v>
      </c>
      <c r="J484" s="112" t="s">
        <v>876</v>
      </c>
      <c r="K484" s="113">
        <v>17337</v>
      </c>
    </row>
    <row r="485" spans="1:11" ht="30">
      <c r="A485" s="10" t="s">
        <v>964</v>
      </c>
      <c r="B485" s="13" t="s">
        <v>141</v>
      </c>
      <c r="C485" s="108" t="s">
        <v>19</v>
      </c>
      <c r="D485" s="190" t="str">
        <f t="shared" si="2"/>
        <v>No Aplica</v>
      </c>
      <c r="E485" s="109" t="s">
        <v>121</v>
      </c>
      <c r="F485" s="112">
        <v>13905956</v>
      </c>
      <c r="G485" s="110">
        <v>42515</v>
      </c>
      <c r="H485" s="111" t="s">
        <v>934</v>
      </c>
      <c r="I485" s="34" t="s">
        <v>875</v>
      </c>
      <c r="J485" s="112" t="s">
        <v>876</v>
      </c>
      <c r="K485" s="113">
        <v>6818</v>
      </c>
    </row>
    <row r="486" spans="1:11" ht="30">
      <c r="A486" s="10" t="s">
        <v>964</v>
      </c>
      <c r="B486" s="13" t="s">
        <v>141</v>
      </c>
      <c r="C486" s="108" t="s">
        <v>19</v>
      </c>
      <c r="D486" s="190" t="str">
        <f t="shared" si="2"/>
        <v>No Aplica</v>
      </c>
      <c r="E486" s="109" t="s">
        <v>119</v>
      </c>
      <c r="F486" s="112">
        <v>347136</v>
      </c>
      <c r="G486" s="110">
        <v>42515</v>
      </c>
      <c r="H486" s="111" t="s">
        <v>935</v>
      </c>
      <c r="I486" s="34" t="s">
        <v>875</v>
      </c>
      <c r="J486" s="112" t="s">
        <v>876</v>
      </c>
      <c r="K486" s="113">
        <v>47847</v>
      </c>
    </row>
    <row r="487" spans="1:11" ht="30">
      <c r="A487" s="10" t="s">
        <v>964</v>
      </c>
      <c r="B487" s="13" t="s">
        <v>141</v>
      </c>
      <c r="C487" s="108" t="s">
        <v>19</v>
      </c>
      <c r="D487" s="190" t="str">
        <f t="shared" si="2"/>
        <v>No Aplica</v>
      </c>
      <c r="E487" s="109" t="s">
        <v>119</v>
      </c>
      <c r="F487" s="112">
        <v>347221</v>
      </c>
      <c r="G487" s="110">
        <v>42515</v>
      </c>
      <c r="H487" s="111" t="s">
        <v>936</v>
      </c>
      <c r="I487" s="34" t="s">
        <v>875</v>
      </c>
      <c r="J487" s="112" t="s">
        <v>876</v>
      </c>
      <c r="K487" s="113">
        <v>252814</v>
      </c>
    </row>
    <row r="488" spans="1:11" ht="30">
      <c r="A488" s="10" t="s">
        <v>964</v>
      </c>
      <c r="B488" s="13" t="s">
        <v>141</v>
      </c>
      <c r="C488" s="108" t="s">
        <v>19</v>
      </c>
      <c r="D488" s="190" t="str">
        <f t="shared" si="2"/>
        <v>No Aplica</v>
      </c>
      <c r="E488" s="109" t="s">
        <v>119</v>
      </c>
      <c r="F488" s="112">
        <v>13950265</v>
      </c>
      <c r="G488" s="110">
        <v>42515</v>
      </c>
      <c r="H488" s="111" t="s">
        <v>937</v>
      </c>
      <c r="I488" s="34" t="s">
        <v>875</v>
      </c>
      <c r="J488" s="112" t="s">
        <v>876</v>
      </c>
      <c r="K488" s="113">
        <v>21322</v>
      </c>
    </row>
    <row r="489" spans="1:11" ht="15">
      <c r="A489" s="10" t="s">
        <v>964</v>
      </c>
      <c r="B489" s="106" t="s">
        <v>13</v>
      </c>
      <c r="C489" s="103" t="s">
        <v>19</v>
      </c>
      <c r="D489" s="189" t="str">
        <f t="shared" si="2"/>
        <v>No Aplica</v>
      </c>
      <c r="E489" s="63" t="s">
        <v>851</v>
      </c>
      <c r="F489" s="71">
        <v>5160061</v>
      </c>
      <c r="G489" s="104">
        <v>42516</v>
      </c>
      <c r="H489" s="63" t="s">
        <v>938</v>
      </c>
      <c r="I489" s="63" t="s">
        <v>939</v>
      </c>
      <c r="J489" s="71" t="s">
        <v>940</v>
      </c>
      <c r="K489" s="105">
        <v>1386188</v>
      </c>
    </row>
    <row r="490" spans="1:11" ht="30">
      <c r="A490" s="10" t="s">
        <v>964</v>
      </c>
      <c r="B490" s="13" t="s">
        <v>141</v>
      </c>
      <c r="C490" s="108" t="s">
        <v>19</v>
      </c>
      <c r="D490" s="190" t="str">
        <f t="shared" si="2"/>
        <v>No Aplica</v>
      </c>
      <c r="E490" s="109" t="s">
        <v>119</v>
      </c>
      <c r="F490" s="112">
        <v>4537760</v>
      </c>
      <c r="G490" s="110">
        <v>42517</v>
      </c>
      <c r="H490" s="111" t="s">
        <v>941</v>
      </c>
      <c r="I490" s="34" t="s">
        <v>880</v>
      </c>
      <c r="J490" s="112" t="s">
        <v>881</v>
      </c>
      <c r="K490" s="113">
        <v>525427</v>
      </c>
    </row>
    <row r="491" spans="1:11" ht="15">
      <c r="A491" s="10" t="s">
        <v>964</v>
      </c>
      <c r="B491" s="106" t="s">
        <v>13</v>
      </c>
      <c r="C491" s="103" t="s">
        <v>19</v>
      </c>
      <c r="D491" s="189" t="str">
        <f t="shared" si="2"/>
        <v>No Aplica</v>
      </c>
      <c r="E491" s="63" t="s">
        <v>831</v>
      </c>
      <c r="F491" s="71">
        <v>5160220</v>
      </c>
      <c r="G491" s="104">
        <v>42517</v>
      </c>
      <c r="H491" s="63" t="s">
        <v>942</v>
      </c>
      <c r="I491" s="63" t="s">
        <v>943</v>
      </c>
      <c r="J491" s="71" t="s">
        <v>944</v>
      </c>
      <c r="K491" s="105">
        <v>62475</v>
      </c>
    </row>
    <row r="492" spans="1:11" ht="15">
      <c r="A492" s="10" t="s">
        <v>964</v>
      </c>
      <c r="B492" s="106" t="s">
        <v>13</v>
      </c>
      <c r="C492" s="103" t="s">
        <v>19</v>
      </c>
      <c r="D492" s="189" t="str">
        <f t="shared" si="2"/>
        <v>No Aplica</v>
      </c>
      <c r="E492" s="63" t="s">
        <v>831</v>
      </c>
      <c r="F492" s="71">
        <v>5160224</v>
      </c>
      <c r="G492" s="104">
        <v>42517</v>
      </c>
      <c r="H492" s="107" t="s">
        <v>838</v>
      </c>
      <c r="I492" s="63" t="s">
        <v>945</v>
      </c>
      <c r="J492" s="71" t="s">
        <v>946</v>
      </c>
      <c r="K492" s="105">
        <v>300000</v>
      </c>
    </row>
    <row r="493" spans="1:11" ht="15">
      <c r="A493" s="10" t="s">
        <v>964</v>
      </c>
      <c r="B493" s="106" t="s">
        <v>13</v>
      </c>
      <c r="C493" s="103" t="s">
        <v>19</v>
      </c>
      <c r="D493" s="189" t="str">
        <f t="shared" si="2"/>
        <v>No Aplica</v>
      </c>
      <c r="E493" s="63" t="s">
        <v>831</v>
      </c>
      <c r="F493" s="71">
        <v>5160225</v>
      </c>
      <c r="G493" s="104">
        <v>42517</v>
      </c>
      <c r="H493" s="107" t="s">
        <v>838</v>
      </c>
      <c r="I493" s="63" t="s">
        <v>907</v>
      </c>
      <c r="J493" s="71" t="s">
        <v>908</v>
      </c>
      <c r="K493" s="105">
        <v>477777</v>
      </c>
    </row>
    <row r="494" spans="1:11" ht="15">
      <c r="A494" s="10" t="s">
        <v>964</v>
      </c>
      <c r="B494" s="99" t="s">
        <v>206</v>
      </c>
      <c r="C494" s="35" t="s">
        <v>850</v>
      </c>
      <c r="D494" s="40">
        <v>40625</v>
      </c>
      <c r="E494" s="63" t="s">
        <v>831</v>
      </c>
      <c r="F494" s="71">
        <v>5160226</v>
      </c>
      <c r="G494" s="104">
        <v>42517</v>
      </c>
      <c r="H494" s="63" t="s">
        <v>947</v>
      </c>
      <c r="I494" s="63" t="s">
        <v>899</v>
      </c>
      <c r="J494" s="71" t="s">
        <v>900</v>
      </c>
      <c r="K494" s="105">
        <v>366783</v>
      </c>
    </row>
    <row r="495" spans="1:11" ht="15">
      <c r="A495" s="10" t="s">
        <v>964</v>
      </c>
      <c r="B495" s="106" t="s">
        <v>13</v>
      </c>
      <c r="C495" s="103" t="s">
        <v>19</v>
      </c>
      <c r="D495" s="189" t="str">
        <f>+IF(C495="","",IF(C495="No Aplica","No Aplica","Ingrese Fecha"))</f>
        <v>No Aplica</v>
      </c>
      <c r="E495" s="63" t="s">
        <v>831</v>
      </c>
      <c r="F495" s="71">
        <v>5160228</v>
      </c>
      <c r="G495" s="104">
        <v>42517</v>
      </c>
      <c r="H495" s="63" t="s">
        <v>948</v>
      </c>
      <c r="I495" s="63" t="s">
        <v>949</v>
      </c>
      <c r="J495" s="71" t="s">
        <v>950</v>
      </c>
      <c r="K495" s="105">
        <v>1648126</v>
      </c>
    </row>
    <row r="496" spans="1:11" ht="15">
      <c r="A496" s="10" t="s">
        <v>964</v>
      </c>
      <c r="B496" s="106" t="s">
        <v>13</v>
      </c>
      <c r="C496" s="103" t="s">
        <v>19</v>
      </c>
      <c r="D496" s="189" t="str">
        <f>+IF(C496="","",IF(C496="No Aplica","No Aplica","Ingrese Fecha"))</f>
        <v>No Aplica</v>
      </c>
      <c r="E496" s="63" t="s">
        <v>831</v>
      </c>
      <c r="F496" s="71">
        <v>5160229</v>
      </c>
      <c r="G496" s="104">
        <v>42517</v>
      </c>
      <c r="H496" s="63" t="s">
        <v>1943</v>
      </c>
      <c r="I496" s="63" t="s">
        <v>951</v>
      </c>
      <c r="J496" s="71" t="s">
        <v>952</v>
      </c>
      <c r="K496" s="105">
        <v>223244</v>
      </c>
    </row>
    <row r="497" spans="1:11" ht="15">
      <c r="A497" s="10" t="s">
        <v>964</v>
      </c>
      <c r="B497" s="106" t="s">
        <v>13</v>
      </c>
      <c r="C497" s="103" t="s">
        <v>19</v>
      </c>
      <c r="D497" s="189" t="str">
        <f>+IF(C497="","",IF(C497="No Aplica","No Aplica","Ingrese Fecha"))</f>
        <v>No Aplica</v>
      </c>
      <c r="E497" s="63" t="s">
        <v>831</v>
      </c>
      <c r="F497" s="71">
        <v>5160231</v>
      </c>
      <c r="G497" s="104">
        <v>42517</v>
      </c>
      <c r="H497" s="63" t="s">
        <v>1944</v>
      </c>
      <c r="I497" s="63" t="s">
        <v>836</v>
      </c>
      <c r="J497" s="71" t="s">
        <v>837</v>
      </c>
      <c r="K497" s="105">
        <v>95200</v>
      </c>
    </row>
    <row r="498" spans="1:11" ht="15">
      <c r="A498" s="10" t="s">
        <v>964</v>
      </c>
      <c r="B498" s="106" t="s">
        <v>13</v>
      </c>
      <c r="C498" s="103" t="s">
        <v>19</v>
      </c>
      <c r="D498" s="189" t="str">
        <f>+IF(C498="","",IF(C498="No Aplica","No Aplica","Ingrese Fecha"))</f>
        <v>No Aplica</v>
      </c>
      <c r="E498" s="63" t="s">
        <v>831</v>
      </c>
      <c r="F498" s="71">
        <v>5160232</v>
      </c>
      <c r="G498" s="104">
        <v>42517</v>
      </c>
      <c r="H498" s="63" t="s">
        <v>1945</v>
      </c>
      <c r="I498" s="63" t="s">
        <v>953</v>
      </c>
      <c r="J498" s="71" t="s">
        <v>954</v>
      </c>
      <c r="K498" s="105">
        <v>196350</v>
      </c>
    </row>
    <row r="499" spans="1:11" ht="30">
      <c r="A499" s="10" t="s">
        <v>964</v>
      </c>
      <c r="B499" s="13" t="s">
        <v>141</v>
      </c>
      <c r="C499" s="108" t="s">
        <v>19</v>
      </c>
      <c r="D499" s="190" t="str">
        <f>+IF(C499="","",IF(C499="No Aplica","No Aplica","Ingrese Fecha"))</f>
        <v>No Aplica</v>
      </c>
      <c r="E499" s="109" t="s">
        <v>119</v>
      </c>
      <c r="F499" s="202">
        <v>5255268</v>
      </c>
      <c r="G499" s="110">
        <v>42520</v>
      </c>
      <c r="H499" s="111" t="s">
        <v>955</v>
      </c>
      <c r="I499" s="34" t="s">
        <v>956</v>
      </c>
      <c r="J499" s="112" t="s">
        <v>957</v>
      </c>
      <c r="K499" s="113">
        <v>90405</v>
      </c>
    </row>
    <row r="500" spans="1:11" ht="15">
      <c r="A500" s="10" t="s">
        <v>964</v>
      </c>
      <c r="B500" s="99" t="s">
        <v>206</v>
      </c>
      <c r="C500" s="35" t="s">
        <v>850</v>
      </c>
      <c r="D500" s="40">
        <v>40625</v>
      </c>
      <c r="E500" s="63" t="s">
        <v>851</v>
      </c>
      <c r="F500" s="71">
        <v>5160062</v>
      </c>
      <c r="G500" s="104">
        <v>42521</v>
      </c>
      <c r="H500" s="63" t="s">
        <v>958</v>
      </c>
      <c r="I500" s="63" t="s">
        <v>959</v>
      </c>
      <c r="J500" s="71" t="s">
        <v>960</v>
      </c>
      <c r="K500" s="105">
        <v>164698</v>
      </c>
    </row>
    <row r="501" spans="1:11" ht="15">
      <c r="A501" s="10" t="s">
        <v>964</v>
      </c>
      <c r="B501" s="99" t="s">
        <v>206</v>
      </c>
      <c r="C501" s="35" t="s">
        <v>850</v>
      </c>
      <c r="D501" s="40">
        <v>40625</v>
      </c>
      <c r="E501" s="63" t="s">
        <v>851</v>
      </c>
      <c r="F501" s="71">
        <v>5160063</v>
      </c>
      <c r="G501" s="104">
        <v>42521</v>
      </c>
      <c r="H501" s="63" t="s">
        <v>961</v>
      </c>
      <c r="I501" s="63" t="s">
        <v>962</v>
      </c>
      <c r="J501" s="71" t="s">
        <v>963</v>
      </c>
      <c r="K501" s="105">
        <v>32130</v>
      </c>
    </row>
    <row r="502" spans="1:11" ht="15">
      <c r="A502" s="10" t="s">
        <v>1097</v>
      </c>
      <c r="B502" s="73" t="s">
        <v>13</v>
      </c>
      <c r="C502" s="67" t="s">
        <v>965</v>
      </c>
      <c r="D502" s="187" t="s">
        <v>965</v>
      </c>
      <c r="E502" s="63" t="s">
        <v>36</v>
      </c>
      <c r="F502" s="71">
        <v>10160022</v>
      </c>
      <c r="G502" s="46">
        <v>42500</v>
      </c>
      <c r="H502" s="49" t="s">
        <v>966</v>
      </c>
      <c r="I502" s="49" t="s">
        <v>967</v>
      </c>
      <c r="J502" s="115" t="s">
        <v>968</v>
      </c>
      <c r="K502" s="116">
        <v>41650</v>
      </c>
    </row>
    <row r="503" spans="1:11" ht="30">
      <c r="A503" s="10" t="s">
        <v>1097</v>
      </c>
      <c r="B503" s="117" t="s">
        <v>13</v>
      </c>
      <c r="C503" s="67" t="s">
        <v>965</v>
      </c>
      <c r="D503" s="187" t="s">
        <v>965</v>
      </c>
      <c r="E503" s="63" t="s">
        <v>36</v>
      </c>
      <c r="F503" s="71">
        <v>10160024</v>
      </c>
      <c r="G503" s="46">
        <v>42500</v>
      </c>
      <c r="H503" s="118" t="s">
        <v>969</v>
      </c>
      <c r="I503" s="49" t="s">
        <v>209</v>
      </c>
      <c r="J503" s="71" t="s">
        <v>29</v>
      </c>
      <c r="K503" s="116">
        <v>513322</v>
      </c>
    </row>
    <row r="504" spans="1:11" ht="15">
      <c r="A504" s="10" t="s">
        <v>1097</v>
      </c>
      <c r="B504" s="119" t="s">
        <v>13</v>
      </c>
      <c r="C504" s="120" t="s">
        <v>965</v>
      </c>
      <c r="D504" s="191" t="s">
        <v>965</v>
      </c>
      <c r="E504" s="122" t="s">
        <v>36</v>
      </c>
      <c r="F504" s="123">
        <v>10160025</v>
      </c>
      <c r="G504" s="121">
        <v>42500</v>
      </c>
      <c r="H504" s="118" t="s">
        <v>970</v>
      </c>
      <c r="I504" s="118" t="s">
        <v>971</v>
      </c>
      <c r="J504" s="123" t="s">
        <v>972</v>
      </c>
      <c r="K504" s="124">
        <v>44982</v>
      </c>
    </row>
    <row r="505" spans="1:11" ht="15">
      <c r="A505" s="10" t="s">
        <v>1097</v>
      </c>
      <c r="B505" s="119" t="s">
        <v>13</v>
      </c>
      <c r="C505" s="120" t="s">
        <v>965</v>
      </c>
      <c r="D505" s="191" t="s">
        <v>965</v>
      </c>
      <c r="E505" s="122" t="s">
        <v>36</v>
      </c>
      <c r="F505" s="123">
        <v>10160026</v>
      </c>
      <c r="G505" s="121">
        <v>42503</v>
      </c>
      <c r="H505" s="118" t="s">
        <v>973</v>
      </c>
      <c r="I505" s="118" t="s">
        <v>974</v>
      </c>
      <c r="J505" s="123" t="s">
        <v>136</v>
      </c>
      <c r="K505" s="124">
        <v>124760</v>
      </c>
    </row>
    <row r="506" spans="1:11" ht="15">
      <c r="A506" s="10" t="s">
        <v>1097</v>
      </c>
      <c r="B506" s="119" t="s">
        <v>13</v>
      </c>
      <c r="C506" s="120" t="s">
        <v>965</v>
      </c>
      <c r="D506" s="191" t="s">
        <v>965</v>
      </c>
      <c r="E506" s="122" t="s">
        <v>36</v>
      </c>
      <c r="F506" s="123">
        <v>10160027</v>
      </c>
      <c r="G506" s="121">
        <v>42508</v>
      </c>
      <c r="H506" s="118" t="s">
        <v>975</v>
      </c>
      <c r="I506" s="118" t="s">
        <v>976</v>
      </c>
      <c r="J506" s="123" t="s">
        <v>977</v>
      </c>
      <c r="K506" s="124">
        <v>346361</v>
      </c>
    </row>
    <row r="507" spans="1:11" ht="15">
      <c r="A507" s="10" t="s">
        <v>1097</v>
      </c>
      <c r="B507" s="119" t="s">
        <v>13</v>
      </c>
      <c r="C507" s="120" t="s">
        <v>965</v>
      </c>
      <c r="D507" s="191" t="s">
        <v>965</v>
      </c>
      <c r="E507" s="122" t="s">
        <v>36</v>
      </c>
      <c r="F507" s="123">
        <v>10160029</v>
      </c>
      <c r="G507" s="121">
        <v>42514</v>
      </c>
      <c r="H507" s="118" t="s">
        <v>978</v>
      </c>
      <c r="I507" s="118" t="s">
        <v>979</v>
      </c>
      <c r="J507" s="123" t="s">
        <v>980</v>
      </c>
      <c r="K507" s="124">
        <v>89910</v>
      </c>
    </row>
    <row r="508" spans="1:11" ht="30">
      <c r="A508" s="10" t="s">
        <v>1097</v>
      </c>
      <c r="B508" s="119" t="s">
        <v>13</v>
      </c>
      <c r="C508" s="120" t="s">
        <v>965</v>
      </c>
      <c r="D508" s="191" t="s">
        <v>965</v>
      </c>
      <c r="E508" s="122" t="s">
        <v>36</v>
      </c>
      <c r="F508" s="123">
        <v>10160030</v>
      </c>
      <c r="G508" s="121">
        <v>42515</v>
      </c>
      <c r="H508" s="118" t="s">
        <v>981</v>
      </c>
      <c r="I508" s="118" t="s">
        <v>982</v>
      </c>
      <c r="J508" s="123" t="s">
        <v>983</v>
      </c>
      <c r="K508" s="124">
        <v>206007</v>
      </c>
    </row>
    <row r="509" spans="1:11" ht="30">
      <c r="A509" s="10" t="s">
        <v>1097</v>
      </c>
      <c r="B509" s="119" t="s">
        <v>13</v>
      </c>
      <c r="C509" s="120" t="s">
        <v>965</v>
      </c>
      <c r="D509" s="191" t="s">
        <v>965</v>
      </c>
      <c r="E509" s="122" t="s">
        <v>36</v>
      </c>
      <c r="F509" s="123">
        <v>10160031</v>
      </c>
      <c r="G509" s="121">
        <v>42515</v>
      </c>
      <c r="H509" s="118" t="s">
        <v>984</v>
      </c>
      <c r="I509" s="118" t="s">
        <v>985</v>
      </c>
      <c r="J509" s="123" t="s">
        <v>986</v>
      </c>
      <c r="K509" s="124">
        <v>493153</v>
      </c>
    </row>
    <row r="510" spans="1:11" ht="15">
      <c r="A510" s="10" t="s">
        <v>1097</v>
      </c>
      <c r="B510" s="119" t="s">
        <v>13</v>
      </c>
      <c r="C510" s="120" t="s">
        <v>965</v>
      </c>
      <c r="D510" s="191" t="s">
        <v>965</v>
      </c>
      <c r="E510" s="122" t="s">
        <v>36</v>
      </c>
      <c r="F510" s="123">
        <v>10160032</v>
      </c>
      <c r="G510" s="121">
        <v>42520</v>
      </c>
      <c r="H510" s="118" t="s">
        <v>987</v>
      </c>
      <c r="I510" s="118" t="s">
        <v>988</v>
      </c>
      <c r="J510" s="123" t="s">
        <v>989</v>
      </c>
      <c r="K510" s="124">
        <v>109480</v>
      </c>
    </row>
    <row r="511" spans="1:11" ht="30">
      <c r="A511" s="10" t="s">
        <v>1097</v>
      </c>
      <c r="B511" s="119" t="s">
        <v>13</v>
      </c>
      <c r="C511" s="120" t="s">
        <v>965</v>
      </c>
      <c r="D511" s="191" t="s">
        <v>965</v>
      </c>
      <c r="E511" s="122" t="s">
        <v>36</v>
      </c>
      <c r="F511" s="123">
        <v>10160033</v>
      </c>
      <c r="G511" s="121">
        <v>42521</v>
      </c>
      <c r="H511" s="118" t="s">
        <v>990</v>
      </c>
      <c r="I511" s="118" t="s">
        <v>991</v>
      </c>
      <c r="J511" s="123" t="s">
        <v>992</v>
      </c>
      <c r="K511" s="124">
        <v>1979208</v>
      </c>
    </row>
    <row r="512" spans="1:11" ht="30">
      <c r="A512" s="10" t="s">
        <v>1097</v>
      </c>
      <c r="B512" s="119" t="s">
        <v>13</v>
      </c>
      <c r="C512" s="120" t="s">
        <v>965</v>
      </c>
      <c r="D512" s="191" t="s">
        <v>965</v>
      </c>
      <c r="E512" s="122" t="s">
        <v>36</v>
      </c>
      <c r="F512" s="123">
        <v>10160034</v>
      </c>
      <c r="G512" s="121">
        <v>42521</v>
      </c>
      <c r="H512" s="118" t="s">
        <v>993</v>
      </c>
      <c r="I512" s="118" t="s">
        <v>994</v>
      </c>
      <c r="J512" s="123" t="s">
        <v>995</v>
      </c>
      <c r="K512" s="124">
        <v>49980</v>
      </c>
    </row>
    <row r="513" spans="1:11" ht="15">
      <c r="A513" s="10" t="s">
        <v>1097</v>
      </c>
      <c r="B513" s="119" t="s">
        <v>13</v>
      </c>
      <c r="C513" s="120" t="s">
        <v>965</v>
      </c>
      <c r="D513" s="191" t="s">
        <v>965</v>
      </c>
      <c r="E513" s="122" t="s">
        <v>36</v>
      </c>
      <c r="F513" s="123">
        <v>10160035</v>
      </c>
      <c r="G513" s="121">
        <v>42521</v>
      </c>
      <c r="H513" s="118" t="s">
        <v>996</v>
      </c>
      <c r="I513" s="118" t="s">
        <v>997</v>
      </c>
      <c r="J513" s="123" t="s">
        <v>41</v>
      </c>
      <c r="K513" s="124">
        <v>1378798</v>
      </c>
    </row>
    <row r="514" spans="1:11" ht="15">
      <c r="A514" s="10" t="s">
        <v>1097</v>
      </c>
      <c r="B514" s="119" t="s">
        <v>13</v>
      </c>
      <c r="C514" s="120" t="s">
        <v>965</v>
      </c>
      <c r="D514" s="191" t="s">
        <v>965</v>
      </c>
      <c r="E514" s="122" t="s">
        <v>36</v>
      </c>
      <c r="F514" s="123">
        <v>10160036</v>
      </c>
      <c r="G514" s="121">
        <v>42521</v>
      </c>
      <c r="H514" s="118" t="s">
        <v>998</v>
      </c>
      <c r="I514" s="118" t="s">
        <v>997</v>
      </c>
      <c r="J514" s="123" t="s">
        <v>41</v>
      </c>
      <c r="K514" s="124">
        <v>494935</v>
      </c>
    </row>
    <row r="515" spans="1:11" ht="15">
      <c r="A515" s="10" t="s">
        <v>1097</v>
      </c>
      <c r="B515" s="117" t="s">
        <v>22</v>
      </c>
      <c r="C515" s="120" t="s">
        <v>999</v>
      </c>
      <c r="D515" s="191">
        <v>41229</v>
      </c>
      <c r="E515" s="122" t="s">
        <v>45</v>
      </c>
      <c r="F515" s="123">
        <v>10160098</v>
      </c>
      <c r="G515" s="121">
        <v>42500</v>
      </c>
      <c r="H515" s="118" t="s">
        <v>1000</v>
      </c>
      <c r="I515" s="118" t="s">
        <v>125</v>
      </c>
      <c r="J515" s="123" t="s">
        <v>25</v>
      </c>
      <c r="K515" s="124">
        <v>123281</v>
      </c>
    </row>
    <row r="516" spans="1:11" ht="15">
      <c r="A516" s="10" t="s">
        <v>1097</v>
      </c>
      <c r="B516" s="117" t="s">
        <v>22</v>
      </c>
      <c r="C516" s="120" t="s">
        <v>999</v>
      </c>
      <c r="D516" s="191">
        <v>41229</v>
      </c>
      <c r="E516" s="122" t="s">
        <v>45</v>
      </c>
      <c r="F516" s="123">
        <v>10160099</v>
      </c>
      <c r="G516" s="121">
        <v>42500</v>
      </c>
      <c r="H516" s="118" t="s">
        <v>1001</v>
      </c>
      <c r="I516" s="118" t="s">
        <v>125</v>
      </c>
      <c r="J516" s="123" t="s">
        <v>25</v>
      </c>
      <c r="K516" s="124">
        <v>995477</v>
      </c>
    </row>
    <row r="517" spans="1:11" ht="15">
      <c r="A517" s="10" t="s">
        <v>1097</v>
      </c>
      <c r="B517" s="117" t="s">
        <v>22</v>
      </c>
      <c r="C517" s="120" t="s">
        <v>999</v>
      </c>
      <c r="D517" s="191">
        <v>41229</v>
      </c>
      <c r="E517" s="122" t="s">
        <v>45</v>
      </c>
      <c r="F517" s="123">
        <v>10160100</v>
      </c>
      <c r="G517" s="121">
        <v>42500</v>
      </c>
      <c r="H517" s="118" t="s">
        <v>1002</v>
      </c>
      <c r="I517" s="118" t="s">
        <v>125</v>
      </c>
      <c r="J517" s="123" t="s">
        <v>1003</v>
      </c>
      <c r="K517" s="124">
        <v>274277</v>
      </c>
    </row>
    <row r="518" spans="1:11" ht="30">
      <c r="A518" s="10" t="s">
        <v>1097</v>
      </c>
      <c r="B518" s="183" t="s">
        <v>1937</v>
      </c>
      <c r="C518" s="120" t="s">
        <v>965</v>
      </c>
      <c r="D518" s="191" t="s">
        <v>965</v>
      </c>
      <c r="E518" s="122" t="s">
        <v>45</v>
      </c>
      <c r="F518" s="123">
        <v>10160101</v>
      </c>
      <c r="G518" s="121">
        <v>42500</v>
      </c>
      <c r="H518" s="118" t="s">
        <v>1004</v>
      </c>
      <c r="I518" s="118" t="s">
        <v>1005</v>
      </c>
      <c r="J518" s="123" t="s">
        <v>1006</v>
      </c>
      <c r="K518" s="124">
        <v>77104</v>
      </c>
    </row>
    <row r="519" spans="1:11" ht="15">
      <c r="A519" s="10" t="s">
        <v>1097</v>
      </c>
      <c r="B519" s="119" t="s">
        <v>13</v>
      </c>
      <c r="C519" s="120" t="s">
        <v>965</v>
      </c>
      <c r="D519" s="191" t="s">
        <v>965</v>
      </c>
      <c r="E519" s="122" t="s">
        <v>45</v>
      </c>
      <c r="F519" s="123">
        <v>10160102</v>
      </c>
      <c r="G519" s="121">
        <v>42500</v>
      </c>
      <c r="H519" s="118" t="s">
        <v>1007</v>
      </c>
      <c r="I519" s="118" t="s">
        <v>1008</v>
      </c>
      <c r="J519" s="123" t="s">
        <v>1009</v>
      </c>
      <c r="K519" s="124">
        <v>447821</v>
      </c>
    </row>
    <row r="520" spans="1:11" ht="15">
      <c r="A520" s="10" t="s">
        <v>1097</v>
      </c>
      <c r="B520" s="119" t="s">
        <v>13</v>
      </c>
      <c r="C520" s="120" t="s">
        <v>965</v>
      </c>
      <c r="D520" s="191" t="s">
        <v>965</v>
      </c>
      <c r="E520" s="122" t="s">
        <v>45</v>
      </c>
      <c r="F520" s="123">
        <v>10160103</v>
      </c>
      <c r="G520" s="121">
        <v>42500</v>
      </c>
      <c r="H520" s="118" t="s">
        <v>1010</v>
      </c>
      <c r="I520" s="118" t="s">
        <v>1011</v>
      </c>
      <c r="J520" s="123" t="s">
        <v>1012</v>
      </c>
      <c r="K520" s="124">
        <v>648550</v>
      </c>
    </row>
    <row r="521" spans="1:11" ht="30">
      <c r="A521" s="10" t="s">
        <v>1097</v>
      </c>
      <c r="B521" s="119" t="s">
        <v>13</v>
      </c>
      <c r="C521" s="120" t="s">
        <v>965</v>
      </c>
      <c r="D521" s="191" t="s">
        <v>965</v>
      </c>
      <c r="E521" s="122" t="s">
        <v>45</v>
      </c>
      <c r="F521" s="123">
        <v>1016107</v>
      </c>
      <c r="G521" s="121">
        <v>42500</v>
      </c>
      <c r="H521" s="118" t="s">
        <v>1013</v>
      </c>
      <c r="I521" s="118" t="s">
        <v>1008</v>
      </c>
      <c r="J521" s="123" t="s">
        <v>1009</v>
      </c>
      <c r="K521" s="124">
        <v>1043871</v>
      </c>
    </row>
    <row r="522" spans="1:11" ht="15">
      <c r="A522" s="10" t="s">
        <v>1097</v>
      </c>
      <c r="B522" s="117" t="s">
        <v>22</v>
      </c>
      <c r="C522" s="120" t="s">
        <v>999</v>
      </c>
      <c r="D522" s="191">
        <v>41229</v>
      </c>
      <c r="E522" s="122" t="s">
        <v>45</v>
      </c>
      <c r="F522" s="123">
        <v>10160110</v>
      </c>
      <c r="G522" s="121">
        <v>42500</v>
      </c>
      <c r="H522" s="118" t="s">
        <v>1014</v>
      </c>
      <c r="I522" s="118" t="s">
        <v>125</v>
      </c>
      <c r="J522" s="123" t="s">
        <v>25</v>
      </c>
      <c r="K522" s="124">
        <v>152798</v>
      </c>
    </row>
    <row r="523" spans="1:11" ht="15">
      <c r="A523" s="10" t="s">
        <v>1097</v>
      </c>
      <c r="B523" s="119" t="s">
        <v>13</v>
      </c>
      <c r="C523" s="120" t="s">
        <v>965</v>
      </c>
      <c r="D523" s="191" t="s">
        <v>965</v>
      </c>
      <c r="E523" s="122" t="s">
        <v>45</v>
      </c>
      <c r="F523" s="123">
        <v>10160114</v>
      </c>
      <c r="G523" s="121">
        <v>42501</v>
      </c>
      <c r="H523" s="118" t="s">
        <v>1015</v>
      </c>
      <c r="I523" s="118" t="s">
        <v>1016</v>
      </c>
      <c r="J523" s="123" t="s">
        <v>1017</v>
      </c>
      <c r="K523" s="124">
        <v>991080</v>
      </c>
    </row>
    <row r="524" spans="1:11" ht="15">
      <c r="A524" s="10" t="s">
        <v>1097</v>
      </c>
      <c r="B524" s="119" t="s">
        <v>13</v>
      </c>
      <c r="C524" s="120" t="s">
        <v>965</v>
      </c>
      <c r="D524" s="191" t="s">
        <v>965</v>
      </c>
      <c r="E524" s="122" t="s">
        <v>45</v>
      </c>
      <c r="F524" s="123">
        <v>10160115</v>
      </c>
      <c r="G524" s="121">
        <v>42502</v>
      </c>
      <c r="H524" s="118" t="s">
        <v>1018</v>
      </c>
      <c r="I524" s="118" t="s">
        <v>1008</v>
      </c>
      <c r="J524" s="123" t="s">
        <v>1009</v>
      </c>
      <c r="K524" s="124">
        <v>277537</v>
      </c>
    </row>
    <row r="525" spans="1:11" ht="30">
      <c r="A525" s="10" t="s">
        <v>1097</v>
      </c>
      <c r="B525" s="183" t="s">
        <v>1937</v>
      </c>
      <c r="C525" s="120" t="s">
        <v>965</v>
      </c>
      <c r="D525" s="191" t="s">
        <v>965</v>
      </c>
      <c r="E525" s="122" t="s">
        <v>45</v>
      </c>
      <c r="F525" s="123">
        <v>10160116</v>
      </c>
      <c r="G525" s="121">
        <v>42502</v>
      </c>
      <c r="H525" s="118" t="s">
        <v>1019</v>
      </c>
      <c r="I525" s="118" t="s">
        <v>1020</v>
      </c>
      <c r="J525" s="123" t="s">
        <v>1021</v>
      </c>
      <c r="K525" s="124">
        <v>660559</v>
      </c>
    </row>
    <row r="526" spans="1:11" ht="15">
      <c r="A526" s="10" t="s">
        <v>1097</v>
      </c>
      <c r="B526" s="119" t="s">
        <v>13</v>
      </c>
      <c r="C526" s="120" t="s">
        <v>965</v>
      </c>
      <c r="D526" s="191" t="s">
        <v>965</v>
      </c>
      <c r="E526" s="122" t="s">
        <v>45</v>
      </c>
      <c r="F526" s="123">
        <v>10160119</v>
      </c>
      <c r="G526" s="121">
        <v>42503</v>
      </c>
      <c r="H526" s="118" t="s">
        <v>1022</v>
      </c>
      <c r="I526" s="118" t="s">
        <v>1023</v>
      </c>
      <c r="J526" s="123" t="s">
        <v>1024</v>
      </c>
      <c r="K526" s="124">
        <v>41650</v>
      </c>
    </row>
    <row r="527" spans="1:11" ht="15">
      <c r="A527" s="10" t="s">
        <v>1097</v>
      </c>
      <c r="B527" s="117" t="s">
        <v>22</v>
      </c>
      <c r="C527" s="120" t="s">
        <v>999</v>
      </c>
      <c r="D527" s="191">
        <v>41229</v>
      </c>
      <c r="E527" s="122" t="s">
        <v>45</v>
      </c>
      <c r="F527" s="123">
        <v>10160120</v>
      </c>
      <c r="G527" s="121">
        <v>42507</v>
      </c>
      <c r="H527" s="118" t="s">
        <v>1025</v>
      </c>
      <c r="I527" s="118" t="s">
        <v>125</v>
      </c>
      <c r="J527" s="123" t="s">
        <v>25</v>
      </c>
      <c r="K527" s="124">
        <v>169259</v>
      </c>
    </row>
    <row r="528" spans="1:11" ht="15">
      <c r="A528" s="10" t="s">
        <v>1097</v>
      </c>
      <c r="B528" s="117" t="s">
        <v>22</v>
      </c>
      <c r="C528" s="120" t="s">
        <v>999</v>
      </c>
      <c r="D528" s="191">
        <v>41229</v>
      </c>
      <c r="E528" s="122" t="s">
        <v>45</v>
      </c>
      <c r="F528" s="123">
        <v>10160123</v>
      </c>
      <c r="G528" s="121">
        <v>42508</v>
      </c>
      <c r="H528" s="118" t="s">
        <v>1026</v>
      </c>
      <c r="I528" s="118" t="s">
        <v>125</v>
      </c>
      <c r="J528" s="123" t="s">
        <v>25</v>
      </c>
      <c r="K528" s="124">
        <v>147237</v>
      </c>
    </row>
    <row r="529" spans="1:11" ht="30">
      <c r="A529" s="10" t="s">
        <v>1097</v>
      </c>
      <c r="B529" s="183" t="s">
        <v>1937</v>
      </c>
      <c r="C529" s="120" t="s">
        <v>965</v>
      </c>
      <c r="D529" s="191" t="s">
        <v>965</v>
      </c>
      <c r="E529" s="122" t="s">
        <v>45</v>
      </c>
      <c r="F529" s="123">
        <v>10160130</v>
      </c>
      <c r="G529" s="121">
        <v>42509</v>
      </c>
      <c r="H529" s="118" t="s">
        <v>1027</v>
      </c>
      <c r="I529" s="118" t="s">
        <v>1028</v>
      </c>
      <c r="J529" s="123" t="s">
        <v>1029</v>
      </c>
      <c r="K529" s="124">
        <v>1071000</v>
      </c>
    </row>
    <row r="530" spans="1:11" ht="15">
      <c r="A530" s="10" t="s">
        <v>1097</v>
      </c>
      <c r="B530" s="117" t="s">
        <v>22</v>
      </c>
      <c r="C530" s="120" t="s">
        <v>999</v>
      </c>
      <c r="D530" s="191">
        <v>41229</v>
      </c>
      <c r="E530" s="122" t="s">
        <v>45</v>
      </c>
      <c r="F530" s="123">
        <v>10160131</v>
      </c>
      <c r="G530" s="121">
        <v>42509</v>
      </c>
      <c r="H530" s="118" t="s">
        <v>1030</v>
      </c>
      <c r="I530" s="118" t="s">
        <v>125</v>
      </c>
      <c r="J530" s="123" t="s">
        <v>25</v>
      </c>
      <c r="K530" s="124">
        <v>207381</v>
      </c>
    </row>
    <row r="531" spans="1:11" ht="30">
      <c r="A531" s="10" t="s">
        <v>1097</v>
      </c>
      <c r="B531" s="183" t="s">
        <v>1937</v>
      </c>
      <c r="C531" s="120" t="s">
        <v>965</v>
      </c>
      <c r="D531" s="191" t="s">
        <v>965</v>
      </c>
      <c r="E531" s="122" t="s">
        <v>45</v>
      </c>
      <c r="F531" s="123">
        <v>10160132</v>
      </c>
      <c r="G531" s="121">
        <v>42510</v>
      </c>
      <c r="H531" s="118" t="s">
        <v>1031</v>
      </c>
      <c r="I531" s="118" t="s">
        <v>1032</v>
      </c>
      <c r="J531" s="123" t="s">
        <v>1033</v>
      </c>
      <c r="K531" s="124">
        <v>436578</v>
      </c>
    </row>
    <row r="532" spans="1:11" ht="30">
      <c r="A532" s="10" t="s">
        <v>1097</v>
      </c>
      <c r="B532" s="183" t="s">
        <v>1937</v>
      </c>
      <c r="C532" s="120" t="s">
        <v>965</v>
      </c>
      <c r="D532" s="191" t="s">
        <v>965</v>
      </c>
      <c r="E532" s="122" t="s">
        <v>45</v>
      </c>
      <c r="F532" s="123">
        <v>10160133</v>
      </c>
      <c r="G532" s="121">
        <v>42510</v>
      </c>
      <c r="H532" s="118" t="s">
        <v>1034</v>
      </c>
      <c r="I532" s="118" t="s">
        <v>1020</v>
      </c>
      <c r="J532" s="123" t="s">
        <v>1021</v>
      </c>
      <c r="K532" s="124">
        <v>92016</v>
      </c>
    </row>
    <row r="533" spans="1:11" ht="30">
      <c r="A533" s="10" t="s">
        <v>1097</v>
      </c>
      <c r="B533" s="183" t="s">
        <v>1937</v>
      </c>
      <c r="C533" s="120" t="s">
        <v>965</v>
      </c>
      <c r="D533" s="191" t="s">
        <v>965</v>
      </c>
      <c r="E533" s="122" t="s">
        <v>45</v>
      </c>
      <c r="F533" s="123">
        <v>10160134</v>
      </c>
      <c r="G533" s="121">
        <v>42510</v>
      </c>
      <c r="H533" s="118" t="s">
        <v>1034</v>
      </c>
      <c r="I533" s="118" t="s">
        <v>1020</v>
      </c>
      <c r="J533" s="123" t="s">
        <v>1021</v>
      </c>
      <c r="K533" s="124">
        <v>92033</v>
      </c>
    </row>
    <row r="534" spans="1:11" ht="30">
      <c r="A534" s="10" t="s">
        <v>1097</v>
      </c>
      <c r="B534" s="119" t="s">
        <v>13</v>
      </c>
      <c r="C534" s="120" t="s">
        <v>965</v>
      </c>
      <c r="D534" s="191" t="s">
        <v>965</v>
      </c>
      <c r="E534" s="122" t="s">
        <v>45</v>
      </c>
      <c r="F534" s="123">
        <v>10160135</v>
      </c>
      <c r="G534" s="121">
        <v>42510</v>
      </c>
      <c r="H534" s="118" t="s">
        <v>1035</v>
      </c>
      <c r="I534" s="118" t="s">
        <v>1036</v>
      </c>
      <c r="J534" s="123" t="s">
        <v>1037</v>
      </c>
      <c r="K534" s="124">
        <v>699720</v>
      </c>
    </row>
    <row r="535" spans="1:11" ht="15">
      <c r="A535" s="10" t="s">
        <v>1097</v>
      </c>
      <c r="B535" s="119" t="s">
        <v>13</v>
      </c>
      <c r="C535" s="120" t="s">
        <v>965</v>
      </c>
      <c r="D535" s="191" t="s">
        <v>965</v>
      </c>
      <c r="E535" s="122" t="s">
        <v>45</v>
      </c>
      <c r="F535" s="123">
        <v>10160138</v>
      </c>
      <c r="G535" s="121">
        <v>42514</v>
      </c>
      <c r="H535" s="118" t="s">
        <v>1038</v>
      </c>
      <c r="I535" s="118" t="s">
        <v>1039</v>
      </c>
      <c r="J535" s="123" t="s">
        <v>1040</v>
      </c>
      <c r="K535" s="124">
        <v>168750</v>
      </c>
    </row>
    <row r="536" spans="1:11" ht="30">
      <c r="A536" s="10" t="s">
        <v>1097</v>
      </c>
      <c r="B536" s="119" t="s">
        <v>13</v>
      </c>
      <c r="C536" s="120" t="s">
        <v>965</v>
      </c>
      <c r="D536" s="191" t="s">
        <v>965</v>
      </c>
      <c r="E536" s="122" t="s">
        <v>45</v>
      </c>
      <c r="F536" s="123">
        <v>10160139</v>
      </c>
      <c r="G536" s="121">
        <v>42515</v>
      </c>
      <c r="H536" s="118" t="s">
        <v>1041</v>
      </c>
      <c r="I536" s="118" t="s">
        <v>1042</v>
      </c>
      <c r="J536" s="123" t="s">
        <v>1043</v>
      </c>
      <c r="K536" s="124">
        <v>130900</v>
      </c>
    </row>
    <row r="537" spans="1:11" ht="15">
      <c r="A537" s="10" t="s">
        <v>1097</v>
      </c>
      <c r="B537" s="117" t="s">
        <v>22</v>
      </c>
      <c r="C537" s="120" t="s">
        <v>999</v>
      </c>
      <c r="D537" s="191">
        <v>41229</v>
      </c>
      <c r="E537" s="122" t="s">
        <v>45</v>
      </c>
      <c r="F537" s="123">
        <v>10160140</v>
      </c>
      <c r="G537" s="121">
        <v>42516</v>
      </c>
      <c r="H537" s="118" t="s">
        <v>1044</v>
      </c>
      <c r="I537" s="118" t="s">
        <v>125</v>
      </c>
      <c r="J537" s="123" t="s">
        <v>25</v>
      </c>
      <c r="K537" s="124">
        <v>123527</v>
      </c>
    </row>
    <row r="538" spans="1:11" ht="15">
      <c r="A538" s="10" t="s">
        <v>1097</v>
      </c>
      <c r="B538" s="117" t="s">
        <v>22</v>
      </c>
      <c r="C538" s="120" t="s">
        <v>999</v>
      </c>
      <c r="D538" s="191">
        <v>41229</v>
      </c>
      <c r="E538" s="122" t="s">
        <v>45</v>
      </c>
      <c r="F538" s="123">
        <v>10160141</v>
      </c>
      <c r="G538" s="121">
        <v>42516</v>
      </c>
      <c r="H538" s="118" t="s">
        <v>1045</v>
      </c>
      <c r="I538" s="118" t="s">
        <v>125</v>
      </c>
      <c r="J538" s="123" t="s">
        <v>25</v>
      </c>
      <c r="K538" s="124">
        <v>131151</v>
      </c>
    </row>
    <row r="539" spans="1:11" ht="15">
      <c r="A539" s="10" t="s">
        <v>1097</v>
      </c>
      <c r="B539" s="117" t="s">
        <v>22</v>
      </c>
      <c r="C539" s="120" t="s">
        <v>999</v>
      </c>
      <c r="D539" s="191">
        <v>41229</v>
      </c>
      <c r="E539" s="122" t="s">
        <v>45</v>
      </c>
      <c r="F539" s="123">
        <v>10160142</v>
      </c>
      <c r="G539" s="121">
        <v>42516</v>
      </c>
      <c r="H539" s="118" t="s">
        <v>1046</v>
      </c>
      <c r="I539" s="118" t="s">
        <v>125</v>
      </c>
      <c r="J539" s="123" t="s">
        <v>25</v>
      </c>
      <c r="K539" s="124">
        <v>111328</v>
      </c>
    </row>
    <row r="540" spans="1:11" ht="15">
      <c r="A540" s="10" t="s">
        <v>1097</v>
      </c>
      <c r="B540" s="117" t="s">
        <v>22</v>
      </c>
      <c r="C540" s="120" t="s">
        <v>999</v>
      </c>
      <c r="D540" s="191">
        <v>41229</v>
      </c>
      <c r="E540" s="122" t="s">
        <v>45</v>
      </c>
      <c r="F540" s="123">
        <v>10160143</v>
      </c>
      <c r="G540" s="121">
        <v>42516</v>
      </c>
      <c r="H540" s="118" t="s">
        <v>1047</v>
      </c>
      <c r="I540" s="118" t="s">
        <v>125</v>
      </c>
      <c r="J540" s="123" t="s">
        <v>25</v>
      </c>
      <c r="K540" s="124">
        <v>123781</v>
      </c>
    </row>
    <row r="541" spans="1:11" ht="15">
      <c r="A541" s="10" t="s">
        <v>1097</v>
      </c>
      <c r="B541" s="117" t="s">
        <v>22</v>
      </c>
      <c r="C541" s="120" t="s">
        <v>999</v>
      </c>
      <c r="D541" s="191">
        <v>41229</v>
      </c>
      <c r="E541" s="122" t="s">
        <v>45</v>
      </c>
      <c r="F541" s="123">
        <v>10160145</v>
      </c>
      <c r="G541" s="121">
        <v>42517</v>
      </c>
      <c r="H541" s="118" t="s">
        <v>1048</v>
      </c>
      <c r="I541" s="118" t="s">
        <v>125</v>
      </c>
      <c r="J541" s="123" t="s">
        <v>25</v>
      </c>
      <c r="K541" s="124">
        <v>117427</v>
      </c>
    </row>
    <row r="542" spans="1:11" ht="15">
      <c r="A542" s="10" t="s">
        <v>1097</v>
      </c>
      <c r="B542" s="117" t="s">
        <v>22</v>
      </c>
      <c r="C542" s="120" t="s">
        <v>999</v>
      </c>
      <c r="D542" s="191">
        <v>41229</v>
      </c>
      <c r="E542" s="122" t="s">
        <v>45</v>
      </c>
      <c r="F542" s="123">
        <v>10160146</v>
      </c>
      <c r="G542" s="121">
        <v>42520</v>
      </c>
      <c r="H542" s="118" t="s">
        <v>1049</v>
      </c>
      <c r="I542" s="118" t="s">
        <v>125</v>
      </c>
      <c r="J542" s="123" t="s">
        <v>25</v>
      </c>
      <c r="K542" s="124">
        <v>111328</v>
      </c>
    </row>
    <row r="543" spans="1:11" ht="15">
      <c r="A543" s="10" t="s">
        <v>1097</v>
      </c>
      <c r="B543" s="119" t="s">
        <v>13</v>
      </c>
      <c r="C543" s="120" t="s">
        <v>965</v>
      </c>
      <c r="D543" s="191" t="s">
        <v>965</v>
      </c>
      <c r="E543" s="122" t="s">
        <v>45</v>
      </c>
      <c r="F543" s="123">
        <v>10160152</v>
      </c>
      <c r="G543" s="121">
        <v>42521</v>
      </c>
      <c r="H543" s="118" t="s">
        <v>1050</v>
      </c>
      <c r="I543" s="118" t="s">
        <v>1051</v>
      </c>
      <c r="J543" s="123" t="s">
        <v>1052</v>
      </c>
      <c r="K543" s="124">
        <v>169204</v>
      </c>
    </row>
    <row r="544" spans="1:11" ht="15">
      <c r="A544" s="10" t="s">
        <v>1097</v>
      </c>
      <c r="B544" s="119" t="s">
        <v>13</v>
      </c>
      <c r="C544" s="120" t="s">
        <v>965</v>
      </c>
      <c r="D544" s="191" t="s">
        <v>965</v>
      </c>
      <c r="E544" s="122" t="s">
        <v>45</v>
      </c>
      <c r="F544" s="123">
        <v>10160153</v>
      </c>
      <c r="G544" s="121">
        <v>42521</v>
      </c>
      <c r="H544" s="118" t="s">
        <v>1053</v>
      </c>
      <c r="I544" s="118" t="s">
        <v>1054</v>
      </c>
      <c r="J544" s="123" t="s">
        <v>1055</v>
      </c>
      <c r="K544" s="124">
        <v>214200</v>
      </c>
    </row>
    <row r="545" spans="1:11" ht="30">
      <c r="A545" s="10" t="s">
        <v>1097</v>
      </c>
      <c r="B545" s="13" t="s">
        <v>141</v>
      </c>
      <c r="C545" s="120" t="s">
        <v>965</v>
      </c>
      <c r="D545" s="191" t="s">
        <v>965</v>
      </c>
      <c r="E545" s="122" t="s">
        <v>16</v>
      </c>
      <c r="F545" s="123" t="s">
        <v>965</v>
      </c>
      <c r="G545" s="121" t="s">
        <v>965</v>
      </c>
      <c r="H545" s="118" t="s">
        <v>1056</v>
      </c>
      <c r="I545" s="118" t="s">
        <v>1057</v>
      </c>
      <c r="J545" s="123" t="s">
        <v>61</v>
      </c>
      <c r="K545" s="124">
        <v>61850</v>
      </c>
    </row>
    <row r="546" spans="1:11" ht="15">
      <c r="A546" s="10" t="s">
        <v>1097</v>
      </c>
      <c r="B546" s="13" t="s">
        <v>141</v>
      </c>
      <c r="C546" s="120" t="s">
        <v>965</v>
      </c>
      <c r="D546" s="191" t="s">
        <v>965</v>
      </c>
      <c r="E546" s="122" t="s">
        <v>16</v>
      </c>
      <c r="F546" s="123" t="s">
        <v>965</v>
      </c>
      <c r="G546" s="121" t="s">
        <v>965</v>
      </c>
      <c r="H546" s="118" t="s">
        <v>1058</v>
      </c>
      <c r="I546" s="118" t="s">
        <v>1059</v>
      </c>
      <c r="J546" s="123" t="s">
        <v>127</v>
      </c>
      <c r="K546" s="124">
        <v>48073</v>
      </c>
    </row>
    <row r="547" spans="1:11" ht="30">
      <c r="A547" s="10" t="s">
        <v>1097</v>
      </c>
      <c r="B547" s="13" t="s">
        <v>141</v>
      </c>
      <c r="C547" s="120" t="s">
        <v>965</v>
      </c>
      <c r="D547" s="191" t="s">
        <v>965</v>
      </c>
      <c r="E547" s="122" t="s">
        <v>16</v>
      </c>
      <c r="F547" s="123" t="s">
        <v>965</v>
      </c>
      <c r="G547" s="121" t="s">
        <v>965</v>
      </c>
      <c r="H547" s="118" t="s">
        <v>1060</v>
      </c>
      <c r="I547" s="118" t="s">
        <v>1057</v>
      </c>
      <c r="J547" s="123" t="s">
        <v>61</v>
      </c>
      <c r="K547" s="124">
        <v>127000</v>
      </c>
    </row>
    <row r="548" spans="1:11" ht="30">
      <c r="A548" s="10" t="s">
        <v>1097</v>
      </c>
      <c r="B548" s="13" t="s">
        <v>141</v>
      </c>
      <c r="C548" s="67" t="s">
        <v>965</v>
      </c>
      <c r="D548" s="187" t="s">
        <v>965</v>
      </c>
      <c r="E548" s="63" t="s">
        <v>16</v>
      </c>
      <c r="F548" s="71" t="s">
        <v>965</v>
      </c>
      <c r="G548" s="46" t="s">
        <v>965</v>
      </c>
      <c r="H548" s="49" t="s">
        <v>1061</v>
      </c>
      <c r="I548" s="49" t="s">
        <v>1057</v>
      </c>
      <c r="J548" s="71" t="s">
        <v>61</v>
      </c>
      <c r="K548" s="116">
        <v>138800</v>
      </c>
    </row>
    <row r="549" spans="1:11" ht="15">
      <c r="A549" s="10" t="s">
        <v>1097</v>
      </c>
      <c r="B549" s="13" t="s">
        <v>141</v>
      </c>
      <c r="C549" s="67" t="s">
        <v>965</v>
      </c>
      <c r="D549" s="187" t="s">
        <v>965</v>
      </c>
      <c r="E549" s="63" t="s">
        <v>16</v>
      </c>
      <c r="F549" s="71" t="s">
        <v>965</v>
      </c>
      <c r="G549" s="46" t="s">
        <v>965</v>
      </c>
      <c r="H549" s="49" t="s">
        <v>1062</v>
      </c>
      <c r="I549" s="49" t="s">
        <v>1059</v>
      </c>
      <c r="J549" s="125" t="s">
        <v>127</v>
      </c>
      <c r="K549" s="116">
        <v>47900</v>
      </c>
    </row>
    <row r="550" spans="1:11" ht="30">
      <c r="A550" s="10" t="s">
        <v>1097</v>
      </c>
      <c r="B550" s="13" t="s">
        <v>141</v>
      </c>
      <c r="C550" s="67" t="s">
        <v>965</v>
      </c>
      <c r="D550" s="187" t="str">
        <f>+IF(C550="","",IF(C550="No Aplica","No Aplica","Ingrese Fecha"))</f>
        <v>No Aplica</v>
      </c>
      <c r="E550" s="63" t="s">
        <v>16</v>
      </c>
      <c r="F550" s="71" t="s">
        <v>965</v>
      </c>
      <c r="G550" s="46" t="s">
        <v>965</v>
      </c>
      <c r="H550" s="49" t="s">
        <v>1063</v>
      </c>
      <c r="I550" s="49" t="s">
        <v>1057</v>
      </c>
      <c r="J550" s="71" t="s">
        <v>61</v>
      </c>
      <c r="K550" s="116">
        <v>311200</v>
      </c>
    </row>
    <row r="551" spans="1:11" ht="30">
      <c r="A551" s="10" t="s">
        <v>1097</v>
      </c>
      <c r="B551" s="13" t="s">
        <v>141</v>
      </c>
      <c r="C551" s="67" t="s">
        <v>965</v>
      </c>
      <c r="D551" s="187" t="str">
        <f>+IF(C551="","",IF(C551="No Aplica","No Aplica","Ingrese Fecha"))</f>
        <v>No Aplica</v>
      </c>
      <c r="E551" s="63" t="s">
        <v>16</v>
      </c>
      <c r="F551" s="71" t="s">
        <v>965</v>
      </c>
      <c r="G551" s="46" t="s">
        <v>965</v>
      </c>
      <c r="H551" s="49" t="s">
        <v>1064</v>
      </c>
      <c r="I551" s="49" t="s">
        <v>1057</v>
      </c>
      <c r="J551" s="71" t="s">
        <v>61</v>
      </c>
      <c r="K551" s="116">
        <v>841567</v>
      </c>
    </row>
    <row r="552" spans="1:11" ht="30">
      <c r="A552" s="10" t="s">
        <v>1097</v>
      </c>
      <c r="B552" s="13" t="s">
        <v>141</v>
      </c>
      <c r="C552" s="67" t="s">
        <v>965</v>
      </c>
      <c r="D552" s="187" t="s">
        <v>965</v>
      </c>
      <c r="E552" s="63" t="s">
        <v>16</v>
      </c>
      <c r="F552" s="71" t="s">
        <v>965</v>
      </c>
      <c r="G552" s="46" t="s">
        <v>965</v>
      </c>
      <c r="H552" s="49" t="s">
        <v>1065</v>
      </c>
      <c r="I552" s="49" t="s">
        <v>1057</v>
      </c>
      <c r="J552" s="71" t="s">
        <v>61</v>
      </c>
      <c r="K552" s="116">
        <f>262500+250700</f>
        <v>513200</v>
      </c>
    </row>
    <row r="553" spans="1:11" ht="30">
      <c r="A553" s="10" t="s">
        <v>1097</v>
      </c>
      <c r="B553" s="13" t="s">
        <v>141</v>
      </c>
      <c r="C553" s="67" t="s">
        <v>965</v>
      </c>
      <c r="D553" s="187" t="s">
        <v>965</v>
      </c>
      <c r="E553" s="63" t="s">
        <v>16</v>
      </c>
      <c r="F553" s="71" t="s">
        <v>965</v>
      </c>
      <c r="G553" s="46" t="s">
        <v>965</v>
      </c>
      <c r="H553" s="49" t="s">
        <v>1066</v>
      </c>
      <c r="I553" s="49" t="s">
        <v>1057</v>
      </c>
      <c r="J553" s="71" t="s">
        <v>61</v>
      </c>
      <c r="K553" s="116">
        <v>157103</v>
      </c>
    </row>
    <row r="554" spans="1:11" ht="30">
      <c r="A554" s="10" t="s">
        <v>1097</v>
      </c>
      <c r="B554" s="13" t="s">
        <v>141</v>
      </c>
      <c r="C554" s="67" t="s">
        <v>965</v>
      </c>
      <c r="D554" s="187" t="s">
        <v>965</v>
      </c>
      <c r="E554" s="63" t="s">
        <v>16</v>
      </c>
      <c r="F554" s="71" t="s">
        <v>965</v>
      </c>
      <c r="G554" s="46" t="s">
        <v>965</v>
      </c>
      <c r="H554" s="49" t="s">
        <v>1067</v>
      </c>
      <c r="I554" s="49" t="s">
        <v>1057</v>
      </c>
      <c r="J554" s="71" t="s">
        <v>61</v>
      </c>
      <c r="K554" s="116">
        <v>88225</v>
      </c>
    </row>
    <row r="555" spans="1:11" ht="30">
      <c r="A555" s="10" t="s">
        <v>1097</v>
      </c>
      <c r="B555" s="13" t="s">
        <v>141</v>
      </c>
      <c r="C555" s="67" t="s">
        <v>965</v>
      </c>
      <c r="D555" s="187" t="s">
        <v>965</v>
      </c>
      <c r="E555" s="63" t="s">
        <v>16</v>
      </c>
      <c r="F555" s="71" t="s">
        <v>965</v>
      </c>
      <c r="G555" s="46" t="s">
        <v>965</v>
      </c>
      <c r="H555" s="49" t="s">
        <v>1068</v>
      </c>
      <c r="I555" s="49" t="s">
        <v>1057</v>
      </c>
      <c r="J555" s="71" t="s">
        <v>61</v>
      </c>
      <c r="K555" s="116">
        <v>120700</v>
      </c>
    </row>
    <row r="556" spans="1:11" ht="30">
      <c r="A556" s="10" t="s">
        <v>1097</v>
      </c>
      <c r="B556" s="13" t="s">
        <v>141</v>
      </c>
      <c r="C556" s="67" t="s">
        <v>965</v>
      </c>
      <c r="D556" s="187" t="s">
        <v>965</v>
      </c>
      <c r="E556" s="63" t="s">
        <v>16</v>
      </c>
      <c r="F556" s="71" t="s">
        <v>965</v>
      </c>
      <c r="G556" s="46" t="s">
        <v>965</v>
      </c>
      <c r="H556" s="49" t="s">
        <v>1069</v>
      </c>
      <c r="I556" s="49" t="s">
        <v>1057</v>
      </c>
      <c r="J556" s="71" t="s">
        <v>61</v>
      </c>
      <c r="K556" s="116">
        <v>734707</v>
      </c>
    </row>
    <row r="557" spans="1:11" ht="30">
      <c r="A557" s="10" t="s">
        <v>1097</v>
      </c>
      <c r="B557" s="13" t="s">
        <v>141</v>
      </c>
      <c r="C557" s="67" t="s">
        <v>965</v>
      </c>
      <c r="D557" s="187" t="s">
        <v>965</v>
      </c>
      <c r="E557" s="63" t="s">
        <v>16</v>
      </c>
      <c r="F557" s="71" t="s">
        <v>965</v>
      </c>
      <c r="G557" s="46" t="s">
        <v>965</v>
      </c>
      <c r="H557" s="49" t="s">
        <v>1070</v>
      </c>
      <c r="I557" s="49" t="s">
        <v>1057</v>
      </c>
      <c r="J557" s="71" t="s">
        <v>61</v>
      </c>
      <c r="K557" s="116">
        <f>735500+906826</f>
        <v>1642326</v>
      </c>
    </row>
    <row r="558" spans="1:11" ht="30">
      <c r="A558" s="10" t="s">
        <v>1097</v>
      </c>
      <c r="B558" s="13" t="s">
        <v>141</v>
      </c>
      <c r="C558" s="67" t="s">
        <v>965</v>
      </c>
      <c r="D558" s="187" t="s">
        <v>965</v>
      </c>
      <c r="E558" s="63" t="s">
        <v>16</v>
      </c>
      <c r="F558" s="71" t="s">
        <v>965</v>
      </c>
      <c r="G558" s="46" t="s">
        <v>965</v>
      </c>
      <c r="H558" s="49" t="s">
        <v>1071</v>
      </c>
      <c r="I558" s="49" t="s">
        <v>1057</v>
      </c>
      <c r="J558" s="71" t="s">
        <v>61</v>
      </c>
      <c r="K558" s="116">
        <v>247885</v>
      </c>
    </row>
    <row r="559" spans="1:11" ht="30">
      <c r="A559" s="10" t="s">
        <v>1097</v>
      </c>
      <c r="B559" s="13" t="s">
        <v>141</v>
      </c>
      <c r="C559" s="67" t="s">
        <v>965</v>
      </c>
      <c r="D559" s="187" t="s">
        <v>965</v>
      </c>
      <c r="E559" s="63" t="s">
        <v>16</v>
      </c>
      <c r="F559" s="71" t="s">
        <v>965</v>
      </c>
      <c r="G559" s="46" t="s">
        <v>965</v>
      </c>
      <c r="H559" s="49" t="s">
        <v>1072</v>
      </c>
      <c r="I559" s="49" t="s">
        <v>1057</v>
      </c>
      <c r="J559" s="71" t="s">
        <v>61</v>
      </c>
      <c r="K559" s="116">
        <v>114479</v>
      </c>
    </row>
    <row r="560" spans="1:11" ht="30">
      <c r="A560" s="10" t="s">
        <v>1097</v>
      </c>
      <c r="B560" s="13" t="s">
        <v>141</v>
      </c>
      <c r="C560" s="67" t="s">
        <v>965</v>
      </c>
      <c r="D560" s="187" t="s">
        <v>965</v>
      </c>
      <c r="E560" s="63" t="s">
        <v>16</v>
      </c>
      <c r="F560" s="71" t="s">
        <v>965</v>
      </c>
      <c r="G560" s="46" t="s">
        <v>965</v>
      </c>
      <c r="H560" s="49" t="s">
        <v>1073</v>
      </c>
      <c r="I560" s="49" t="s">
        <v>1074</v>
      </c>
      <c r="J560" s="115" t="s">
        <v>1075</v>
      </c>
      <c r="K560" s="116">
        <v>3170</v>
      </c>
    </row>
    <row r="561" spans="1:11" ht="30">
      <c r="A561" s="10" t="s">
        <v>1097</v>
      </c>
      <c r="B561" s="13" t="s">
        <v>141</v>
      </c>
      <c r="C561" s="67" t="s">
        <v>965</v>
      </c>
      <c r="D561" s="187" t="s">
        <v>965</v>
      </c>
      <c r="E561" s="63" t="s">
        <v>16</v>
      </c>
      <c r="F561" s="71" t="s">
        <v>965</v>
      </c>
      <c r="G561" s="46" t="s">
        <v>965</v>
      </c>
      <c r="H561" s="49" t="s">
        <v>1076</v>
      </c>
      <c r="I561" s="49" t="s">
        <v>1077</v>
      </c>
      <c r="J561" s="71" t="s">
        <v>1078</v>
      </c>
      <c r="K561" s="116">
        <v>20718</v>
      </c>
    </row>
    <row r="562" spans="1:11" ht="30">
      <c r="A562" s="10" t="s">
        <v>1097</v>
      </c>
      <c r="B562" s="13" t="s">
        <v>141</v>
      </c>
      <c r="C562" s="67" t="s">
        <v>965</v>
      </c>
      <c r="D562" s="187" t="s">
        <v>965</v>
      </c>
      <c r="E562" s="63" t="s">
        <v>16</v>
      </c>
      <c r="F562" s="71" t="s">
        <v>965</v>
      </c>
      <c r="G562" s="46" t="s">
        <v>965</v>
      </c>
      <c r="H562" s="49" t="s">
        <v>1079</v>
      </c>
      <c r="I562" s="49" t="s">
        <v>1077</v>
      </c>
      <c r="J562" s="71" t="s">
        <v>1078</v>
      </c>
      <c r="K562" s="116">
        <v>74150</v>
      </c>
    </row>
    <row r="563" spans="1:11" ht="30">
      <c r="A563" s="10" t="s">
        <v>1097</v>
      </c>
      <c r="B563" s="13" t="s">
        <v>141</v>
      </c>
      <c r="C563" s="67" t="s">
        <v>965</v>
      </c>
      <c r="D563" s="187" t="s">
        <v>965</v>
      </c>
      <c r="E563" s="63" t="s">
        <v>16</v>
      </c>
      <c r="F563" s="71" t="s">
        <v>965</v>
      </c>
      <c r="G563" s="46" t="s">
        <v>965</v>
      </c>
      <c r="H563" s="49" t="s">
        <v>1080</v>
      </c>
      <c r="I563" s="49" t="s">
        <v>1077</v>
      </c>
      <c r="J563" s="71" t="s">
        <v>1078</v>
      </c>
      <c r="K563" s="116">
        <v>31728</v>
      </c>
    </row>
    <row r="564" spans="1:11" ht="30">
      <c r="A564" s="10" t="s">
        <v>1097</v>
      </c>
      <c r="B564" s="13" t="s">
        <v>141</v>
      </c>
      <c r="C564" s="67" t="s">
        <v>965</v>
      </c>
      <c r="D564" s="187" t="s">
        <v>965</v>
      </c>
      <c r="E564" s="63" t="s">
        <v>16</v>
      </c>
      <c r="F564" s="71" t="s">
        <v>965</v>
      </c>
      <c r="G564" s="46" t="s">
        <v>965</v>
      </c>
      <c r="H564" s="49" t="s">
        <v>1081</v>
      </c>
      <c r="I564" s="49" t="s">
        <v>1077</v>
      </c>
      <c r="J564" s="71" t="s">
        <v>1078</v>
      </c>
      <c r="K564" s="116">
        <f>712+591599+20447</f>
        <v>612758</v>
      </c>
    </row>
    <row r="565" spans="1:11" ht="30">
      <c r="A565" s="10" t="s">
        <v>1097</v>
      </c>
      <c r="B565" s="13" t="s">
        <v>141</v>
      </c>
      <c r="C565" s="67" t="s">
        <v>965</v>
      </c>
      <c r="D565" s="187" t="s">
        <v>965</v>
      </c>
      <c r="E565" s="63" t="s">
        <v>16</v>
      </c>
      <c r="F565" s="71" t="s">
        <v>965</v>
      </c>
      <c r="G565" s="46" t="s">
        <v>965</v>
      </c>
      <c r="H565" s="49" t="s">
        <v>1082</v>
      </c>
      <c r="I565" s="49" t="s">
        <v>1077</v>
      </c>
      <c r="J565" s="115" t="s">
        <v>1078</v>
      </c>
      <c r="K565" s="116">
        <v>750</v>
      </c>
    </row>
    <row r="566" spans="1:11" ht="30">
      <c r="A566" s="10" t="s">
        <v>1097</v>
      </c>
      <c r="B566" s="13" t="s">
        <v>141</v>
      </c>
      <c r="C566" s="67" t="s">
        <v>965</v>
      </c>
      <c r="D566" s="187" t="s">
        <v>965</v>
      </c>
      <c r="E566" s="63" t="s">
        <v>16</v>
      </c>
      <c r="F566" s="71" t="s">
        <v>965</v>
      </c>
      <c r="G566" s="46" t="s">
        <v>965</v>
      </c>
      <c r="H566" s="49" t="s">
        <v>1083</v>
      </c>
      <c r="I566" s="49" t="s">
        <v>1077</v>
      </c>
      <c r="J566" s="71" t="s">
        <v>1078</v>
      </c>
      <c r="K566" s="116">
        <v>5650</v>
      </c>
    </row>
    <row r="567" spans="1:11" ht="30">
      <c r="A567" s="10" t="s">
        <v>1097</v>
      </c>
      <c r="B567" s="13" t="s">
        <v>141</v>
      </c>
      <c r="C567" s="67" t="s">
        <v>965</v>
      </c>
      <c r="D567" s="187" t="s">
        <v>965</v>
      </c>
      <c r="E567" s="63" t="s">
        <v>16</v>
      </c>
      <c r="F567" s="71" t="s">
        <v>965</v>
      </c>
      <c r="G567" s="46" t="s">
        <v>965</v>
      </c>
      <c r="H567" s="49" t="s">
        <v>1084</v>
      </c>
      <c r="I567" s="49" t="s">
        <v>1077</v>
      </c>
      <c r="J567" s="71" t="s">
        <v>1078</v>
      </c>
      <c r="K567" s="116">
        <v>7313</v>
      </c>
    </row>
    <row r="568" spans="1:11" ht="30">
      <c r="A568" s="10" t="s">
        <v>1097</v>
      </c>
      <c r="B568" s="13" t="s">
        <v>141</v>
      </c>
      <c r="C568" s="67" t="s">
        <v>965</v>
      </c>
      <c r="D568" s="187" t="s">
        <v>965</v>
      </c>
      <c r="E568" s="63" t="s">
        <v>16</v>
      </c>
      <c r="F568" s="71" t="s">
        <v>965</v>
      </c>
      <c r="G568" s="46" t="s">
        <v>965</v>
      </c>
      <c r="H568" s="49" t="s">
        <v>1085</v>
      </c>
      <c r="I568" s="49" t="s">
        <v>1077</v>
      </c>
      <c r="J568" s="71" t="s">
        <v>1078</v>
      </c>
      <c r="K568" s="116">
        <v>5660</v>
      </c>
    </row>
    <row r="569" spans="1:11" ht="30">
      <c r="A569" s="10" t="s">
        <v>1097</v>
      </c>
      <c r="B569" s="13" t="s">
        <v>141</v>
      </c>
      <c r="C569" s="67" t="s">
        <v>965</v>
      </c>
      <c r="D569" s="187" t="s">
        <v>965</v>
      </c>
      <c r="E569" s="63" t="s">
        <v>16</v>
      </c>
      <c r="F569" s="71" t="s">
        <v>965</v>
      </c>
      <c r="G569" s="121" t="s">
        <v>965</v>
      </c>
      <c r="H569" s="49" t="s">
        <v>1086</v>
      </c>
      <c r="I569" s="49" t="s">
        <v>1077</v>
      </c>
      <c r="J569" s="71" t="s">
        <v>1078</v>
      </c>
      <c r="K569" s="116">
        <v>12250</v>
      </c>
    </row>
    <row r="570" spans="1:11" ht="30">
      <c r="A570" s="10" t="s">
        <v>1097</v>
      </c>
      <c r="B570" s="13" t="s">
        <v>141</v>
      </c>
      <c r="C570" s="67" t="s">
        <v>965</v>
      </c>
      <c r="D570" s="187" t="s">
        <v>965</v>
      </c>
      <c r="E570" s="63" t="s">
        <v>16</v>
      </c>
      <c r="F570" s="71" t="s">
        <v>965</v>
      </c>
      <c r="G570" s="121" t="s">
        <v>965</v>
      </c>
      <c r="H570" s="49" t="s">
        <v>1087</v>
      </c>
      <c r="I570" s="49" t="s">
        <v>1077</v>
      </c>
      <c r="J570" s="71" t="s">
        <v>1078</v>
      </c>
      <c r="K570" s="116">
        <v>28910</v>
      </c>
    </row>
    <row r="571" spans="1:11" ht="30">
      <c r="A571" s="10" t="s">
        <v>1097</v>
      </c>
      <c r="B571" s="13" t="s">
        <v>141</v>
      </c>
      <c r="C571" s="67" t="s">
        <v>965</v>
      </c>
      <c r="D571" s="187" t="s">
        <v>965</v>
      </c>
      <c r="E571" s="63" t="s">
        <v>16</v>
      </c>
      <c r="F571" s="71" t="s">
        <v>965</v>
      </c>
      <c r="G571" s="121" t="s">
        <v>965</v>
      </c>
      <c r="H571" s="49" t="s">
        <v>1088</v>
      </c>
      <c r="I571" s="49" t="s">
        <v>1077</v>
      </c>
      <c r="J571" s="71" t="s">
        <v>1078</v>
      </c>
      <c r="K571" s="116">
        <v>144549</v>
      </c>
    </row>
    <row r="572" spans="1:11" ht="30">
      <c r="A572" s="10" t="s">
        <v>1097</v>
      </c>
      <c r="B572" s="13" t="s">
        <v>141</v>
      </c>
      <c r="C572" s="67" t="s">
        <v>965</v>
      </c>
      <c r="D572" s="187" t="s">
        <v>965</v>
      </c>
      <c r="E572" s="63" t="s">
        <v>16</v>
      </c>
      <c r="F572" s="71" t="s">
        <v>965</v>
      </c>
      <c r="G572" s="121" t="s">
        <v>965</v>
      </c>
      <c r="H572" s="49" t="s">
        <v>1089</v>
      </c>
      <c r="I572" s="49" t="s">
        <v>1077</v>
      </c>
      <c r="J572" s="71" t="s">
        <v>1078</v>
      </c>
      <c r="K572" s="116">
        <v>7300</v>
      </c>
    </row>
    <row r="573" spans="1:11" ht="30">
      <c r="A573" s="10" t="s">
        <v>1097</v>
      </c>
      <c r="B573" s="13" t="s">
        <v>141</v>
      </c>
      <c r="C573" s="67" t="s">
        <v>965</v>
      </c>
      <c r="D573" s="187" t="s">
        <v>965</v>
      </c>
      <c r="E573" s="63" t="s">
        <v>16</v>
      </c>
      <c r="F573" s="71" t="s">
        <v>965</v>
      </c>
      <c r="G573" s="46" t="s">
        <v>965</v>
      </c>
      <c r="H573" s="49" t="s">
        <v>1090</v>
      </c>
      <c r="I573" s="49" t="s">
        <v>1077</v>
      </c>
      <c r="J573" s="71" t="s">
        <v>1078</v>
      </c>
      <c r="K573" s="116">
        <v>13950</v>
      </c>
    </row>
    <row r="574" spans="1:11" ht="30">
      <c r="A574" s="10" t="s">
        <v>1097</v>
      </c>
      <c r="B574" s="13" t="s">
        <v>141</v>
      </c>
      <c r="C574" s="67" t="s">
        <v>965</v>
      </c>
      <c r="D574" s="187" t="s">
        <v>965</v>
      </c>
      <c r="E574" s="63" t="s">
        <v>16</v>
      </c>
      <c r="F574" s="71" t="s">
        <v>965</v>
      </c>
      <c r="G574" s="46" t="s">
        <v>965</v>
      </c>
      <c r="H574" s="49" t="s">
        <v>1091</v>
      </c>
      <c r="I574" s="49" t="s">
        <v>1077</v>
      </c>
      <c r="J574" s="71" t="s">
        <v>1078</v>
      </c>
      <c r="K574" s="116">
        <v>8964</v>
      </c>
    </row>
    <row r="575" spans="1:11" ht="15">
      <c r="A575" s="10" t="s">
        <v>1097</v>
      </c>
      <c r="B575" s="13" t="s">
        <v>141</v>
      </c>
      <c r="C575" s="67" t="s">
        <v>965</v>
      </c>
      <c r="D575" s="187" t="s">
        <v>965</v>
      </c>
      <c r="E575" s="63" t="s">
        <v>16</v>
      </c>
      <c r="F575" s="71" t="s">
        <v>965</v>
      </c>
      <c r="G575" s="46" t="s">
        <v>965</v>
      </c>
      <c r="H575" s="49" t="s">
        <v>1092</v>
      </c>
      <c r="I575" s="49" t="s">
        <v>1093</v>
      </c>
      <c r="J575" s="71" t="s">
        <v>31</v>
      </c>
      <c r="K575" s="116">
        <f>101149+21600</f>
        <v>122749</v>
      </c>
    </row>
    <row r="576" spans="1:11" ht="15">
      <c r="A576" s="10" t="s">
        <v>1097</v>
      </c>
      <c r="B576" s="13" t="s">
        <v>141</v>
      </c>
      <c r="C576" s="67" t="s">
        <v>965</v>
      </c>
      <c r="D576" s="187" t="s">
        <v>965</v>
      </c>
      <c r="E576" s="63" t="s">
        <v>16</v>
      </c>
      <c r="F576" s="71" t="s">
        <v>965</v>
      </c>
      <c r="G576" s="46" t="s">
        <v>965</v>
      </c>
      <c r="H576" s="49" t="s">
        <v>1094</v>
      </c>
      <c r="I576" s="49" t="s">
        <v>1093</v>
      </c>
      <c r="J576" s="71" t="s">
        <v>31</v>
      </c>
      <c r="K576" s="116">
        <v>106485</v>
      </c>
    </row>
    <row r="577" spans="1:11" ht="15">
      <c r="A577" s="10" t="s">
        <v>1097</v>
      </c>
      <c r="B577" s="13" t="s">
        <v>141</v>
      </c>
      <c r="C577" s="67" t="s">
        <v>965</v>
      </c>
      <c r="D577" s="187" t="s">
        <v>965</v>
      </c>
      <c r="E577" s="63" t="s">
        <v>16</v>
      </c>
      <c r="F577" s="71" t="s">
        <v>965</v>
      </c>
      <c r="G577" s="46" t="s">
        <v>965</v>
      </c>
      <c r="H577" s="49" t="s">
        <v>1095</v>
      </c>
      <c r="I577" s="49" t="s">
        <v>1093</v>
      </c>
      <c r="J577" s="71" t="s">
        <v>31</v>
      </c>
      <c r="K577" s="116">
        <v>180499</v>
      </c>
    </row>
    <row r="578" spans="1:11" ht="15">
      <c r="A578" s="10" t="s">
        <v>1097</v>
      </c>
      <c r="B578" s="13" t="s">
        <v>141</v>
      </c>
      <c r="C578" s="67" t="s">
        <v>965</v>
      </c>
      <c r="D578" s="187" t="s">
        <v>965</v>
      </c>
      <c r="E578" s="63" t="s">
        <v>16</v>
      </c>
      <c r="F578" s="71" t="s">
        <v>965</v>
      </c>
      <c r="G578" s="46" t="s">
        <v>965</v>
      </c>
      <c r="H578" s="49" t="s">
        <v>1096</v>
      </c>
      <c r="I578" s="49" t="s">
        <v>1093</v>
      </c>
      <c r="J578" s="71" t="s">
        <v>31</v>
      </c>
      <c r="K578" s="116">
        <v>29684</v>
      </c>
    </row>
    <row r="579" spans="1:11" ht="30">
      <c r="A579" s="10" t="s">
        <v>1211</v>
      </c>
      <c r="B579" s="13" t="s">
        <v>141</v>
      </c>
      <c r="C579" s="127" t="s">
        <v>34</v>
      </c>
      <c r="D579" s="128" t="s">
        <v>34</v>
      </c>
      <c r="E579" s="127" t="s">
        <v>1098</v>
      </c>
      <c r="F579" s="203">
        <v>111</v>
      </c>
      <c r="G579" s="128">
        <v>42499</v>
      </c>
      <c r="H579" s="129" t="s">
        <v>1099</v>
      </c>
      <c r="I579" s="127" t="s">
        <v>1100</v>
      </c>
      <c r="J579" s="127" t="s">
        <v>913</v>
      </c>
      <c r="K579" s="130">
        <v>189100</v>
      </c>
    </row>
    <row r="580" spans="1:11" ht="30">
      <c r="A580" s="10" t="s">
        <v>1211</v>
      </c>
      <c r="B580" s="13" t="s">
        <v>141</v>
      </c>
      <c r="C580" s="127" t="s">
        <v>34</v>
      </c>
      <c r="D580" s="128" t="s">
        <v>34</v>
      </c>
      <c r="E580" s="127" t="s">
        <v>1098</v>
      </c>
      <c r="F580" s="203">
        <v>112</v>
      </c>
      <c r="G580" s="128">
        <v>42499</v>
      </c>
      <c r="H580" s="129" t="s">
        <v>1101</v>
      </c>
      <c r="I580" s="127" t="s">
        <v>1100</v>
      </c>
      <c r="J580" s="127" t="s">
        <v>913</v>
      </c>
      <c r="K580" s="130">
        <v>156800</v>
      </c>
    </row>
    <row r="581" spans="1:11" ht="30">
      <c r="A581" s="10" t="s">
        <v>1211</v>
      </c>
      <c r="B581" s="13" t="s">
        <v>141</v>
      </c>
      <c r="C581" s="127" t="s">
        <v>34</v>
      </c>
      <c r="D581" s="128" t="s">
        <v>34</v>
      </c>
      <c r="E581" s="127" t="s">
        <v>1098</v>
      </c>
      <c r="F581" s="203">
        <v>113</v>
      </c>
      <c r="G581" s="128">
        <v>42499</v>
      </c>
      <c r="H581" s="129" t="s">
        <v>1102</v>
      </c>
      <c r="I581" s="127" t="s">
        <v>1100</v>
      </c>
      <c r="J581" s="127" t="s">
        <v>913</v>
      </c>
      <c r="K581" s="130">
        <v>796500</v>
      </c>
    </row>
    <row r="582" spans="1:11" ht="30">
      <c r="A582" s="10" t="s">
        <v>1211</v>
      </c>
      <c r="B582" s="13" t="s">
        <v>141</v>
      </c>
      <c r="C582" s="127" t="s">
        <v>34</v>
      </c>
      <c r="D582" s="128" t="s">
        <v>34</v>
      </c>
      <c r="E582" s="127" t="s">
        <v>1098</v>
      </c>
      <c r="F582" s="203">
        <v>114</v>
      </c>
      <c r="G582" s="128">
        <v>42499</v>
      </c>
      <c r="H582" s="129" t="s">
        <v>1103</v>
      </c>
      <c r="I582" s="127" t="s">
        <v>1100</v>
      </c>
      <c r="J582" s="127" t="s">
        <v>913</v>
      </c>
      <c r="K582" s="130">
        <v>465100</v>
      </c>
    </row>
    <row r="583" spans="1:11" ht="30">
      <c r="A583" s="10" t="s">
        <v>1211</v>
      </c>
      <c r="B583" s="13" t="s">
        <v>141</v>
      </c>
      <c r="C583" s="127" t="s">
        <v>34</v>
      </c>
      <c r="D583" s="128" t="s">
        <v>34</v>
      </c>
      <c r="E583" s="127" t="s">
        <v>1098</v>
      </c>
      <c r="F583" s="203">
        <v>115</v>
      </c>
      <c r="G583" s="128">
        <v>42499</v>
      </c>
      <c r="H583" s="129" t="s">
        <v>1104</v>
      </c>
      <c r="I583" s="127" t="s">
        <v>1100</v>
      </c>
      <c r="J583" s="127" t="s">
        <v>913</v>
      </c>
      <c r="K583" s="130">
        <v>516000</v>
      </c>
    </row>
    <row r="584" spans="1:11" ht="30">
      <c r="A584" s="10" t="s">
        <v>1211</v>
      </c>
      <c r="B584" s="13" t="s">
        <v>141</v>
      </c>
      <c r="C584" s="127" t="s">
        <v>34</v>
      </c>
      <c r="D584" s="128" t="s">
        <v>34</v>
      </c>
      <c r="E584" s="127" t="s">
        <v>1098</v>
      </c>
      <c r="F584" s="203">
        <v>116</v>
      </c>
      <c r="G584" s="128">
        <v>42499</v>
      </c>
      <c r="H584" s="129" t="s">
        <v>1105</v>
      </c>
      <c r="I584" s="127" t="s">
        <v>1100</v>
      </c>
      <c r="J584" s="127" t="s">
        <v>913</v>
      </c>
      <c r="K584" s="130">
        <v>563200</v>
      </c>
    </row>
    <row r="585" spans="1:11" ht="30">
      <c r="A585" s="10" t="s">
        <v>1211</v>
      </c>
      <c r="B585" s="13" t="s">
        <v>141</v>
      </c>
      <c r="C585" s="127" t="s">
        <v>34</v>
      </c>
      <c r="D585" s="128" t="s">
        <v>34</v>
      </c>
      <c r="E585" s="127" t="s">
        <v>1098</v>
      </c>
      <c r="F585" s="203">
        <v>117</v>
      </c>
      <c r="G585" s="128">
        <v>42499</v>
      </c>
      <c r="H585" s="129" t="s">
        <v>1106</v>
      </c>
      <c r="I585" s="127" t="s">
        <v>1100</v>
      </c>
      <c r="J585" s="127" t="s">
        <v>913</v>
      </c>
      <c r="K585" s="130">
        <v>193600</v>
      </c>
    </row>
    <row r="586" spans="1:11" ht="30">
      <c r="A586" s="10" t="s">
        <v>1211</v>
      </c>
      <c r="B586" s="13" t="s">
        <v>141</v>
      </c>
      <c r="C586" s="127" t="s">
        <v>34</v>
      </c>
      <c r="D586" s="128" t="s">
        <v>34</v>
      </c>
      <c r="E586" s="127" t="s">
        <v>1098</v>
      </c>
      <c r="F586" s="203">
        <v>118</v>
      </c>
      <c r="G586" s="128">
        <v>42499</v>
      </c>
      <c r="H586" s="129" t="s">
        <v>1107</v>
      </c>
      <c r="I586" s="127" t="s">
        <v>1100</v>
      </c>
      <c r="J586" s="127" t="s">
        <v>913</v>
      </c>
      <c r="K586" s="130">
        <f>97500+17400+27400</f>
        <v>142300</v>
      </c>
    </row>
    <row r="587" spans="1:11" ht="30">
      <c r="A587" s="10" t="s">
        <v>1211</v>
      </c>
      <c r="B587" s="13" t="s">
        <v>141</v>
      </c>
      <c r="C587" s="127" t="s">
        <v>34</v>
      </c>
      <c r="D587" s="128" t="s">
        <v>34</v>
      </c>
      <c r="E587" s="127" t="s">
        <v>1098</v>
      </c>
      <c r="F587" s="203">
        <v>119</v>
      </c>
      <c r="G587" s="128">
        <v>42499</v>
      </c>
      <c r="H587" s="129" t="s">
        <v>1108</v>
      </c>
      <c r="I587" s="127" t="s">
        <v>1100</v>
      </c>
      <c r="J587" s="127" t="s">
        <v>913</v>
      </c>
      <c r="K587" s="130">
        <v>88900</v>
      </c>
    </row>
    <row r="588" spans="1:11" ht="15">
      <c r="A588" s="10" t="s">
        <v>1211</v>
      </c>
      <c r="B588" s="13" t="s">
        <v>141</v>
      </c>
      <c r="C588" s="127" t="s">
        <v>34</v>
      </c>
      <c r="D588" s="128" t="s">
        <v>34</v>
      </c>
      <c r="E588" s="127" t="s">
        <v>1098</v>
      </c>
      <c r="F588" s="203">
        <v>121</v>
      </c>
      <c r="G588" s="128">
        <v>42499</v>
      </c>
      <c r="H588" s="129" t="s">
        <v>1109</v>
      </c>
      <c r="I588" s="127" t="s">
        <v>1110</v>
      </c>
      <c r="J588" s="127" t="s">
        <v>1111</v>
      </c>
      <c r="K588" s="130">
        <v>15195</v>
      </c>
    </row>
    <row r="589" spans="1:11" ht="15">
      <c r="A589" s="10" t="s">
        <v>1211</v>
      </c>
      <c r="B589" s="13" t="s">
        <v>141</v>
      </c>
      <c r="C589" s="127" t="s">
        <v>34</v>
      </c>
      <c r="D589" s="128" t="s">
        <v>34</v>
      </c>
      <c r="E589" s="127" t="s">
        <v>1098</v>
      </c>
      <c r="F589" s="203">
        <v>122</v>
      </c>
      <c r="G589" s="128">
        <v>42499</v>
      </c>
      <c r="H589" s="129" t="s">
        <v>1112</v>
      </c>
      <c r="I589" s="127" t="s">
        <v>1110</v>
      </c>
      <c r="J589" s="127" t="s">
        <v>1111</v>
      </c>
      <c r="K589" s="130">
        <v>59343</v>
      </c>
    </row>
    <row r="590" spans="1:11" ht="15">
      <c r="A590" s="10" t="s">
        <v>1211</v>
      </c>
      <c r="B590" s="13" t="s">
        <v>141</v>
      </c>
      <c r="C590" s="127" t="s">
        <v>34</v>
      </c>
      <c r="D590" s="128" t="s">
        <v>34</v>
      </c>
      <c r="E590" s="127" t="s">
        <v>1098</v>
      </c>
      <c r="F590" s="203">
        <v>123</v>
      </c>
      <c r="G590" s="128">
        <v>42499</v>
      </c>
      <c r="H590" s="129" t="s">
        <v>1113</v>
      </c>
      <c r="I590" s="127" t="s">
        <v>1110</v>
      </c>
      <c r="J590" s="127" t="s">
        <v>1111</v>
      </c>
      <c r="K590" s="130">
        <v>88498</v>
      </c>
    </row>
    <row r="591" spans="1:11" ht="15">
      <c r="A591" s="10" t="s">
        <v>1211</v>
      </c>
      <c r="B591" s="13" t="s">
        <v>141</v>
      </c>
      <c r="C591" s="127" t="s">
        <v>34</v>
      </c>
      <c r="D591" s="128" t="s">
        <v>34</v>
      </c>
      <c r="E591" s="127" t="s">
        <v>1098</v>
      </c>
      <c r="F591" s="203">
        <v>124</v>
      </c>
      <c r="G591" s="128">
        <v>42499</v>
      </c>
      <c r="H591" s="129" t="s">
        <v>1114</v>
      </c>
      <c r="I591" s="127" t="s">
        <v>1110</v>
      </c>
      <c r="J591" s="127" t="s">
        <v>1111</v>
      </c>
      <c r="K591" s="130">
        <v>17044</v>
      </c>
    </row>
    <row r="592" spans="1:11" ht="30">
      <c r="A592" s="10" t="s">
        <v>1211</v>
      </c>
      <c r="B592" s="13" t="s">
        <v>141</v>
      </c>
      <c r="C592" s="127" t="s">
        <v>34</v>
      </c>
      <c r="D592" s="128" t="s">
        <v>34</v>
      </c>
      <c r="E592" s="127" t="s">
        <v>1098</v>
      </c>
      <c r="F592" s="203">
        <v>125</v>
      </c>
      <c r="G592" s="128">
        <v>42499</v>
      </c>
      <c r="H592" s="129" t="s">
        <v>1115</v>
      </c>
      <c r="I592" s="127" t="s">
        <v>1110</v>
      </c>
      <c r="J592" s="127" t="s">
        <v>1111</v>
      </c>
      <c r="K592" s="130">
        <v>128444</v>
      </c>
    </row>
    <row r="593" spans="1:11" ht="30">
      <c r="A593" s="10" t="s">
        <v>1211</v>
      </c>
      <c r="B593" s="13" t="s">
        <v>141</v>
      </c>
      <c r="C593" s="127" t="s">
        <v>34</v>
      </c>
      <c r="D593" s="128" t="s">
        <v>34</v>
      </c>
      <c r="E593" s="127" t="s">
        <v>1098</v>
      </c>
      <c r="F593" s="203">
        <v>126</v>
      </c>
      <c r="G593" s="128">
        <v>42499</v>
      </c>
      <c r="H593" s="129" t="s">
        <v>1116</v>
      </c>
      <c r="I593" s="127" t="s">
        <v>1117</v>
      </c>
      <c r="J593" s="127" t="s">
        <v>1118</v>
      </c>
      <c r="K593" s="130">
        <v>44990</v>
      </c>
    </row>
    <row r="594" spans="1:11" ht="15">
      <c r="A594" s="10" t="s">
        <v>1211</v>
      </c>
      <c r="B594" s="13" t="s">
        <v>141</v>
      </c>
      <c r="C594" s="127" t="s">
        <v>34</v>
      </c>
      <c r="D594" s="128" t="s">
        <v>34</v>
      </c>
      <c r="E594" s="127" t="s">
        <v>1098</v>
      </c>
      <c r="F594" s="203">
        <v>129</v>
      </c>
      <c r="G594" s="128">
        <v>42500</v>
      </c>
      <c r="H594" s="129" t="s">
        <v>1119</v>
      </c>
      <c r="I594" s="127" t="s">
        <v>1110</v>
      </c>
      <c r="J594" s="127" t="s">
        <v>1111</v>
      </c>
      <c r="K594" s="130">
        <v>12571</v>
      </c>
    </row>
    <row r="595" spans="1:11" ht="30">
      <c r="A595" s="10" t="s">
        <v>1211</v>
      </c>
      <c r="B595" s="13" t="s">
        <v>141</v>
      </c>
      <c r="C595" s="127" t="s">
        <v>34</v>
      </c>
      <c r="D595" s="128" t="s">
        <v>34</v>
      </c>
      <c r="E595" s="127" t="s">
        <v>1098</v>
      </c>
      <c r="F595" s="203">
        <v>130</v>
      </c>
      <c r="G595" s="128">
        <v>42502</v>
      </c>
      <c r="H595" s="129" t="s">
        <v>1120</v>
      </c>
      <c r="I595" s="127" t="s">
        <v>1110</v>
      </c>
      <c r="J595" s="127" t="s">
        <v>1111</v>
      </c>
      <c r="K595" s="130">
        <v>9446</v>
      </c>
    </row>
    <row r="596" spans="1:11" ht="15">
      <c r="A596" s="10" t="s">
        <v>1211</v>
      </c>
      <c r="B596" s="13" t="s">
        <v>141</v>
      </c>
      <c r="C596" s="127" t="s">
        <v>34</v>
      </c>
      <c r="D596" s="128" t="s">
        <v>34</v>
      </c>
      <c r="E596" s="127" t="s">
        <v>1098</v>
      </c>
      <c r="F596" s="203">
        <v>131</v>
      </c>
      <c r="G596" s="128">
        <v>42507</v>
      </c>
      <c r="H596" s="129" t="s">
        <v>1121</v>
      </c>
      <c r="I596" s="127" t="s">
        <v>1110</v>
      </c>
      <c r="J596" s="127" t="s">
        <v>1111</v>
      </c>
      <c r="K596" s="130">
        <v>14452</v>
      </c>
    </row>
    <row r="597" spans="1:11" ht="30">
      <c r="A597" s="10" t="s">
        <v>1211</v>
      </c>
      <c r="B597" s="13" t="s">
        <v>141</v>
      </c>
      <c r="C597" s="127" t="s">
        <v>34</v>
      </c>
      <c r="D597" s="128" t="s">
        <v>34</v>
      </c>
      <c r="E597" s="127" t="s">
        <v>1098</v>
      </c>
      <c r="F597" s="203">
        <v>132</v>
      </c>
      <c r="G597" s="128">
        <v>42507</v>
      </c>
      <c r="H597" s="129" t="s">
        <v>1122</v>
      </c>
      <c r="I597" s="127" t="s">
        <v>1117</v>
      </c>
      <c r="J597" s="127" t="s">
        <v>1118</v>
      </c>
      <c r="K597" s="130">
        <v>44990</v>
      </c>
    </row>
    <row r="598" spans="1:11" ht="15">
      <c r="A598" s="10" t="s">
        <v>1211</v>
      </c>
      <c r="B598" s="13" t="s">
        <v>141</v>
      </c>
      <c r="C598" s="127" t="s">
        <v>34</v>
      </c>
      <c r="D598" s="128" t="s">
        <v>34</v>
      </c>
      <c r="E598" s="127" t="s">
        <v>1098</v>
      </c>
      <c r="F598" s="203">
        <v>133</v>
      </c>
      <c r="G598" s="128">
        <v>42513</v>
      </c>
      <c r="H598" s="129" t="s">
        <v>1123</v>
      </c>
      <c r="I598" s="127" t="s">
        <v>1124</v>
      </c>
      <c r="J598" s="127" t="s">
        <v>60</v>
      </c>
      <c r="K598" s="130">
        <v>15911</v>
      </c>
    </row>
    <row r="599" spans="1:11" ht="15">
      <c r="A599" s="10" t="s">
        <v>1211</v>
      </c>
      <c r="B599" s="13" t="s">
        <v>141</v>
      </c>
      <c r="C599" s="127" t="s">
        <v>34</v>
      </c>
      <c r="D599" s="128" t="s">
        <v>34</v>
      </c>
      <c r="E599" s="127" t="s">
        <v>1098</v>
      </c>
      <c r="F599" s="203">
        <v>134</v>
      </c>
      <c r="G599" s="128">
        <v>42513</v>
      </c>
      <c r="H599" s="129" t="s">
        <v>1125</v>
      </c>
      <c r="I599" s="127" t="s">
        <v>1124</v>
      </c>
      <c r="J599" s="127" t="s">
        <v>60</v>
      </c>
      <c r="K599" s="130">
        <v>16212</v>
      </c>
    </row>
    <row r="600" spans="1:11" ht="15">
      <c r="A600" s="10" t="s">
        <v>1211</v>
      </c>
      <c r="B600" s="13" t="s">
        <v>141</v>
      </c>
      <c r="C600" s="127" t="s">
        <v>34</v>
      </c>
      <c r="D600" s="128" t="s">
        <v>34</v>
      </c>
      <c r="E600" s="127" t="s">
        <v>1098</v>
      </c>
      <c r="F600" s="203">
        <v>135</v>
      </c>
      <c r="G600" s="128">
        <v>42513</v>
      </c>
      <c r="H600" s="129" t="s">
        <v>1126</v>
      </c>
      <c r="I600" s="127" t="s">
        <v>1124</v>
      </c>
      <c r="J600" s="127" t="s">
        <v>60</v>
      </c>
      <c r="K600" s="130">
        <v>16152</v>
      </c>
    </row>
    <row r="601" spans="1:11" ht="15">
      <c r="A601" s="10" t="s">
        <v>1211</v>
      </c>
      <c r="B601" s="13" t="s">
        <v>141</v>
      </c>
      <c r="C601" s="127" t="s">
        <v>34</v>
      </c>
      <c r="D601" s="128" t="s">
        <v>34</v>
      </c>
      <c r="E601" s="127" t="s">
        <v>1098</v>
      </c>
      <c r="F601" s="203">
        <v>136</v>
      </c>
      <c r="G601" s="128">
        <v>42513</v>
      </c>
      <c r="H601" s="129" t="s">
        <v>1127</v>
      </c>
      <c r="I601" s="127" t="s">
        <v>1124</v>
      </c>
      <c r="J601" s="127" t="s">
        <v>60</v>
      </c>
      <c r="K601" s="130">
        <v>46764</v>
      </c>
    </row>
    <row r="602" spans="1:11" ht="30">
      <c r="A602" s="10" t="s">
        <v>1211</v>
      </c>
      <c r="B602" s="13" t="s">
        <v>141</v>
      </c>
      <c r="C602" s="127" t="s">
        <v>34</v>
      </c>
      <c r="D602" s="128" t="s">
        <v>34</v>
      </c>
      <c r="E602" s="127" t="s">
        <v>1098</v>
      </c>
      <c r="F602" s="203">
        <v>137</v>
      </c>
      <c r="G602" s="128">
        <v>42513</v>
      </c>
      <c r="H602" s="129" t="s">
        <v>1128</v>
      </c>
      <c r="I602" s="127" t="s">
        <v>1124</v>
      </c>
      <c r="J602" s="127" t="s">
        <v>60</v>
      </c>
      <c r="K602" s="130">
        <v>47239</v>
      </c>
    </row>
    <row r="603" spans="1:11" ht="15">
      <c r="A603" s="10" t="s">
        <v>1211</v>
      </c>
      <c r="B603" s="13" t="s">
        <v>141</v>
      </c>
      <c r="C603" s="127" t="s">
        <v>34</v>
      </c>
      <c r="D603" s="128" t="s">
        <v>34</v>
      </c>
      <c r="E603" s="127" t="s">
        <v>1098</v>
      </c>
      <c r="F603" s="203">
        <v>138</v>
      </c>
      <c r="G603" s="128">
        <v>42513</v>
      </c>
      <c r="H603" s="129" t="s">
        <v>1129</v>
      </c>
      <c r="I603" s="127" t="s">
        <v>1124</v>
      </c>
      <c r="J603" s="127" t="s">
        <v>60</v>
      </c>
      <c r="K603" s="130">
        <v>16774</v>
      </c>
    </row>
    <row r="604" spans="1:11" ht="15">
      <c r="A604" s="10" t="s">
        <v>1211</v>
      </c>
      <c r="B604" s="13" t="s">
        <v>141</v>
      </c>
      <c r="C604" s="127" t="s">
        <v>34</v>
      </c>
      <c r="D604" s="128" t="s">
        <v>34</v>
      </c>
      <c r="E604" s="127" t="s">
        <v>1098</v>
      </c>
      <c r="F604" s="203">
        <v>139</v>
      </c>
      <c r="G604" s="128">
        <v>42513</v>
      </c>
      <c r="H604" s="129" t="s">
        <v>1130</v>
      </c>
      <c r="I604" s="127" t="s">
        <v>1124</v>
      </c>
      <c r="J604" s="127" t="s">
        <v>60</v>
      </c>
      <c r="K604" s="130">
        <v>16090</v>
      </c>
    </row>
    <row r="605" spans="1:11" ht="15">
      <c r="A605" s="10" t="s">
        <v>1211</v>
      </c>
      <c r="B605" s="13" t="s">
        <v>141</v>
      </c>
      <c r="C605" s="127" t="s">
        <v>34</v>
      </c>
      <c r="D605" s="128" t="s">
        <v>34</v>
      </c>
      <c r="E605" s="127" t="s">
        <v>1098</v>
      </c>
      <c r="F605" s="203">
        <v>140</v>
      </c>
      <c r="G605" s="128">
        <v>42513</v>
      </c>
      <c r="H605" s="129" t="s">
        <v>1131</v>
      </c>
      <c r="I605" s="127" t="s">
        <v>1124</v>
      </c>
      <c r="J605" s="127" t="s">
        <v>60</v>
      </c>
      <c r="K605" s="130">
        <v>16307</v>
      </c>
    </row>
    <row r="606" spans="1:11" ht="30">
      <c r="A606" s="10" t="s">
        <v>1211</v>
      </c>
      <c r="B606" s="183" t="s">
        <v>1937</v>
      </c>
      <c r="C606" s="127" t="s">
        <v>34</v>
      </c>
      <c r="D606" s="128" t="s">
        <v>34</v>
      </c>
      <c r="E606" s="127" t="s">
        <v>746</v>
      </c>
      <c r="F606" s="203">
        <v>4160168</v>
      </c>
      <c r="G606" s="128">
        <v>42492</v>
      </c>
      <c r="H606" s="126" t="s">
        <v>1132</v>
      </c>
      <c r="I606" s="127" t="s">
        <v>1133</v>
      </c>
      <c r="J606" s="127" t="s">
        <v>1134</v>
      </c>
      <c r="K606" s="130">
        <v>84000</v>
      </c>
    </row>
    <row r="607" spans="1:11" ht="30">
      <c r="A607" s="10" t="s">
        <v>1211</v>
      </c>
      <c r="B607" s="183" t="s">
        <v>1937</v>
      </c>
      <c r="C607" s="127" t="s">
        <v>34</v>
      </c>
      <c r="D607" s="128" t="s">
        <v>34</v>
      </c>
      <c r="E607" s="127" t="s">
        <v>746</v>
      </c>
      <c r="F607" s="203">
        <v>4160169</v>
      </c>
      <c r="G607" s="128">
        <v>42492</v>
      </c>
      <c r="H607" s="126" t="s">
        <v>1135</v>
      </c>
      <c r="I607" s="127" t="s">
        <v>1136</v>
      </c>
      <c r="J607" s="127" t="s">
        <v>1137</v>
      </c>
      <c r="K607" s="130">
        <v>56000</v>
      </c>
    </row>
    <row r="608" spans="1:11" ht="30">
      <c r="A608" s="10" t="s">
        <v>1211</v>
      </c>
      <c r="B608" s="183" t="s">
        <v>1937</v>
      </c>
      <c r="C608" s="127" t="s">
        <v>34</v>
      </c>
      <c r="D608" s="128" t="s">
        <v>34</v>
      </c>
      <c r="E608" s="127" t="s">
        <v>746</v>
      </c>
      <c r="F608" s="203">
        <v>4160170</v>
      </c>
      <c r="G608" s="128">
        <v>42492</v>
      </c>
      <c r="H608" s="126" t="s">
        <v>1138</v>
      </c>
      <c r="I608" s="127" t="s">
        <v>1136</v>
      </c>
      <c r="J608" s="127" t="s">
        <v>1137</v>
      </c>
      <c r="K608" s="130">
        <v>56000</v>
      </c>
    </row>
    <row r="609" spans="1:11" ht="30">
      <c r="A609" s="10" t="s">
        <v>1211</v>
      </c>
      <c r="B609" s="184" t="s">
        <v>13</v>
      </c>
      <c r="C609" s="127" t="s">
        <v>34</v>
      </c>
      <c r="D609" s="128" t="s">
        <v>34</v>
      </c>
      <c r="E609" s="127" t="s">
        <v>746</v>
      </c>
      <c r="F609" s="203">
        <v>4160171</v>
      </c>
      <c r="G609" s="128">
        <v>42493</v>
      </c>
      <c r="H609" s="126" t="s">
        <v>1139</v>
      </c>
      <c r="I609" s="127" t="s">
        <v>1140</v>
      </c>
      <c r="J609" s="127" t="s">
        <v>1141</v>
      </c>
      <c r="K609" s="130">
        <v>96628</v>
      </c>
    </row>
    <row r="610" spans="1:11" ht="15">
      <c r="A610" s="10" t="s">
        <v>1211</v>
      </c>
      <c r="B610" s="184" t="s">
        <v>13</v>
      </c>
      <c r="C610" s="127" t="s">
        <v>34</v>
      </c>
      <c r="D610" s="128" t="s">
        <v>34</v>
      </c>
      <c r="E610" s="127" t="s">
        <v>746</v>
      </c>
      <c r="F610" s="203">
        <v>4160172</v>
      </c>
      <c r="G610" s="128">
        <v>42493</v>
      </c>
      <c r="H610" s="126" t="s">
        <v>1142</v>
      </c>
      <c r="I610" s="127" t="s">
        <v>1140</v>
      </c>
      <c r="J610" s="127" t="s">
        <v>1141</v>
      </c>
      <c r="K610" s="130">
        <v>130900</v>
      </c>
    </row>
    <row r="611" spans="1:11" ht="15">
      <c r="A611" s="10" t="s">
        <v>1211</v>
      </c>
      <c r="B611" s="184" t="s">
        <v>13</v>
      </c>
      <c r="C611" s="127" t="s">
        <v>34</v>
      </c>
      <c r="D611" s="128" t="s">
        <v>34</v>
      </c>
      <c r="E611" s="127" t="s">
        <v>746</v>
      </c>
      <c r="F611" s="203">
        <v>4160173</v>
      </c>
      <c r="G611" s="128">
        <v>42494</v>
      </c>
      <c r="H611" s="126" t="s">
        <v>1143</v>
      </c>
      <c r="I611" s="127" t="s">
        <v>1144</v>
      </c>
      <c r="J611" s="127" t="s">
        <v>1145</v>
      </c>
      <c r="K611" s="130">
        <v>119000</v>
      </c>
    </row>
    <row r="612" spans="1:11" ht="30">
      <c r="A612" s="10" t="s">
        <v>1211</v>
      </c>
      <c r="B612" s="184" t="s">
        <v>13</v>
      </c>
      <c r="C612" s="127" t="s">
        <v>34</v>
      </c>
      <c r="D612" s="128" t="s">
        <v>34</v>
      </c>
      <c r="E612" s="127" t="s">
        <v>746</v>
      </c>
      <c r="F612" s="203">
        <v>4160174</v>
      </c>
      <c r="G612" s="128">
        <v>42494</v>
      </c>
      <c r="H612" s="126" t="s">
        <v>1146</v>
      </c>
      <c r="I612" s="127" t="s">
        <v>1147</v>
      </c>
      <c r="J612" s="127" t="s">
        <v>1148</v>
      </c>
      <c r="K612" s="130">
        <v>132994</v>
      </c>
    </row>
    <row r="613" spans="1:11" ht="30">
      <c r="A613" s="10" t="s">
        <v>1211</v>
      </c>
      <c r="B613" s="17" t="s">
        <v>32</v>
      </c>
      <c r="C613" s="131" t="s">
        <v>1149</v>
      </c>
      <c r="D613" s="128">
        <v>42494</v>
      </c>
      <c r="E613" s="132" t="s">
        <v>746</v>
      </c>
      <c r="F613" s="203">
        <v>4160175</v>
      </c>
      <c r="G613" s="128">
        <v>42495</v>
      </c>
      <c r="H613" s="129" t="s">
        <v>1150</v>
      </c>
      <c r="I613" s="127" t="s">
        <v>1151</v>
      </c>
      <c r="J613" s="127" t="s">
        <v>1152</v>
      </c>
      <c r="K613" s="130">
        <v>162000</v>
      </c>
    </row>
    <row r="614" spans="1:11" ht="30">
      <c r="A614" s="10" t="s">
        <v>1211</v>
      </c>
      <c r="B614" s="17" t="s">
        <v>32</v>
      </c>
      <c r="C614" s="131" t="s">
        <v>1149</v>
      </c>
      <c r="D614" s="128">
        <v>42494</v>
      </c>
      <c r="E614" s="132" t="s">
        <v>746</v>
      </c>
      <c r="F614" s="203">
        <v>4160176</v>
      </c>
      <c r="G614" s="128">
        <v>42495</v>
      </c>
      <c r="H614" s="129" t="s">
        <v>1153</v>
      </c>
      <c r="I614" s="127" t="s">
        <v>1151</v>
      </c>
      <c r="J614" s="127" t="s">
        <v>1152</v>
      </c>
      <c r="K614" s="130">
        <v>162000</v>
      </c>
    </row>
    <row r="615" spans="1:11" ht="30">
      <c r="A615" s="10" t="s">
        <v>1211</v>
      </c>
      <c r="B615" s="183" t="s">
        <v>1937</v>
      </c>
      <c r="C615" s="127" t="s">
        <v>34</v>
      </c>
      <c r="D615" s="128" t="s">
        <v>34</v>
      </c>
      <c r="E615" s="132" t="s">
        <v>746</v>
      </c>
      <c r="F615" s="203">
        <v>4160177</v>
      </c>
      <c r="G615" s="128">
        <v>42496</v>
      </c>
      <c r="H615" s="129" t="s">
        <v>1154</v>
      </c>
      <c r="I615" s="127" t="s">
        <v>118</v>
      </c>
      <c r="J615" s="127" t="s">
        <v>14</v>
      </c>
      <c r="K615" s="130">
        <v>145500</v>
      </c>
    </row>
    <row r="616" spans="1:11" ht="30">
      <c r="A616" s="10" t="s">
        <v>1211</v>
      </c>
      <c r="B616" s="17" t="s">
        <v>32</v>
      </c>
      <c r="C616" s="131" t="s">
        <v>1155</v>
      </c>
      <c r="D616" s="128">
        <v>42293</v>
      </c>
      <c r="E616" s="132" t="s">
        <v>746</v>
      </c>
      <c r="F616" s="203">
        <v>4160178</v>
      </c>
      <c r="G616" s="128">
        <v>42500</v>
      </c>
      <c r="H616" s="129" t="s">
        <v>1156</v>
      </c>
      <c r="I616" s="127" t="s">
        <v>1157</v>
      </c>
      <c r="J616" s="127" t="s">
        <v>1158</v>
      </c>
      <c r="K616" s="130">
        <v>248214</v>
      </c>
    </row>
    <row r="617" spans="1:11" ht="15">
      <c r="A617" s="10" t="s">
        <v>1211</v>
      </c>
      <c r="B617" s="17" t="s">
        <v>32</v>
      </c>
      <c r="C617" s="131" t="s">
        <v>1155</v>
      </c>
      <c r="D617" s="128">
        <v>42293</v>
      </c>
      <c r="E617" s="132" t="s">
        <v>746</v>
      </c>
      <c r="F617" s="203">
        <v>4160179</v>
      </c>
      <c r="G617" s="128">
        <v>42500</v>
      </c>
      <c r="H617" s="129" t="s">
        <v>1159</v>
      </c>
      <c r="I617" s="127" t="s">
        <v>1157</v>
      </c>
      <c r="J617" s="127" t="s">
        <v>1158</v>
      </c>
      <c r="K617" s="130">
        <v>232896</v>
      </c>
    </row>
    <row r="618" spans="1:11" ht="15">
      <c r="A618" s="10" t="s">
        <v>1211</v>
      </c>
      <c r="B618" s="17" t="s">
        <v>32</v>
      </c>
      <c r="C618" s="131" t="s">
        <v>1160</v>
      </c>
      <c r="D618" s="128">
        <v>42293</v>
      </c>
      <c r="E618" s="132" t="s">
        <v>746</v>
      </c>
      <c r="F618" s="203">
        <v>4160180</v>
      </c>
      <c r="G618" s="128">
        <v>42500</v>
      </c>
      <c r="H618" s="133" t="s">
        <v>1161</v>
      </c>
      <c r="I618" s="127" t="s">
        <v>1162</v>
      </c>
      <c r="J618" s="127" t="s">
        <v>1163</v>
      </c>
      <c r="K618" s="130">
        <v>103586</v>
      </c>
    </row>
    <row r="619" spans="1:11" ht="15">
      <c r="A619" s="10" t="s">
        <v>1211</v>
      </c>
      <c r="B619" s="17" t="s">
        <v>32</v>
      </c>
      <c r="C619" s="131" t="s">
        <v>1155</v>
      </c>
      <c r="D619" s="128">
        <v>42293</v>
      </c>
      <c r="E619" s="132" t="s">
        <v>746</v>
      </c>
      <c r="F619" s="203">
        <v>4160181</v>
      </c>
      <c r="G619" s="128">
        <v>42500</v>
      </c>
      <c r="H619" s="133" t="s">
        <v>1164</v>
      </c>
      <c r="I619" s="127" t="s">
        <v>1157</v>
      </c>
      <c r="J619" s="127" t="s">
        <v>1158</v>
      </c>
      <c r="K619" s="130">
        <v>103761</v>
      </c>
    </row>
    <row r="620" spans="1:11" ht="30">
      <c r="A620" s="10" t="s">
        <v>1211</v>
      </c>
      <c r="B620" s="183" t="s">
        <v>1937</v>
      </c>
      <c r="C620" s="127" t="s">
        <v>34</v>
      </c>
      <c r="D620" s="128" t="s">
        <v>34</v>
      </c>
      <c r="E620" s="132" t="s">
        <v>746</v>
      </c>
      <c r="F620" s="203">
        <v>4160182</v>
      </c>
      <c r="G620" s="128">
        <v>42500</v>
      </c>
      <c r="H620" s="129" t="s">
        <v>1165</v>
      </c>
      <c r="I620" s="127" t="s">
        <v>118</v>
      </c>
      <c r="J620" s="127" t="s">
        <v>14</v>
      </c>
      <c r="K620" s="130">
        <v>181964</v>
      </c>
    </row>
    <row r="621" spans="1:11" ht="30">
      <c r="A621" s="10" t="s">
        <v>1211</v>
      </c>
      <c r="B621" s="184" t="s">
        <v>13</v>
      </c>
      <c r="C621" s="127" t="s">
        <v>34</v>
      </c>
      <c r="D621" s="128" t="s">
        <v>34</v>
      </c>
      <c r="E621" s="127" t="s">
        <v>746</v>
      </c>
      <c r="F621" s="203">
        <v>4160183</v>
      </c>
      <c r="G621" s="128">
        <v>42500</v>
      </c>
      <c r="H621" s="126" t="s">
        <v>1166</v>
      </c>
      <c r="I621" s="127" t="s">
        <v>1167</v>
      </c>
      <c r="J621" s="127" t="s">
        <v>1168</v>
      </c>
      <c r="K621" s="130">
        <v>98175</v>
      </c>
    </row>
    <row r="622" spans="1:11" ht="30">
      <c r="A622" s="10" t="s">
        <v>1211</v>
      </c>
      <c r="B622" s="184" t="s">
        <v>13</v>
      </c>
      <c r="C622" s="127" t="s">
        <v>34</v>
      </c>
      <c r="D622" s="128" t="s">
        <v>34</v>
      </c>
      <c r="E622" s="127" t="s">
        <v>746</v>
      </c>
      <c r="F622" s="203">
        <v>4160184</v>
      </c>
      <c r="G622" s="128">
        <v>42500</v>
      </c>
      <c r="H622" s="126" t="s">
        <v>1169</v>
      </c>
      <c r="I622" s="127" t="s">
        <v>1167</v>
      </c>
      <c r="J622" s="127" t="s">
        <v>1168</v>
      </c>
      <c r="K622" s="130">
        <v>104125</v>
      </c>
    </row>
    <row r="623" spans="1:11" ht="30">
      <c r="A623" s="10" t="s">
        <v>1211</v>
      </c>
      <c r="B623" s="184" t="s">
        <v>13</v>
      </c>
      <c r="C623" s="131" t="s">
        <v>1170</v>
      </c>
      <c r="D623" s="128">
        <v>42492</v>
      </c>
      <c r="E623" s="127" t="s">
        <v>746</v>
      </c>
      <c r="F623" s="203">
        <v>4160185</v>
      </c>
      <c r="G623" s="128">
        <v>42500</v>
      </c>
      <c r="H623" s="126" t="s">
        <v>1171</v>
      </c>
      <c r="I623" s="127" t="s">
        <v>707</v>
      </c>
      <c r="J623" s="127" t="s">
        <v>708</v>
      </c>
      <c r="K623" s="130">
        <v>1200000</v>
      </c>
    </row>
    <row r="624" spans="1:11" ht="30">
      <c r="A624" s="10" t="s">
        <v>1211</v>
      </c>
      <c r="B624" s="99" t="s">
        <v>206</v>
      </c>
      <c r="C624" s="127" t="s">
        <v>34</v>
      </c>
      <c r="D624" s="128" t="s">
        <v>34</v>
      </c>
      <c r="E624" s="127" t="s">
        <v>746</v>
      </c>
      <c r="F624" s="203">
        <v>4160186</v>
      </c>
      <c r="G624" s="128">
        <v>42502</v>
      </c>
      <c r="H624" s="126" t="s">
        <v>1172</v>
      </c>
      <c r="I624" s="127" t="s">
        <v>1133</v>
      </c>
      <c r="J624" s="127" t="s">
        <v>1134</v>
      </c>
      <c r="K624" s="130">
        <v>186687</v>
      </c>
    </row>
    <row r="625" spans="1:11" ht="30">
      <c r="A625" s="10" t="s">
        <v>1211</v>
      </c>
      <c r="B625" s="13" t="s">
        <v>141</v>
      </c>
      <c r="C625" s="127" t="s">
        <v>34</v>
      </c>
      <c r="D625" s="128" t="s">
        <v>34</v>
      </c>
      <c r="E625" s="132" t="s">
        <v>746</v>
      </c>
      <c r="F625" s="203">
        <v>4160187</v>
      </c>
      <c r="G625" s="128">
        <v>42502</v>
      </c>
      <c r="H625" s="126" t="s">
        <v>1173</v>
      </c>
      <c r="I625" s="127" t="s">
        <v>1174</v>
      </c>
      <c r="J625" s="127" t="s">
        <v>1175</v>
      </c>
      <c r="K625" s="130">
        <v>51609</v>
      </c>
    </row>
    <row r="626" spans="1:11" ht="15">
      <c r="A626" s="10" t="s">
        <v>1211</v>
      </c>
      <c r="B626" s="13" t="s">
        <v>141</v>
      </c>
      <c r="C626" s="127" t="s">
        <v>34</v>
      </c>
      <c r="D626" s="128" t="s">
        <v>34</v>
      </c>
      <c r="E626" s="132" t="s">
        <v>746</v>
      </c>
      <c r="F626" s="203">
        <v>4160188</v>
      </c>
      <c r="G626" s="128">
        <v>42502</v>
      </c>
      <c r="H626" s="133" t="s">
        <v>1176</v>
      </c>
      <c r="I626" s="127" t="s">
        <v>956</v>
      </c>
      <c r="J626" s="127" t="s">
        <v>957</v>
      </c>
      <c r="K626" s="130">
        <v>24076</v>
      </c>
    </row>
    <row r="627" spans="1:11" ht="30">
      <c r="A627" s="10" t="s">
        <v>1211</v>
      </c>
      <c r="B627" s="13" t="s">
        <v>141</v>
      </c>
      <c r="C627" s="127" t="s">
        <v>34</v>
      </c>
      <c r="D627" s="128" t="s">
        <v>34</v>
      </c>
      <c r="E627" s="127" t="s">
        <v>746</v>
      </c>
      <c r="F627" s="203">
        <v>4160190</v>
      </c>
      <c r="G627" s="128">
        <v>42502</v>
      </c>
      <c r="H627" s="129" t="s">
        <v>1177</v>
      </c>
      <c r="I627" s="127" t="s">
        <v>17</v>
      </c>
      <c r="J627" s="127" t="s">
        <v>18</v>
      </c>
      <c r="K627" s="130">
        <v>1875239</v>
      </c>
    </row>
    <row r="628" spans="1:11" ht="30">
      <c r="A628" s="10" t="s">
        <v>1211</v>
      </c>
      <c r="B628" s="184" t="s">
        <v>13</v>
      </c>
      <c r="C628" s="127" t="s">
        <v>34</v>
      </c>
      <c r="D628" s="128" t="s">
        <v>34</v>
      </c>
      <c r="E628" s="132" t="s">
        <v>742</v>
      </c>
      <c r="F628" s="203">
        <v>4160017</v>
      </c>
      <c r="G628" s="128">
        <v>42502</v>
      </c>
      <c r="H628" s="129" t="s">
        <v>1178</v>
      </c>
      <c r="I628" s="127" t="s">
        <v>1179</v>
      </c>
      <c r="J628" s="127" t="s">
        <v>1180</v>
      </c>
      <c r="K628" s="130">
        <v>136495</v>
      </c>
    </row>
    <row r="629" spans="1:11" ht="30">
      <c r="A629" s="10" t="s">
        <v>1211</v>
      </c>
      <c r="B629" s="184" t="s">
        <v>13</v>
      </c>
      <c r="C629" s="127" t="s">
        <v>34</v>
      </c>
      <c r="D629" s="128" t="s">
        <v>34</v>
      </c>
      <c r="E629" s="132" t="s">
        <v>742</v>
      </c>
      <c r="F629" s="203">
        <v>4160018</v>
      </c>
      <c r="G629" s="128">
        <v>42503</v>
      </c>
      <c r="H629" s="129" t="s">
        <v>1181</v>
      </c>
      <c r="I629" s="127" t="s">
        <v>1182</v>
      </c>
      <c r="J629" s="127" t="s">
        <v>1183</v>
      </c>
      <c r="K629" s="130">
        <v>765127</v>
      </c>
    </row>
    <row r="630" spans="1:11" ht="30">
      <c r="A630" s="10" t="s">
        <v>1211</v>
      </c>
      <c r="B630" s="183" t="s">
        <v>1937</v>
      </c>
      <c r="C630" s="127" t="s">
        <v>34</v>
      </c>
      <c r="D630" s="128" t="s">
        <v>34</v>
      </c>
      <c r="E630" s="132" t="s">
        <v>746</v>
      </c>
      <c r="F630" s="203">
        <v>4160193</v>
      </c>
      <c r="G630" s="128">
        <v>42507</v>
      </c>
      <c r="H630" s="129" t="s">
        <v>1184</v>
      </c>
      <c r="I630" s="127" t="s">
        <v>118</v>
      </c>
      <c r="J630" s="127" t="s">
        <v>14</v>
      </c>
      <c r="K630" s="130">
        <v>83591</v>
      </c>
    </row>
    <row r="631" spans="1:11" ht="30">
      <c r="A631" s="10" t="s">
        <v>1211</v>
      </c>
      <c r="B631" s="183" t="s">
        <v>1937</v>
      </c>
      <c r="C631" s="127" t="s">
        <v>34</v>
      </c>
      <c r="D631" s="128" t="s">
        <v>34</v>
      </c>
      <c r="E631" s="132" t="s">
        <v>746</v>
      </c>
      <c r="F631" s="203">
        <v>4160194</v>
      </c>
      <c r="G631" s="128">
        <v>42507</v>
      </c>
      <c r="H631" s="129" t="s">
        <v>1185</v>
      </c>
      <c r="I631" s="127" t="s">
        <v>118</v>
      </c>
      <c r="J631" s="127" t="s">
        <v>14</v>
      </c>
      <c r="K631" s="130">
        <v>83591</v>
      </c>
    </row>
    <row r="632" spans="1:11" ht="30">
      <c r="A632" s="10" t="s">
        <v>1211</v>
      </c>
      <c r="B632" s="183" t="s">
        <v>1937</v>
      </c>
      <c r="C632" s="127" t="s">
        <v>34</v>
      </c>
      <c r="D632" s="128" t="s">
        <v>34</v>
      </c>
      <c r="E632" s="132" t="s">
        <v>746</v>
      </c>
      <c r="F632" s="203">
        <v>4160195</v>
      </c>
      <c r="G632" s="128">
        <v>42507</v>
      </c>
      <c r="H632" s="129" t="s">
        <v>1186</v>
      </c>
      <c r="I632" s="127" t="s">
        <v>118</v>
      </c>
      <c r="J632" s="127" t="s">
        <v>14</v>
      </c>
      <c r="K632" s="130">
        <v>78513</v>
      </c>
    </row>
    <row r="633" spans="1:11" ht="30">
      <c r="A633" s="10" t="s">
        <v>1211</v>
      </c>
      <c r="B633" s="183" t="s">
        <v>1937</v>
      </c>
      <c r="C633" s="127" t="s">
        <v>34</v>
      </c>
      <c r="D633" s="128" t="s">
        <v>34</v>
      </c>
      <c r="E633" s="132" t="s">
        <v>746</v>
      </c>
      <c r="F633" s="203">
        <v>4160196</v>
      </c>
      <c r="G633" s="128">
        <v>42515</v>
      </c>
      <c r="H633" s="129" t="s">
        <v>1187</v>
      </c>
      <c r="I633" s="127" t="s">
        <v>118</v>
      </c>
      <c r="J633" s="127" t="s">
        <v>14</v>
      </c>
      <c r="K633" s="130">
        <v>71469</v>
      </c>
    </row>
    <row r="634" spans="1:11" ht="30">
      <c r="A634" s="10" t="s">
        <v>1211</v>
      </c>
      <c r="B634" s="117" t="s">
        <v>22</v>
      </c>
      <c r="C634" s="128" t="s">
        <v>999</v>
      </c>
      <c r="D634" s="128">
        <v>41229</v>
      </c>
      <c r="E634" s="132" t="s">
        <v>746</v>
      </c>
      <c r="F634" s="203">
        <v>4160197</v>
      </c>
      <c r="G634" s="128">
        <v>42515</v>
      </c>
      <c r="H634" s="129" t="s">
        <v>1188</v>
      </c>
      <c r="I634" s="127" t="s">
        <v>24</v>
      </c>
      <c r="J634" s="127" t="s">
        <v>25</v>
      </c>
      <c r="K634" s="130">
        <v>121373</v>
      </c>
    </row>
    <row r="635" spans="1:11" ht="30">
      <c r="A635" s="10" t="s">
        <v>1211</v>
      </c>
      <c r="B635" s="183" t="s">
        <v>1937</v>
      </c>
      <c r="C635" s="127" t="s">
        <v>34</v>
      </c>
      <c r="D635" s="128" t="s">
        <v>34</v>
      </c>
      <c r="E635" s="132" t="s">
        <v>746</v>
      </c>
      <c r="F635" s="203">
        <v>4160198</v>
      </c>
      <c r="G635" s="128">
        <v>42515</v>
      </c>
      <c r="H635" s="129" t="s">
        <v>1189</v>
      </c>
      <c r="I635" s="127" t="s">
        <v>118</v>
      </c>
      <c r="J635" s="127" t="s">
        <v>14</v>
      </c>
      <c r="K635" s="130">
        <v>104786</v>
      </c>
    </row>
    <row r="636" spans="1:11" ht="30">
      <c r="A636" s="10" t="s">
        <v>1211</v>
      </c>
      <c r="B636" s="183" t="s">
        <v>1937</v>
      </c>
      <c r="C636" s="127" t="s">
        <v>34</v>
      </c>
      <c r="D636" s="128" t="s">
        <v>34</v>
      </c>
      <c r="E636" s="132" t="s">
        <v>746</v>
      </c>
      <c r="F636" s="203">
        <v>4160199</v>
      </c>
      <c r="G636" s="128">
        <v>42515</v>
      </c>
      <c r="H636" s="129" t="s">
        <v>1190</v>
      </c>
      <c r="I636" s="127" t="s">
        <v>118</v>
      </c>
      <c r="J636" s="127" t="s">
        <v>14</v>
      </c>
      <c r="K636" s="130">
        <v>55494</v>
      </c>
    </row>
    <row r="637" spans="1:11" ht="30">
      <c r="A637" s="10" t="s">
        <v>1211</v>
      </c>
      <c r="B637" s="184" t="s">
        <v>13</v>
      </c>
      <c r="C637" s="127" t="s">
        <v>34</v>
      </c>
      <c r="D637" s="128" t="s">
        <v>34</v>
      </c>
      <c r="E637" s="132" t="s">
        <v>746</v>
      </c>
      <c r="F637" s="203">
        <v>4160200</v>
      </c>
      <c r="G637" s="128">
        <v>42515</v>
      </c>
      <c r="H637" s="129" t="s">
        <v>1191</v>
      </c>
      <c r="I637" s="127" t="s">
        <v>1192</v>
      </c>
      <c r="J637" s="127" t="s">
        <v>1193</v>
      </c>
      <c r="K637" s="130">
        <v>1420236</v>
      </c>
    </row>
    <row r="638" spans="1:11" ht="30">
      <c r="A638" s="10" t="s">
        <v>1211</v>
      </c>
      <c r="B638" s="184" t="s">
        <v>13</v>
      </c>
      <c r="C638" s="127" t="s">
        <v>34</v>
      </c>
      <c r="D638" s="128" t="s">
        <v>34</v>
      </c>
      <c r="E638" s="132" t="s">
        <v>742</v>
      </c>
      <c r="F638" s="203">
        <v>4160019</v>
      </c>
      <c r="G638" s="128">
        <v>42516</v>
      </c>
      <c r="H638" s="129" t="s">
        <v>1194</v>
      </c>
      <c r="I638" s="127" t="s">
        <v>161</v>
      </c>
      <c r="J638" s="127" t="s">
        <v>29</v>
      </c>
      <c r="K638" s="130">
        <v>445042</v>
      </c>
    </row>
    <row r="639" spans="1:11" ht="15">
      <c r="A639" s="10" t="s">
        <v>1211</v>
      </c>
      <c r="B639" s="184" t="s">
        <v>13</v>
      </c>
      <c r="C639" s="127" t="s">
        <v>34</v>
      </c>
      <c r="D639" s="128" t="s">
        <v>34</v>
      </c>
      <c r="E639" s="132" t="s">
        <v>742</v>
      </c>
      <c r="F639" s="203">
        <v>4160020</v>
      </c>
      <c r="G639" s="128">
        <v>42516</v>
      </c>
      <c r="H639" s="129" t="s">
        <v>1194</v>
      </c>
      <c r="I639" s="127" t="s">
        <v>26</v>
      </c>
      <c r="J639" s="127" t="s">
        <v>27</v>
      </c>
      <c r="K639" s="130">
        <v>494802</v>
      </c>
    </row>
    <row r="640" spans="1:11" ht="30">
      <c r="A640" s="10" t="s">
        <v>1211</v>
      </c>
      <c r="B640" s="184" t="s">
        <v>13</v>
      </c>
      <c r="C640" s="127" t="s">
        <v>34</v>
      </c>
      <c r="D640" s="128" t="s">
        <v>34</v>
      </c>
      <c r="E640" s="132" t="s">
        <v>742</v>
      </c>
      <c r="F640" s="203">
        <v>4160021</v>
      </c>
      <c r="G640" s="128">
        <v>42516</v>
      </c>
      <c r="H640" s="129" t="s">
        <v>1194</v>
      </c>
      <c r="I640" s="127" t="s">
        <v>66</v>
      </c>
      <c r="J640" s="127" t="s">
        <v>67</v>
      </c>
      <c r="K640" s="130">
        <v>862090</v>
      </c>
    </row>
    <row r="641" spans="1:11" ht="30">
      <c r="A641" s="10" t="s">
        <v>1211</v>
      </c>
      <c r="B641" s="183" t="s">
        <v>1937</v>
      </c>
      <c r="C641" s="127" t="s">
        <v>34</v>
      </c>
      <c r="D641" s="128" t="s">
        <v>34</v>
      </c>
      <c r="E641" s="132" t="s">
        <v>746</v>
      </c>
      <c r="F641" s="203">
        <v>4160201</v>
      </c>
      <c r="G641" s="128">
        <v>42520</v>
      </c>
      <c r="H641" s="129" t="s">
        <v>1195</v>
      </c>
      <c r="I641" s="127" t="s">
        <v>118</v>
      </c>
      <c r="J641" s="127" t="s">
        <v>14</v>
      </c>
      <c r="K641" s="130">
        <v>113120</v>
      </c>
    </row>
    <row r="642" spans="1:11" ht="15">
      <c r="A642" s="10" t="s">
        <v>1211</v>
      </c>
      <c r="B642" s="17" t="s">
        <v>32</v>
      </c>
      <c r="C642" s="131" t="s">
        <v>1160</v>
      </c>
      <c r="D642" s="128">
        <v>42293</v>
      </c>
      <c r="E642" s="132" t="s">
        <v>746</v>
      </c>
      <c r="F642" s="203">
        <v>4160203</v>
      </c>
      <c r="G642" s="128">
        <v>42520</v>
      </c>
      <c r="H642" s="133" t="s">
        <v>1196</v>
      </c>
      <c r="I642" s="127" t="s">
        <v>1162</v>
      </c>
      <c r="J642" s="127" t="s">
        <v>1163</v>
      </c>
      <c r="K642" s="130">
        <v>155763</v>
      </c>
    </row>
    <row r="643" spans="1:11" ht="30">
      <c r="A643" s="10" t="s">
        <v>1211</v>
      </c>
      <c r="B643" s="184" t="s">
        <v>13</v>
      </c>
      <c r="C643" s="127" t="s">
        <v>34</v>
      </c>
      <c r="D643" s="128" t="s">
        <v>34</v>
      </c>
      <c r="E643" s="127" t="s">
        <v>746</v>
      </c>
      <c r="F643" s="203">
        <v>4160204</v>
      </c>
      <c r="G643" s="128">
        <v>42520</v>
      </c>
      <c r="H643" s="126" t="s">
        <v>1197</v>
      </c>
      <c r="I643" s="127" t="s">
        <v>1167</v>
      </c>
      <c r="J643" s="127" t="s">
        <v>1168</v>
      </c>
      <c r="K643" s="130">
        <v>77350</v>
      </c>
    </row>
    <row r="644" spans="1:11" ht="15">
      <c r="A644" s="10" t="s">
        <v>1211</v>
      </c>
      <c r="B644" s="184" t="s">
        <v>13</v>
      </c>
      <c r="C644" s="127" t="s">
        <v>34</v>
      </c>
      <c r="D644" s="128" t="s">
        <v>34</v>
      </c>
      <c r="E644" s="132" t="s">
        <v>742</v>
      </c>
      <c r="F644" s="203">
        <v>4160022</v>
      </c>
      <c r="G644" s="128">
        <v>42521</v>
      </c>
      <c r="H644" s="126" t="s">
        <v>1198</v>
      </c>
      <c r="I644" s="127" t="s">
        <v>1199</v>
      </c>
      <c r="J644" s="127" t="s">
        <v>1200</v>
      </c>
      <c r="K644" s="130">
        <v>1524676</v>
      </c>
    </row>
    <row r="645" spans="1:11" ht="30">
      <c r="A645" s="10" t="s">
        <v>1211</v>
      </c>
      <c r="B645" s="184" t="s">
        <v>13</v>
      </c>
      <c r="C645" s="127" t="s">
        <v>34</v>
      </c>
      <c r="D645" s="128" t="s">
        <v>34</v>
      </c>
      <c r="E645" s="132" t="s">
        <v>742</v>
      </c>
      <c r="F645" s="203">
        <v>4160023</v>
      </c>
      <c r="G645" s="128">
        <v>42521</v>
      </c>
      <c r="H645" s="126" t="s">
        <v>1201</v>
      </c>
      <c r="I645" s="127" t="s">
        <v>1202</v>
      </c>
      <c r="J645" s="127" t="s">
        <v>392</v>
      </c>
      <c r="K645" s="130">
        <v>1125627</v>
      </c>
    </row>
    <row r="646" spans="1:11" ht="30">
      <c r="A646" s="10" t="s">
        <v>1211</v>
      </c>
      <c r="B646" s="183" t="s">
        <v>1937</v>
      </c>
      <c r="C646" s="127" t="s">
        <v>34</v>
      </c>
      <c r="D646" s="128" t="s">
        <v>34</v>
      </c>
      <c r="E646" s="132" t="s">
        <v>746</v>
      </c>
      <c r="F646" s="203">
        <v>4160205</v>
      </c>
      <c r="G646" s="128">
        <v>42521</v>
      </c>
      <c r="H646" s="129" t="s">
        <v>1203</v>
      </c>
      <c r="I646" s="127" t="s">
        <v>118</v>
      </c>
      <c r="J646" s="127" t="s">
        <v>14</v>
      </c>
      <c r="K646" s="130">
        <v>121606</v>
      </c>
    </row>
    <row r="647" spans="1:11" ht="30">
      <c r="A647" s="10" t="s">
        <v>1211</v>
      </c>
      <c r="B647" s="183" t="s">
        <v>1937</v>
      </c>
      <c r="C647" s="127" t="s">
        <v>34</v>
      </c>
      <c r="D647" s="128" t="s">
        <v>34</v>
      </c>
      <c r="E647" s="132" t="s">
        <v>746</v>
      </c>
      <c r="F647" s="203">
        <v>4160206</v>
      </c>
      <c r="G647" s="128">
        <v>42521</v>
      </c>
      <c r="H647" s="129" t="s">
        <v>1204</v>
      </c>
      <c r="I647" s="127" t="s">
        <v>118</v>
      </c>
      <c r="J647" s="127" t="s">
        <v>14</v>
      </c>
      <c r="K647" s="130">
        <v>121606</v>
      </c>
    </row>
    <row r="648" spans="1:11" ht="30">
      <c r="A648" s="10" t="s">
        <v>1211</v>
      </c>
      <c r="B648" s="183" t="s">
        <v>1937</v>
      </c>
      <c r="C648" s="127" t="s">
        <v>34</v>
      </c>
      <c r="D648" s="128" t="s">
        <v>34</v>
      </c>
      <c r="E648" s="132" t="s">
        <v>746</v>
      </c>
      <c r="F648" s="203">
        <v>4160207</v>
      </c>
      <c r="G648" s="128">
        <v>42521</v>
      </c>
      <c r="H648" s="129" t="s">
        <v>1204</v>
      </c>
      <c r="I648" s="127" t="s">
        <v>118</v>
      </c>
      <c r="J648" s="127" t="s">
        <v>14</v>
      </c>
      <c r="K648" s="130">
        <v>121606</v>
      </c>
    </row>
    <row r="649" spans="1:11" ht="30">
      <c r="A649" s="10" t="s">
        <v>1211</v>
      </c>
      <c r="B649" s="183" t="s">
        <v>1937</v>
      </c>
      <c r="C649" s="127" t="s">
        <v>34</v>
      </c>
      <c r="D649" s="128" t="s">
        <v>34</v>
      </c>
      <c r="E649" s="132" t="s">
        <v>746</v>
      </c>
      <c r="F649" s="203">
        <v>4160208</v>
      </c>
      <c r="G649" s="128">
        <v>42521</v>
      </c>
      <c r="H649" s="129" t="s">
        <v>1205</v>
      </c>
      <c r="I649" s="127" t="s">
        <v>118</v>
      </c>
      <c r="J649" s="127" t="s">
        <v>14</v>
      </c>
      <c r="K649" s="130">
        <v>121606</v>
      </c>
    </row>
    <row r="650" spans="1:11" ht="30">
      <c r="A650" s="10" t="s">
        <v>1211</v>
      </c>
      <c r="B650" s="17" t="s">
        <v>32</v>
      </c>
      <c r="C650" s="131" t="s">
        <v>1155</v>
      </c>
      <c r="D650" s="128">
        <v>42293</v>
      </c>
      <c r="E650" s="132" t="s">
        <v>746</v>
      </c>
      <c r="F650" s="203">
        <v>4160209</v>
      </c>
      <c r="G650" s="128">
        <v>42521</v>
      </c>
      <c r="H650" s="129" t="s">
        <v>1206</v>
      </c>
      <c r="I650" s="127" t="s">
        <v>1157</v>
      </c>
      <c r="J650" s="127" t="s">
        <v>1158</v>
      </c>
      <c r="K650" s="130">
        <v>375084</v>
      </c>
    </row>
    <row r="651" spans="1:11" ht="30">
      <c r="A651" s="10" t="s">
        <v>1211</v>
      </c>
      <c r="B651" s="17" t="s">
        <v>32</v>
      </c>
      <c r="C651" s="131" t="s">
        <v>1207</v>
      </c>
      <c r="D651" s="128">
        <v>42446</v>
      </c>
      <c r="E651" s="132" t="s">
        <v>746</v>
      </c>
      <c r="F651" s="203">
        <v>4160210</v>
      </c>
      <c r="G651" s="128">
        <v>42521</v>
      </c>
      <c r="H651" s="129" t="s">
        <v>1208</v>
      </c>
      <c r="I651" s="127" t="s">
        <v>1209</v>
      </c>
      <c r="J651" s="127" t="s">
        <v>1210</v>
      </c>
      <c r="K651" s="130">
        <v>122511</v>
      </c>
    </row>
    <row r="652" spans="1:11" ht="15">
      <c r="A652" s="10" t="s">
        <v>1211</v>
      </c>
      <c r="B652" s="17" t="s">
        <v>32</v>
      </c>
      <c r="C652" s="131" t="s">
        <v>1160</v>
      </c>
      <c r="D652" s="128">
        <v>42293</v>
      </c>
      <c r="E652" s="132" t="s">
        <v>746</v>
      </c>
      <c r="F652" s="203">
        <v>4160211</v>
      </c>
      <c r="G652" s="128">
        <v>42521</v>
      </c>
      <c r="H652" s="133" t="s">
        <v>1196</v>
      </c>
      <c r="I652" s="127" t="s">
        <v>1162</v>
      </c>
      <c r="J652" s="127" t="s">
        <v>1163</v>
      </c>
      <c r="K652" s="130">
        <v>155853</v>
      </c>
    </row>
    <row r="653" spans="1:11" ht="15">
      <c r="A653" s="10" t="s">
        <v>1274</v>
      </c>
      <c r="B653" s="117" t="s">
        <v>13</v>
      </c>
      <c r="C653" s="134" t="s">
        <v>19</v>
      </c>
      <c r="D653" s="135" t="s">
        <v>34</v>
      </c>
      <c r="E653" s="63" t="s">
        <v>45</v>
      </c>
      <c r="F653" s="71">
        <v>18160077</v>
      </c>
      <c r="G653" s="68">
        <v>42500</v>
      </c>
      <c r="H653" s="136" t="s">
        <v>1212</v>
      </c>
      <c r="I653" s="137" t="s">
        <v>1213</v>
      </c>
      <c r="J653" s="67" t="s">
        <v>1214</v>
      </c>
      <c r="K653" s="138">
        <v>345833</v>
      </c>
    </row>
    <row r="654" spans="1:11" ht="15">
      <c r="A654" s="10" t="s">
        <v>1274</v>
      </c>
      <c r="B654" s="17" t="s">
        <v>32</v>
      </c>
      <c r="C654" s="134" t="s">
        <v>19</v>
      </c>
      <c r="D654" s="135" t="s">
        <v>34</v>
      </c>
      <c r="E654" s="63" t="s">
        <v>45</v>
      </c>
      <c r="F654" s="71">
        <v>18160078</v>
      </c>
      <c r="G654" s="68">
        <v>42501</v>
      </c>
      <c r="H654" s="136" t="s">
        <v>1215</v>
      </c>
      <c r="I654" s="137" t="s">
        <v>1216</v>
      </c>
      <c r="J654" s="67" t="s">
        <v>1217</v>
      </c>
      <c r="K654" s="138">
        <v>20000</v>
      </c>
    </row>
    <row r="655" spans="1:11" ht="15">
      <c r="A655" s="10" t="s">
        <v>1274</v>
      </c>
      <c r="B655" s="17" t="s">
        <v>32</v>
      </c>
      <c r="C655" s="134" t="s">
        <v>19</v>
      </c>
      <c r="D655" s="135" t="s">
        <v>34</v>
      </c>
      <c r="E655" s="63" t="s">
        <v>45</v>
      </c>
      <c r="F655" s="71">
        <v>18160079</v>
      </c>
      <c r="G655" s="68">
        <v>42501</v>
      </c>
      <c r="H655" s="136" t="s">
        <v>1218</v>
      </c>
      <c r="I655" s="137" t="s">
        <v>1219</v>
      </c>
      <c r="J655" s="67" t="s">
        <v>1220</v>
      </c>
      <c r="K655" s="138">
        <v>315886</v>
      </c>
    </row>
    <row r="656" spans="1:11" ht="15">
      <c r="A656" s="10" t="s">
        <v>1274</v>
      </c>
      <c r="B656" s="17" t="s">
        <v>32</v>
      </c>
      <c r="C656" s="134" t="s">
        <v>19</v>
      </c>
      <c r="D656" s="135" t="s">
        <v>34</v>
      </c>
      <c r="E656" s="63" t="s">
        <v>45</v>
      </c>
      <c r="F656" s="71">
        <v>18160080</v>
      </c>
      <c r="G656" s="68">
        <v>42501</v>
      </c>
      <c r="H656" s="136" t="s">
        <v>1221</v>
      </c>
      <c r="I656" s="137" t="s">
        <v>1219</v>
      </c>
      <c r="J656" s="67" t="s">
        <v>1220</v>
      </c>
      <c r="K656" s="138">
        <v>6310</v>
      </c>
    </row>
    <row r="657" spans="1:11" ht="15">
      <c r="A657" s="10" t="s">
        <v>1274</v>
      </c>
      <c r="B657" s="17" t="s">
        <v>32</v>
      </c>
      <c r="C657" s="134" t="s">
        <v>19</v>
      </c>
      <c r="D657" s="135" t="s">
        <v>34</v>
      </c>
      <c r="E657" s="63" t="s">
        <v>45</v>
      </c>
      <c r="F657" s="71">
        <v>18160081</v>
      </c>
      <c r="G657" s="68">
        <v>42501</v>
      </c>
      <c r="H657" s="136" t="s">
        <v>1222</v>
      </c>
      <c r="I657" s="137" t="s">
        <v>1219</v>
      </c>
      <c r="J657" s="67" t="s">
        <v>1220</v>
      </c>
      <c r="K657" s="138">
        <v>139858</v>
      </c>
    </row>
    <row r="658" spans="1:11" ht="15">
      <c r="A658" s="10" t="s">
        <v>1274</v>
      </c>
      <c r="B658" s="17" t="s">
        <v>32</v>
      </c>
      <c r="C658" s="134" t="s">
        <v>19</v>
      </c>
      <c r="D658" s="135" t="s">
        <v>34</v>
      </c>
      <c r="E658" s="63" t="s">
        <v>45</v>
      </c>
      <c r="F658" s="71">
        <v>18160082</v>
      </c>
      <c r="G658" s="68">
        <v>42501</v>
      </c>
      <c r="H658" s="136" t="s">
        <v>1223</v>
      </c>
      <c r="I658" s="137" t="s">
        <v>1219</v>
      </c>
      <c r="J658" s="67" t="s">
        <v>1220</v>
      </c>
      <c r="K658" s="138">
        <v>139858</v>
      </c>
    </row>
    <row r="659" spans="1:11" ht="15">
      <c r="A659" s="10" t="s">
        <v>1274</v>
      </c>
      <c r="B659" s="17" t="s">
        <v>32</v>
      </c>
      <c r="C659" s="134" t="s">
        <v>19</v>
      </c>
      <c r="D659" s="135" t="s">
        <v>34</v>
      </c>
      <c r="E659" s="63" t="s">
        <v>45</v>
      </c>
      <c r="F659" s="71">
        <v>18160083</v>
      </c>
      <c r="G659" s="68">
        <v>42509</v>
      </c>
      <c r="H659" s="136" t="s">
        <v>1224</v>
      </c>
      <c r="I659" s="137" t="s">
        <v>1219</v>
      </c>
      <c r="J659" s="67" t="s">
        <v>1220</v>
      </c>
      <c r="K659" s="138">
        <v>204473</v>
      </c>
    </row>
    <row r="660" spans="1:11" ht="15">
      <c r="A660" s="10" t="s">
        <v>1274</v>
      </c>
      <c r="B660" s="17" t="s">
        <v>32</v>
      </c>
      <c r="C660" s="134" t="s">
        <v>19</v>
      </c>
      <c r="D660" s="135" t="s">
        <v>34</v>
      </c>
      <c r="E660" s="63" t="s">
        <v>45</v>
      </c>
      <c r="F660" s="71">
        <v>18160084</v>
      </c>
      <c r="G660" s="68">
        <v>42509</v>
      </c>
      <c r="H660" s="136" t="s">
        <v>1225</v>
      </c>
      <c r="I660" s="137" t="s">
        <v>1219</v>
      </c>
      <c r="J660" s="67" t="s">
        <v>1220</v>
      </c>
      <c r="K660" s="138">
        <v>124304</v>
      </c>
    </row>
    <row r="661" spans="1:11" ht="15">
      <c r="A661" s="10" t="s">
        <v>1274</v>
      </c>
      <c r="B661" s="17" t="s">
        <v>32</v>
      </c>
      <c r="C661" s="134" t="s">
        <v>19</v>
      </c>
      <c r="D661" s="135" t="s">
        <v>34</v>
      </c>
      <c r="E661" s="63" t="s">
        <v>45</v>
      </c>
      <c r="F661" s="71">
        <v>18160085</v>
      </c>
      <c r="G661" s="68">
        <v>42510</v>
      </c>
      <c r="H661" s="136" t="s">
        <v>1226</v>
      </c>
      <c r="I661" s="137" t="s">
        <v>1227</v>
      </c>
      <c r="J661" s="67" t="s">
        <v>1228</v>
      </c>
      <c r="K661" s="138">
        <v>1250000</v>
      </c>
    </row>
    <row r="662" spans="1:11" ht="15">
      <c r="A662" s="10" t="s">
        <v>1274</v>
      </c>
      <c r="B662" s="117" t="s">
        <v>22</v>
      </c>
      <c r="C662" s="134" t="s">
        <v>19</v>
      </c>
      <c r="D662" s="135" t="s">
        <v>34</v>
      </c>
      <c r="E662" s="63" t="s">
        <v>45</v>
      </c>
      <c r="F662" s="71">
        <v>18160086</v>
      </c>
      <c r="G662" s="68">
        <v>42510</v>
      </c>
      <c r="H662" s="136" t="s">
        <v>1229</v>
      </c>
      <c r="I662" s="137" t="s">
        <v>1230</v>
      </c>
      <c r="J662" s="67" t="s">
        <v>1231</v>
      </c>
      <c r="K662" s="138">
        <v>15086249</v>
      </c>
    </row>
    <row r="663" spans="1:11" ht="15">
      <c r="A663" s="10" t="s">
        <v>1274</v>
      </c>
      <c r="B663" s="117" t="s">
        <v>22</v>
      </c>
      <c r="C663" s="134" t="s">
        <v>19</v>
      </c>
      <c r="D663" s="135" t="s">
        <v>34</v>
      </c>
      <c r="E663" s="63" t="s">
        <v>45</v>
      </c>
      <c r="F663" s="71">
        <v>18160087</v>
      </c>
      <c r="G663" s="68">
        <v>42510</v>
      </c>
      <c r="H663" s="136" t="s">
        <v>1232</v>
      </c>
      <c r="I663" s="137" t="s">
        <v>1233</v>
      </c>
      <c r="J663" s="67" t="s">
        <v>1234</v>
      </c>
      <c r="K663" s="138">
        <v>10994115</v>
      </c>
    </row>
    <row r="664" spans="1:11" ht="15">
      <c r="A664" s="10" t="s">
        <v>1274</v>
      </c>
      <c r="B664" s="17" t="s">
        <v>32</v>
      </c>
      <c r="C664" s="134" t="s">
        <v>19</v>
      </c>
      <c r="D664" s="135" t="s">
        <v>34</v>
      </c>
      <c r="E664" s="63" t="s">
        <v>45</v>
      </c>
      <c r="F664" s="71">
        <v>18160088</v>
      </c>
      <c r="G664" s="68">
        <v>42513</v>
      </c>
      <c r="H664" s="136" t="s">
        <v>1235</v>
      </c>
      <c r="I664" s="137" t="s">
        <v>1219</v>
      </c>
      <c r="J664" s="67" t="s">
        <v>1220</v>
      </c>
      <c r="K664" s="138">
        <v>125677</v>
      </c>
    </row>
    <row r="665" spans="1:11" ht="15">
      <c r="A665" s="10" t="s">
        <v>1274</v>
      </c>
      <c r="B665" s="17" t="s">
        <v>32</v>
      </c>
      <c r="C665" s="134" t="s">
        <v>19</v>
      </c>
      <c r="D665" s="135" t="s">
        <v>34</v>
      </c>
      <c r="E665" s="63" t="s">
        <v>45</v>
      </c>
      <c r="F665" s="71">
        <v>18160089</v>
      </c>
      <c r="G665" s="68">
        <v>42513</v>
      </c>
      <c r="H665" s="136" t="s">
        <v>1236</v>
      </c>
      <c r="I665" s="137" t="s">
        <v>1219</v>
      </c>
      <c r="J665" s="67" t="s">
        <v>1220</v>
      </c>
      <c r="K665" s="138">
        <v>387976</v>
      </c>
    </row>
    <row r="666" spans="1:11" ht="15">
      <c r="A666" s="10" t="s">
        <v>1274</v>
      </c>
      <c r="B666" s="117" t="s">
        <v>13</v>
      </c>
      <c r="C666" s="134" t="s">
        <v>19</v>
      </c>
      <c r="D666" s="135" t="s">
        <v>34</v>
      </c>
      <c r="E666" s="63" t="s">
        <v>45</v>
      </c>
      <c r="F666" s="71">
        <v>18160090</v>
      </c>
      <c r="G666" s="68">
        <v>42513</v>
      </c>
      <c r="H666" s="136" t="s">
        <v>1237</v>
      </c>
      <c r="I666" s="136" t="s">
        <v>1238</v>
      </c>
      <c r="J666" s="67" t="s">
        <v>1239</v>
      </c>
      <c r="K666" s="138">
        <v>105000</v>
      </c>
    </row>
    <row r="667" spans="1:11" ht="15">
      <c r="A667" s="10" t="s">
        <v>1274</v>
      </c>
      <c r="B667" s="117" t="s">
        <v>13</v>
      </c>
      <c r="C667" s="134" t="s">
        <v>19</v>
      </c>
      <c r="D667" s="135" t="s">
        <v>34</v>
      </c>
      <c r="E667" s="63" t="s">
        <v>45</v>
      </c>
      <c r="F667" s="71">
        <v>18160091</v>
      </c>
      <c r="G667" s="68">
        <v>42513</v>
      </c>
      <c r="H667" s="136" t="s">
        <v>1240</v>
      </c>
      <c r="I667" s="137" t="s">
        <v>1241</v>
      </c>
      <c r="J667" s="67" t="s">
        <v>1242</v>
      </c>
      <c r="K667" s="138">
        <v>102043</v>
      </c>
    </row>
    <row r="668" spans="1:11" ht="15">
      <c r="A668" s="10" t="s">
        <v>1274</v>
      </c>
      <c r="B668" s="117" t="s">
        <v>13</v>
      </c>
      <c r="C668" s="134" t="s">
        <v>19</v>
      </c>
      <c r="D668" s="135" t="s">
        <v>34</v>
      </c>
      <c r="E668" s="63" t="s">
        <v>45</v>
      </c>
      <c r="F668" s="71">
        <v>18160092</v>
      </c>
      <c r="G668" s="68">
        <v>42513</v>
      </c>
      <c r="H668" s="136" t="s">
        <v>1243</v>
      </c>
      <c r="I668" s="137" t="s">
        <v>1244</v>
      </c>
      <c r="J668" s="67" t="s">
        <v>1245</v>
      </c>
      <c r="K668" s="138">
        <v>1068739</v>
      </c>
    </row>
    <row r="669" spans="1:11" ht="15">
      <c r="A669" s="10" t="s">
        <v>1274</v>
      </c>
      <c r="B669" s="17" t="s">
        <v>32</v>
      </c>
      <c r="C669" s="134" t="s">
        <v>19</v>
      </c>
      <c r="D669" s="135" t="s">
        <v>34</v>
      </c>
      <c r="E669" s="63" t="s">
        <v>45</v>
      </c>
      <c r="F669" s="71">
        <v>18160093</v>
      </c>
      <c r="G669" s="68">
        <v>42514</v>
      </c>
      <c r="H669" s="136" t="s">
        <v>1246</v>
      </c>
      <c r="I669" s="136" t="s">
        <v>1219</v>
      </c>
      <c r="J669" s="67" t="s">
        <v>1220</v>
      </c>
      <c r="K669" s="138">
        <v>111496</v>
      </c>
    </row>
    <row r="670" spans="1:11" ht="15">
      <c r="A670" s="10" t="s">
        <v>1274</v>
      </c>
      <c r="B670" s="117" t="s">
        <v>13</v>
      </c>
      <c r="C670" s="134" t="s">
        <v>19</v>
      </c>
      <c r="D670" s="135" t="s">
        <v>34</v>
      </c>
      <c r="E670" s="63" t="s">
        <v>45</v>
      </c>
      <c r="F670" s="71">
        <v>18160095</v>
      </c>
      <c r="G670" s="139">
        <v>42521</v>
      </c>
      <c r="H670" s="136" t="s">
        <v>1247</v>
      </c>
      <c r="I670" s="50" t="s">
        <v>1248</v>
      </c>
      <c r="J670" s="67" t="s">
        <v>1249</v>
      </c>
      <c r="K670" s="102">
        <v>479941</v>
      </c>
    </row>
    <row r="671" spans="1:11" ht="15">
      <c r="A671" s="10" t="s">
        <v>1274</v>
      </c>
      <c r="B671" s="17" t="s">
        <v>32</v>
      </c>
      <c r="C671" s="134" t="s">
        <v>19</v>
      </c>
      <c r="D671" s="135" t="s">
        <v>34</v>
      </c>
      <c r="E671" s="63" t="s">
        <v>45</v>
      </c>
      <c r="F671" s="140">
        <v>18160096</v>
      </c>
      <c r="G671" s="139">
        <v>42521</v>
      </c>
      <c r="H671" s="136" t="s">
        <v>1250</v>
      </c>
      <c r="I671" s="50" t="s">
        <v>1219</v>
      </c>
      <c r="J671" s="67" t="s">
        <v>1251</v>
      </c>
      <c r="K671" s="102">
        <v>75530</v>
      </c>
    </row>
    <row r="672" spans="1:11" ht="15">
      <c r="A672" s="10" t="s">
        <v>1274</v>
      </c>
      <c r="B672" s="17" t="s">
        <v>32</v>
      </c>
      <c r="C672" s="134" t="s">
        <v>19</v>
      </c>
      <c r="D672" s="135" t="s">
        <v>34</v>
      </c>
      <c r="E672" s="63" t="s">
        <v>45</v>
      </c>
      <c r="F672" s="140">
        <v>18160097</v>
      </c>
      <c r="G672" s="139">
        <v>42521</v>
      </c>
      <c r="H672" s="136" t="s">
        <v>1252</v>
      </c>
      <c r="I672" s="50" t="s">
        <v>1219</v>
      </c>
      <c r="J672" s="134" t="s">
        <v>1220</v>
      </c>
      <c r="K672" s="102">
        <v>168785</v>
      </c>
    </row>
    <row r="673" spans="1:11" ht="15">
      <c r="A673" s="10" t="s">
        <v>1274</v>
      </c>
      <c r="B673" s="17" t="s">
        <v>32</v>
      </c>
      <c r="C673" s="134" t="s">
        <v>19</v>
      </c>
      <c r="D673" s="135" t="s">
        <v>34</v>
      </c>
      <c r="E673" s="63" t="s">
        <v>45</v>
      </c>
      <c r="F673" s="140">
        <v>18160098</v>
      </c>
      <c r="G673" s="139">
        <v>42521</v>
      </c>
      <c r="H673" s="136" t="s">
        <v>1253</v>
      </c>
      <c r="I673" s="50" t="s">
        <v>1219</v>
      </c>
      <c r="J673" s="134" t="s">
        <v>1220</v>
      </c>
      <c r="K673" s="102">
        <v>139858</v>
      </c>
    </row>
    <row r="674" spans="1:11" ht="15">
      <c r="A674" s="10" t="s">
        <v>1274</v>
      </c>
      <c r="B674" s="17" t="s">
        <v>32</v>
      </c>
      <c r="C674" s="134" t="s">
        <v>19</v>
      </c>
      <c r="D674" s="135" t="s">
        <v>34</v>
      </c>
      <c r="E674" s="63" t="s">
        <v>45</v>
      </c>
      <c r="F674" s="140">
        <v>18160099</v>
      </c>
      <c r="G674" s="139">
        <v>42521</v>
      </c>
      <c r="H674" s="136" t="s">
        <v>1254</v>
      </c>
      <c r="I674" s="50" t="s">
        <v>1219</v>
      </c>
      <c r="J674" s="134" t="s">
        <v>1220</v>
      </c>
      <c r="K674" s="102">
        <v>125677</v>
      </c>
    </row>
    <row r="675" spans="1:11" ht="15">
      <c r="A675" s="10" t="s">
        <v>1274</v>
      </c>
      <c r="B675" s="17" t="s">
        <v>32</v>
      </c>
      <c r="C675" s="134" t="s">
        <v>19</v>
      </c>
      <c r="D675" s="135" t="s">
        <v>34</v>
      </c>
      <c r="E675" s="63" t="s">
        <v>45</v>
      </c>
      <c r="F675" s="140">
        <v>18160100</v>
      </c>
      <c r="G675" s="139">
        <v>42521</v>
      </c>
      <c r="H675" s="136" t="s">
        <v>1255</v>
      </c>
      <c r="I675" s="50" t="s">
        <v>1219</v>
      </c>
      <c r="J675" s="134" t="s">
        <v>1220</v>
      </c>
      <c r="K675" s="102">
        <v>240607</v>
      </c>
    </row>
    <row r="676" spans="1:11" ht="15">
      <c r="A676" s="10" t="s">
        <v>1274</v>
      </c>
      <c r="B676" s="117" t="s">
        <v>13</v>
      </c>
      <c r="C676" s="134" t="s">
        <v>19</v>
      </c>
      <c r="D676" s="135" t="s">
        <v>34</v>
      </c>
      <c r="E676" s="63" t="s">
        <v>45</v>
      </c>
      <c r="F676" s="140">
        <v>18160101</v>
      </c>
      <c r="G676" s="139">
        <v>42521</v>
      </c>
      <c r="H676" s="136" t="s">
        <v>1247</v>
      </c>
      <c r="I676" s="50" t="s">
        <v>1248</v>
      </c>
      <c r="J676" s="134" t="s">
        <v>1249</v>
      </c>
      <c r="K676" s="102">
        <v>363693</v>
      </c>
    </row>
    <row r="677" spans="1:11" ht="15">
      <c r="A677" s="10" t="s">
        <v>1274</v>
      </c>
      <c r="B677" s="117" t="s">
        <v>13</v>
      </c>
      <c r="C677" s="134" t="s">
        <v>19</v>
      </c>
      <c r="D677" s="135" t="s">
        <v>34</v>
      </c>
      <c r="E677" s="63" t="s">
        <v>45</v>
      </c>
      <c r="F677" s="140">
        <v>18160102</v>
      </c>
      <c r="G677" s="139">
        <v>42521</v>
      </c>
      <c r="H677" s="136" t="s">
        <v>1247</v>
      </c>
      <c r="I677" s="50" t="s">
        <v>1248</v>
      </c>
      <c r="J677" s="134" t="s">
        <v>1249</v>
      </c>
      <c r="K677" s="102">
        <v>64857</v>
      </c>
    </row>
    <row r="678" spans="1:11" ht="15">
      <c r="A678" s="10" t="s">
        <v>1274</v>
      </c>
      <c r="B678" s="17" t="s">
        <v>32</v>
      </c>
      <c r="C678" s="134" t="s">
        <v>19</v>
      </c>
      <c r="D678" s="135" t="s">
        <v>34</v>
      </c>
      <c r="E678" s="63" t="s">
        <v>45</v>
      </c>
      <c r="F678" s="140">
        <v>18160103</v>
      </c>
      <c r="G678" s="139">
        <v>42521</v>
      </c>
      <c r="H678" s="137" t="s">
        <v>1256</v>
      </c>
      <c r="I678" s="50" t="s">
        <v>1257</v>
      </c>
      <c r="J678" s="134" t="s">
        <v>1258</v>
      </c>
      <c r="K678" s="102">
        <v>116920</v>
      </c>
    </row>
    <row r="679" spans="1:11" ht="15">
      <c r="A679" s="10" t="s">
        <v>1274</v>
      </c>
      <c r="B679" s="117" t="s">
        <v>13</v>
      </c>
      <c r="C679" s="134" t="s">
        <v>19</v>
      </c>
      <c r="D679" s="135" t="s">
        <v>34</v>
      </c>
      <c r="E679" s="141" t="s">
        <v>36</v>
      </c>
      <c r="F679" s="140">
        <v>18160026</v>
      </c>
      <c r="G679" s="139">
        <v>42501</v>
      </c>
      <c r="H679" s="137" t="s">
        <v>1259</v>
      </c>
      <c r="I679" s="50" t="s">
        <v>1260</v>
      </c>
      <c r="J679" s="134" t="s">
        <v>1261</v>
      </c>
      <c r="K679" s="102">
        <v>235640</v>
      </c>
    </row>
    <row r="680" spans="1:11" ht="15">
      <c r="A680" s="10" t="s">
        <v>1274</v>
      </c>
      <c r="B680" s="117" t="s">
        <v>13</v>
      </c>
      <c r="C680" s="134" t="s">
        <v>19</v>
      </c>
      <c r="D680" s="135" t="s">
        <v>34</v>
      </c>
      <c r="E680" s="141" t="s">
        <v>36</v>
      </c>
      <c r="F680" s="140">
        <v>18160027</v>
      </c>
      <c r="G680" s="139">
        <v>42502</v>
      </c>
      <c r="H680" s="137" t="s">
        <v>1262</v>
      </c>
      <c r="I680" s="50" t="s">
        <v>1263</v>
      </c>
      <c r="J680" s="134" t="s">
        <v>1264</v>
      </c>
      <c r="K680" s="102">
        <v>141015</v>
      </c>
    </row>
    <row r="681" spans="1:11" ht="15">
      <c r="A681" s="10" t="s">
        <v>1274</v>
      </c>
      <c r="B681" s="117" t="s">
        <v>13</v>
      </c>
      <c r="C681" s="134" t="s">
        <v>19</v>
      </c>
      <c r="D681" s="135" t="s">
        <v>34</v>
      </c>
      <c r="E681" s="141" t="s">
        <v>36</v>
      </c>
      <c r="F681" s="140">
        <v>18160028</v>
      </c>
      <c r="G681" s="139">
        <v>42521</v>
      </c>
      <c r="H681" s="137" t="s">
        <v>1265</v>
      </c>
      <c r="I681" s="50" t="s">
        <v>1266</v>
      </c>
      <c r="J681" s="134" t="s">
        <v>1267</v>
      </c>
      <c r="K681" s="102">
        <v>38943</v>
      </c>
    </row>
    <row r="682" spans="1:11" ht="15">
      <c r="A682" s="10" t="s">
        <v>1274</v>
      </c>
      <c r="B682" s="117" t="s">
        <v>13</v>
      </c>
      <c r="C682" s="134" t="s">
        <v>19</v>
      </c>
      <c r="D682" s="135" t="s">
        <v>34</v>
      </c>
      <c r="E682" s="141" t="s">
        <v>36</v>
      </c>
      <c r="F682" s="140">
        <v>18160029</v>
      </c>
      <c r="G682" s="139">
        <v>42521</v>
      </c>
      <c r="H682" s="137" t="s">
        <v>1268</v>
      </c>
      <c r="I682" s="50" t="s">
        <v>1269</v>
      </c>
      <c r="J682" s="134" t="s">
        <v>1270</v>
      </c>
      <c r="K682" s="102">
        <v>859489</v>
      </c>
    </row>
    <row r="683" spans="1:11" ht="15">
      <c r="A683" s="10" t="s">
        <v>1274</v>
      </c>
      <c r="B683" s="117" t="s">
        <v>13</v>
      </c>
      <c r="C683" s="134" t="s">
        <v>19</v>
      </c>
      <c r="D683" s="135" t="s">
        <v>34</v>
      </c>
      <c r="E683" s="141" t="s">
        <v>36</v>
      </c>
      <c r="F683" s="140">
        <v>18160030</v>
      </c>
      <c r="G683" s="139">
        <v>42521</v>
      </c>
      <c r="H683" s="137" t="s">
        <v>1271</v>
      </c>
      <c r="I683" s="50" t="s">
        <v>1272</v>
      </c>
      <c r="J683" s="134" t="s">
        <v>1273</v>
      </c>
      <c r="K683" s="102">
        <v>23800</v>
      </c>
    </row>
    <row r="684" spans="1:11" ht="30">
      <c r="A684" s="10" t="s">
        <v>1353</v>
      </c>
      <c r="B684" s="183" t="s">
        <v>1937</v>
      </c>
      <c r="C684" s="142" t="s">
        <v>1275</v>
      </c>
      <c r="D684" s="192" t="s">
        <v>1275</v>
      </c>
      <c r="E684" s="142" t="s">
        <v>1276</v>
      </c>
      <c r="F684" s="204">
        <v>1160039</v>
      </c>
      <c r="G684" s="77">
        <v>42502</v>
      </c>
      <c r="H684" s="143" t="s">
        <v>1277</v>
      </c>
      <c r="I684" s="144" t="s">
        <v>1278</v>
      </c>
      <c r="J684" s="76" t="s">
        <v>1279</v>
      </c>
      <c r="K684" s="145">
        <v>157200</v>
      </c>
    </row>
    <row r="685" spans="1:11" ht="30">
      <c r="A685" s="10" t="s">
        <v>1353</v>
      </c>
      <c r="B685" s="182" t="s">
        <v>13</v>
      </c>
      <c r="C685" s="142" t="s">
        <v>1275</v>
      </c>
      <c r="D685" s="192" t="s">
        <v>1275</v>
      </c>
      <c r="E685" s="142" t="s">
        <v>1276</v>
      </c>
      <c r="F685" s="204">
        <v>1160031</v>
      </c>
      <c r="G685" s="77">
        <v>42500</v>
      </c>
      <c r="H685" s="143" t="s">
        <v>1280</v>
      </c>
      <c r="I685" s="144" t="s">
        <v>1281</v>
      </c>
      <c r="J685" s="76" t="s">
        <v>1282</v>
      </c>
      <c r="K685" s="145">
        <v>1463700</v>
      </c>
    </row>
    <row r="686" spans="1:11" ht="15">
      <c r="A686" s="10" t="s">
        <v>1353</v>
      </c>
      <c r="B686" s="182" t="s">
        <v>13</v>
      </c>
      <c r="C686" s="142" t="s">
        <v>1275</v>
      </c>
      <c r="D686" s="192" t="s">
        <v>1275</v>
      </c>
      <c r="E686" s="142" t="s">
        <v>1276</v>
      </c>
      <c r="F686" s="204">
        <v>1160040</v>
      </c>
      <c r="G686" s="77">
        <v>42502</v>
      </c>
      <c r="H686" s="143" t="s">
        <v>1283</v>
      </c>
      <c r="I686" s="144" t="s">
        <v>1284</v>
      </c>
      <c r="J686" s="146" t="s">
        <v>1285</v>
      </c>
      <c r="K686" s="145">
        <v>413517</v>
      </c>
    </row>
    <row r="687" spans="1:11" ht="30">
      <c r="A687" s="10" t="s">
        <v>1353</v>
      </c>
      <c r="B687" s="182" t="s">
        <v>13</v>
      </c>
      <c r="C687" s="142" t="s">
        <v>1275</v>
      </c>
      <c r="D687" s="192" t="s">
        <v>1275</v>
      </c>
      <c r="E687" s="142" t="s">
        <v>1276</v>
      </c>
      <c r="F687" s="204">
        <v>1160032</v>
      </c>
      <c r="G687" s="77">
        <v>42502</v>
      </c>
      <c r="H687" s="143" t="s">
        <v>1286</v>
      </c>
      <c r="I687" s="144" t="s">
        <v>1287</v>
      </c>
      <c r="J687" s="146" t="s">
        <v>1288</v>
      </c>
      <c r="K687" s="145">
        <v>1494402</v>
      </c>
    </row>
    <row r="688" spans="1:11" ht="30">
      <c r="A688" s="10" t="s">
        <v>1353</v>
      </c>
      <c r="B688" s="182" t="s">
        <v>13</v>
      </c>
      <c r="C688" s="142" t="s">
        <v>1275</v>
      </c>
      <c r="D688" s="192" t="s">
        <v>1275</v>
      </c>
      <c r="E688" s="142" t="s">
        <v>1276</v>
      </c>
      <c r="F688" s="204">
        <v>1160038</v>
      </c>
      <c r="G688" s="77">
        <v>42500</v>
      </c>
      <c r="H688" s="143" t="s">
        <v>1289</v>
      </c>
      <c r="I688" s="144" t="s">
        <v>1290</v>
      </c>
      <c r="J688" s="146" t="s">
        <v>1291</v>
      </c>
      <c r="K688" s="145">
        <v>818125</v>
      </c>
    </row>
    <row r="689" spans="1:11" ht="30">
      <c r="A689" s="10" t="s">
        <v>1353</v>
      </c>
      <c r="B689" s="182" t="s">
        <v>13</v>
      </c>
      <c r="C689" s="142" t="s">
        <v>1275</v>
      </c>
      <c r="D689" s="192" t="s">
        <v>1275</v>
      </c>
      <c r="E689" s="142" t="s">
        <v>1276</v>
      </c>
      <c r="F689" s="204">
        <v>1160030</v>
      </c>
      <c r="G689" s="77">
        <v>42500</v>
      </c>
      <c r="H689" s="143" t="s">
        <v>1292</v>
      </c>
      <c r="I689" s="144" t="s">
        <v>1293</v>
      </c>
      <c r="J689" s="146" t="s">
        <v>1294</v>
      </c>
      <c r="K689" s="145">
        <v>70001</v>
      </c>
    </row>
    <row r="690" spans="1:11" ht="30">
      <c r="A690" s="10" t="s">
        <v>1353</v>
      </c>
      <c r="B690" s="183" t="s">
        <v>1937</v>
      </c>
      <c r="C690" s="142" t="s">
        <v>1275</v>
      </c>
      <c r="D690" s="192" t="s">
        <v>1275</v>
      </c>
      <c r="E690" s="142" t="s">
        <v>1276</v>
      </c>
      <c r="F690" s="204">
        <v>1160029</v>
      </c>
      <c r="G690" s="77">
        <v>42496</v>
      </c>
      <c r="H690" s="143" t="s">
        <v>1295</v>
      </c>
      <c r="I690" s="144" t="s">
        <v>1296</v>
      </c>
      <c r="J690" s="76" t="s">
        <v>1297</v>
      </c>
      <c r="K690" s="145">
        <v>9000</v>
      </c>
    </row>
    <row r="691" spans="1:11" ht="30">
      <c r="A691" s="10" t="s">
        <v>1353</v>
      </c>
      <c r="B691" s="183" t="s">
        <v>1937</v>
      </c>
      <c r="C691" s="142" t="s">
        <v>1275</v>
      </c>
      <c r="D691" s="192" t="s">
        <v>1275</v>
      </c>
      <c r="E691" s="142" t="s">
        <v>1276</v>
      </c>
      <c r="F691" s="204">
        <v>1160037</v>
      </c>
      <c r="G691" s="77">
        <v>42500</v>
      </c>
      <c r="H691" s="143" t="s">
        <v>1298</v>
      </c>
      <c r="I691" s="144" t="s">
        <v>1296</v>
      </c>
      <c r="J691" s="76" t="s">
        <v>1297</v>
      </c>
      <c r="K691" s="145">
        <v>59968</v>
      </c>
    </row>
    <row r="692" spans="1:11" ht="30">
      <c r="A692" s="10" t="s">
        <v>1353</v>
      </c>
      <c r="B692" s="182" t="s">
        <v>13</v>
      </c>
      <c r="C692" s="142" t="s">
        <v>1275</v>
      </c>
      <c r="D692" s="192" t="s">
        <v>1275</v>
      </c>
      <c r="E692" s="142" t="s">
        <v>1276</v>
      </c>
      <c r="F692" s="204">
        <v>1160041</v>
      </c>
      <c r="G692" s="77">
        <v>42502</v>
      </c>
      <c r="H692" s="143" t="s">
        <v>1299</v>
      </c>
      <c r="I692" s="144" t="s">
        <v>1300</v>
      </c>
      <c r="J692" s="146" t="s">
        <v>1301</v>
      </c>
      <c r="K692" s="145">
        <v>1676850</v>
      </c>
    </row>
    <row r="693" spans="1:11" ht="45">
      <c r="A693" s="10" t="s">
        <v>1353</v>
      </c>
      <c r="B693" s="182" t="s">
        <v>13</v>
      </c>
      <c r="C693" s="142" t="s">
        <v>1275</v>
      </c>
      <c r="D693" s="192" t="s">
        <v>1275</v>
      </c>
      <c r="E693" s="142" t="s">
        <v>1276</v>
      </c>
      <c r="F693" s="204">
        <v>1160034</v>
      </c>
      <c r="G693" s="77">
        <v>42506</v>
      </c>
      <c r="H693" s="143" t="s">
        <v>1302</v>
      </c>
      <c r="I693" s="144" t="s">
        <v>1303</v>
      </c>
      <c r="J693" s="146" t="s">
        <v>1304</v>
      </c>
      <c r="K693" s="145">
        <v>173985</v>
      </c>
    </row>
    <row r="694" spans="1:11" ht="15">
      <c r="A694" s="10" t="s">
        <v>1353</v>
      </c>
      <c r="B694" s="182" t="s">
        <v>13</v>
      </c>
      <c r="C694" s="142" t="s">
        <v>1275</v>
      </c>
      <c r="D694" s="192" t="s">
        <v>1275</v>
      </c>
      <c r="E694" s="142" t="s">
        <v>1276</v>
      </c>
      <c r="F694" s="204">
        <v>1160036</v>
      </c>
      <c r="G694" s="77">
        <v>42509</v>
      </c>
      <c r="H694" s="143" t="s">
        <v>1305</v>
      </c>
      <c r="I694" s="144" t="s">
        <v>1306</v>
      </c>
      <c r="J694" s="146" t="s">
        <v>1307</v>
      </c>
      <c r="K694" s="145">
        <v>349990</v>
      </c>
    </row>
    <row r="695" spans="1:11" ht="15">
      <c r="A695" s="10" t="s">
        <v>1353</v>
      </c>
      <c r="B695" s="182" t="s">
        <v>13</v>
      </c>
      <c r="C695" s="142" t="s">
        <v>1275</v>
      </c>
      <c r="D695" s="192" t="s">
        <v>1275</v>
      </c>
      <c r="E695" s="142" t="s">
        <v>1276</v>
      </c>
      <c r="F695" s="204">
        <v>1160027</v>
      </c>
      <c r="G695" s="77">
        <v>42500</v>
      </c>
      <c r="H695" s="143" t="s">
        <v>1308</v>
      </c>
      <c r="I695" s="144" t="s">
        <v>1309</v>
      </c>
      <c r="J695" s="146" t="s">
        <v>1310</v>
      </c>
      <c r="K695" s="145">
        <v>118576</v>
      </c>
    </row>
    <row r="696" spans="1:11" ht="30">
      <c r="A696" s="10" t="s">
        <v>1353</v>
      </c>
      <c r="B696" s="182" t="s">
        <v>13</v>
      </c>
      <c r="C696" s="142" t="s">
        <v>1275</v>
      </c>
      <c r="D696" s="192" t="s">
        <v>1275</v>
      </c>
      <c r="E696" s="142" t="s">
        <v>1276</v>
      </c>
      <c r="F696" s="204">
        <v>1160033</v>
      </c>
      <c r="G696" s="77">
        <v>42502</v>
      </c>
      <c r="H696" s="143" t="s">
        <v>1311</v>
      </c>
      <c r="I696" s="144" t="s">
        <v>1309</v>
      </c>
      <c r="J696" s="146" t="s">
        <v>1310</v>
      </c>
      <c r="K696" s="145">
        <v>39714</v>
      </c>
    </row>
    <row r="697" spans="1:11" ht="15">
      <c r="A697" s="10" t="s">
        <v>1353</v>
      </c>
      <c r="B697" s="182" t="s">
        <v>13</v>
      </c>
      <c r="C697" s="142" t="s">
        <v>1275</v>
      </c>
      <c r="D697" s="192" t="s">
        <v>1275</v>
      </c>
      <c r="E697" s="142" t="s">
        <v>1276</v>
      </c>
      <c r="F697" s="204">
        <v>1160035</v>
      </c>
      <c r="G697" s="77">
        <v>42507</v>
      </c>
      <c r="H697" s="143" t="s">
        <v>1312</v>
      </c>
      <c r="I697" s="144" t="s">
        <v>1309</v>
      </c>
      <c r="J697" s="146" t="s">
        <v>1310</v>
      </c>
      <c r="K697" s="145">
        <v>138754</v>
      </c>
    </row>
    <row r="698" spans="1:11" ht="15">
      <c r="A698" s="10" t="s">
        <v>1353</v>
      </c>
      <c r="B698" s="182" t="s">
        <v>13</v>
      </c>
      <c r="C698" s="142" t="s">
        <v>1275</v>
      </c>
      <c r="D698" s="192" t="s">
        <v>1275</v>
      </c>
      <c r="E698" s="142" t="s">
        <v>1276</v>
      </c>
      <c r="F698" s="204">
        <v>1160028</v>
      </c>
      <c r="G698" s="77">
        <v>42500</v>
      </c>
      <c r="H698" s="143" t="s">
        <v>1313</v>
      </c>
      <c r="I698" s="144" t="s">
        <v>1314</v>
      </c>
      <c r="J698" s="146" t="s">
        <v>1315</v>
      </c>
      <c r="K698" s="145">
        <v>177810</v>
      </c>
    </row>
    <row r="699" spans="1:11" ht="15">
      <c r="A699" s="10" t="s">
        <v>1353</v>
      </c>
      <c r="B699" s="182" t="s">
        <v>13</v>
      </c>
      <c r="C699" s="142" t="s">
        <v>1275</v>
      </c>
      <c r="D699" s="192" t="s">
        <v>1275</v>
      </c>
      <c r="E699" s="142" t="s">
        <v>1276</v>
      </c>
      <c r="F699" s="204">
        <v>1160026</v>
      </c>
      <c r="G699" s="77">
        <v>42500</v>
      </c>
      <c r="H699" s="143" t="s">
        <v>1313</v>
      </c>
      <c r="I699" s="144" t="s">
        <v>1316</v>
      </c>
      <c r="J699" s="146" t="s">
        <v>1317</v>
      </c>
      <c r="K699" s="145">
        <v>295370</v>
      </c>
    </row>
    <row r="700" spans="1:11" ht="30">
      <c r="A700" s="10" t="s">
        <v>1353</v>
      </c>
      <c r="B700" s="182" t="s">
        <v>13</v>
      </c>
      <c r="C700" s="142" t="s">
        <v>1275</v>
      </c>
      <c r="D700" s="192" t="s">
        <v>1275</v>
      </c>
      <c r="E700" s="142" t="s">
        <v>1276</v>
      </c>
      <c r="F700" s="204">
        <v>1160025</v>
      </c>
      <c r="G700" s="77">
        <v>42496</v>
      </c>
      <c r="H700" s="143" t="s">
        <v>1318</v>
      </c>
      <c r="I700" s="144" t="s">
        <v>1316</v>
      </c>
      <c r="J700" s="146" t="s">
        <v>1317</v>
      </c>
      <c r="K700" s="145">
        <v>1175000</v>
      </c>
    </row>
    <row r="701" spans="1:11" ht="30">
      <c r="A701" s="10" t="s">
        <v>1353</v>
      </c>
      <c r="B701" s="182" t="s">
        <v>13</v>
      </c>
      <c r="C701" s="142" t="s">
        <v>1275</v>
      </c>
      <c r="D701" s="192" t="s">
        <v>1275</v>
      </c>
      <c r="E701" s="142" t="s">
        <v>1276</v>
      </c>
      <c r="F701" s="204">
        <v>1160043</v>
      </c>
      <c r="G701" s="77">
        <v>42513</v>
      </c>
      <c r="H701" s="143" t="s">
        <v>1319</v>
      </c>
      <c r="I701" s="144" t="s">
        <v>1320</v>
      </c>
      <c r="J701" s="146" t="s">
        <v>1321</v>
      </c>
      <c r="K701" s="145">
        <v>238000</v>
      </c>
    </row>
    <row r="702" spans="1:11" ht="30">
      <c r="A702" s="10" t="s">
        <v>1353</v>
      </c>
      <c r="B702" s="182" t="s">
        <v>13</v>
      </c>
      <c r="C702" s="142" t="s">
        <v>1275</v>
      </c>
      <c r="D702" s="192" t="s">
        <v>1275</v>
      </c>
      <c r="E702" s="142" t="s">
        <v>1276</v>
      </c>
      <c r="F702" s="204">
        <v>1160042</v>
      </c>
      <c r="G702" s="77">
        <v>42510</v>
      </c>
      <c r="H702" s="143" t="s">
        <v>1322</v>
      </c>
      <c r="I702" s="144" t="s">
        <v>1323</v>
      </c>
      <c r="J702" s="146" t="s">
        <v>1324</v>
      </c>
      <c r="K702" s="145">
        <v>307913</v>
      </c>
    </row>
    <row r="703" spans="1:11" ht="15">
      <c r="A703" s="10" t="s">
        <v>1353</v>
      </c>
      <c r="B703" s="182" t="s">
        <v>13</v>
      </c>
      <c r="C703" s="142" t="s">
        <v>1275</v>
      </c>
      <c r="D703" s="192" t="s">
        <v>1275</v>
      </c>
      <c r="E703" s="142" t="s">
        <v>1276</v>
      </c>
      <c r="F703" s="204">
        <v>1160038</v>
      </c>
      <c r="G703" s="77">
        <v>42514</v>
      </c>
      <c r="H703" s="143" t="s">
        <v>1325</v>
      </c>
      <c r="I703" s="144" t="s">
        <v>1314</v>
      </c>
      <c r="J703" s="146" t="s">
        <v>1315</v>
      </c>
      <c r="K703" s="145">
        <v>168462</v>
      </c>
    </row>
    <row r="704" spans="1:11" ht="15">
      <c r="A704" s="10" t="s">
        <v>1353</v>
      </c>
      <c r="B704" s="182" t="s">
        <v>13</v>
      </c>
      <c r="C704" s="142" t="s">
        <v>1275</v>
      </c>
      <c r="D704" s="192" t="s">
        <v>1275</v>
      </c>
      <c r="E704" s="142" t="s">
        <v>1276</v>
      </c>
      <c r="F704" s="204">
        <v>1160039</v>
      </c>
      <c r="G704" s="77">
        <v>42514</v>
      </c>
      <c r="H704" s="143" t="s">
        <v>1325</v>
      </c>
      <c r="I704" s="144" t="s">
        <v>1316</v>
      </c>
      <c r="J704" s="146" t="s">
        <v>1317</v>
      </c>
      <c r="K704" s="145">
        <v>251750</v>
      </c>
    </row>
    <row r="705" spans="1:11" ht="15">
      <c r="A705" s="10" t="s">
        <v>1353</v>
      </c>
      <c r="B705" s="182" t="s">
        <v>13</v>
      </c>
      <c r="C705" s="142" t="s">
        <v>1275</v>
      </c>
      <c r="D705" s="192" t="s">
        <v>1275</v>
      </c>
      <c r="E705" s="142" t="s">
        <v>1276</v>
      </c>
      <c r="F705" s="204">
        <v>1160037</v>
      </c>
      <c r="G705" s="77">
        <v>42514</v>
      </c>
      <c r="H705" s="143" t="s">
        <v>1325</v>
      </c>
      <c r="I705" s="144" t="s">
        <v>1326</v>
      </c>
      <c r="J705" s="146" t="s">
        <v>1327</v>
      </c>
      <c r="K705" s="145">
        <v>230098</v>
      </c>
    </row>
    <row r="706" spans="1:11" ht="15">
      <c r="A706" s="10" t="s">
        <v>1353</v>
      </c>
      <c r="B706" s="182" t="s">
        <v>13</v>
      </c>
      <c r="C706" s="142" t="s">
        <v>1275</v>
      </c>
      <c r="D706" s="192" t="s">
        <v>1275</v>
      </c>
      <c r="E706" s="142" t="s">
        <v>1276</v>
      </c>
      <c r="F706" s="204">
        <v>1160040</v>
      </c>
      <c r="G706" s="77">
        <v>42514</v>
      </c>
      <c r="H706" s="143" t="s">
        <v>1328</v>
      </c>
      <c r="I706" s="144" t="s">
        <v>1202</v>
      </c>
      <c r="J706" s="146" t="s">
        <v>392</v>
      </c>
      <c r="K706" s="145">
        <v>130234</v>
      </c>
    </row>
    <row r="707" spans="1:11" ht="30">
      <c r="A707" s="10" t="s">
        <v>1353</v>
      </c>
      <c r="B707" s="182" t="s">
        <v>13</v>
      </c>
      <c r="C707" s="142" t="s">
        <v>1275</v>
      </c>
      <c r="D707" s="192" t="s">
        <v>1275</v>
      </c>
      <c r="E707" s="142" t="s">
        <v>1276</v>
      </c>
      <c r="F707" s="204">
        <v>1160041</v>
      </c>
      <c r="G707" s="77">
        <v>42521</v>
      </c>
      <c r="H707" s="143" t="s">
        <v>1329</v>
      </c>
      <c r="I707" s="144" t="s">
        <v>1330</v>
      </c>
      <c r="J707" s="146" t="s">
        <v>1331</v>
      </c>
      <c r="K707" s="145">
        <v>1113176</v>
      </c>
    </row>
    <row r="708" spans="1:11" ht="30">
      <c r="A708" s="10" t="s">
        <v>1353</v>
      </c>
      <c r="B708" s="183" t="s">
        <v>1937</v>
      </c>
      <c r="C708" s="142" t="s">
        <v>1275</v>
      </c>
      <c r="D708" s="192" t="s">
        <v>1275</v>
      </c>
      <c r="E708" s="142" t="s">
        <v>1276</v>
      </c>
      <c r="F708" s="204">
        <v>1160044</v>
      </c>
      <c r="G708" s="77">
        <v>42520</v>
      </c>
      <c r="H708" s="143" t="s">
        <v>1332</v>
      </c>
      <c r="I708" s="144" t="s">
        <v>1333</v>
      </c>
      <c r="J708" s="76" t="s">
        <v>15</v>
      </c>
      <c r="K708" s="145">
        <v>286832</v>
      </c>
    </row>
    <row r="709" spans="1:11" ht="30">
      <c r="A709" s="10" t="s">
        <v>1353</v>
      </c>
      <c r="B709" s="183" t="s">
        <v>1937</v>
      </c>
      <c r="C709" s="142" t="s">
        <v>1275</v>
      </c>
      <c r="D709" s="192" t="s">
        <v>1275</v>
      </c>
      <c r="E709" s="142" t="s">
        <v>1276</v>
      </c>
      <c r="F709" s="204">
        <v>1160045</v>
      </c>
      <c r="G709" s="77">
        <v>42521</v>
      </c>
      <c r="H709" s="143" t="s">
        <v>1334</v>
      </c>
      <c r="I709" s="144" t="s">
        <v>1335</v>
      </c>
      <c r="J709" s="76" t="s">
        <v>1336</v>
      </c>
      <c r="K709" s="145">
        <v>163200</v>
      </c>
    </row>
    <row r="710" spans="1:11" ht="15">
      <c r="A710" s="10" t="s">
        <v>1353</v>
      </c>
      <c r="B710" s="13" t="s">
        <v>141</v>
      </c>
      <c r="C710" s="142" t="s">
        <v>1275</v>
      </c>
      <c r="D710" s="192" t="s">
        <v>1275</v>
      </c>
      <c r="E710" s="142" t="s">
        <v>16</v>
      </c>
      <c r="F710" s="204">
        <v>290</v>
      </c>
      <c r="G710" s="77">
        <v>42501</v>
      </c>
      <c r="H710" s="143" t="s">
        <v>1337</v>
      </c>
      <c r="I710" s="11" t="s">
        <v>1338</v>
      </c>
      <c r="J710" s="146" t="s">
        <v>1339</v>
      </c>
      <c r="K710" s="145">
        <v>39000</v>
      </c>
    </row>
    <row r="711" spans="1:11" ht="15">
      <c r="A711" s="10" t="s">
        <v>1353</v>
      </c>
      <c r="B711" s="13" t="s">
        <v>141</v>
      </c>
      <c r="C711" s="142" t="s">
        <v>1275</v>
      </c>
      <c r="D711" s="192" t="s">
        <v>1275</v>
      </c>
      <c r="E711" s="142" t="s">
        <v>16</v>
      </c>
      <c r="F711" s="204">
        <v>290</v>
      </c>
      <c r="G711" s="77">
        <v>42501</v>
      </c>
      <c r="H711" s="143" t="s">
        <v>1340</v>
      </c>
      <c r="I711" s="11" t="s">
        <v>1338</v>
      </c>
      <c r="J711" s="146" t="s">
        <v>1339</v>
      </c>
      <c r="K711" s="145">
        <v>78150</v>
      </c>
    </row>
    <row r="712" spans="1:11" ht="15">
      <c r="A712" s="10" t="s">
        <v>1353</v>
      </c>
      <c r="B712" s="13" t="s">
        <v>141</v>
      </c>
      <c r="C712" s="142" t="s">
        <v>1275</v>
      </c>
      <c r="D712" s="192" t="s">
        <v>1275</v>
      </c>
      <c r="E712" s="142" t="s">
        <v>16</v>
      </c>
      <c r="F712" s="204">
        <v>290</v>
      </c>
      <c r="G712" s="77">
        <v>42501</v>
      </c>
      <c r="H712" s="143" t="s">
        <v>1341</v>
      </c>
      <c r="I712" s="11" t="s">
        <v>1338</v>
      </c>
      <c r="J712" s="146" t="s">
        <v>1339</v>
      </c>
      <c r="K712" s="145">
        <v>174950</v>
      </c>
    </row>
    <row r="713" spans="1:11" ht="15">
      <c r="A713" s="10" t="s">
        <v>1353</v>
      </c>
      <c r="B713" s="13" t="s">
        <v>141</v>
      </c>
      <c r="C713" s="142" t="s">
        <v>1275</v>
      </c>
      <c r="D713" s="192" t="s">
        <v>1275</v>
      </c>
      <c r="E713" s="142" t="s">
        <v>16</v>
      </c>
      <c r="F713" s="204">
        <v>290</v>
      </c>
      <c r="G713" s="77">
        <v>42501</v>
      </c>
      <c r="H713" s="143" t="s">
        <v>1342</v>
      </c>
      <c r="I713" s="11" t="s">
        <v>1338</v>
      </c>
      <c r="J713" s="146" t="s">
        <v>1339</v>
      </c>
      <c r="K713" s="145">
        <v>53650</v>
      </c>
    </row>
    <row r="714" spans="1:11" ht="15">
      <c r="A714" s="10" t="s">
        <v>1353</v>
      </c>
      <c r="B714" s="13" t="s">
        <v>141</v>
      </c>
      <c r="C714" s="142" t="s">
        <v>1275</v>
      </c>
      <c r="D714" s="192" t="s">
        <v>1275</v>
      </c>
      <c r="E714" s="142" t="s">
        <v>16</v>
      </c>
      <c r="F714" s="204">
        <v>345</v>
      </c>
      <c r="G714" s="77">
        <v>42514</v>
      </c>
      <c r="H714" s="143" t="s">
        <v>1343</v>
      </c>
      <c r="I714" s="11" t="s">
        <v>1338</v>
      </c>
      <c r="J714" s="146" t="s">
        <v>1339</v>
      </c>
      <c r="K714" s="145">
        <v>31676</v>
      </c>
    </row>
    <row r="715" spans="1:11" ht="15">
      <c r="A715" s="10" t="s">
        <v>1353</v>
      </c>
      <c r="B715" s="13" t="s">
        <v>141</v>
      </c>
      <c r="C715" s="142" t="s">
        <v>1275</v>
      </c>
      <c r="D715" s="192" t="s">
        <v>1275</v>
      </c>
      <c r="E715" s="142" t="s">
        <v>16</v>
      </c>
      <c r="F715" s="204">
        <v>289</v>
      </c>
      <c r="G715" s="77">
        <v>42501</v>
      </c>
      <c r="H715" s="143" t="s">
        <v>1344</v>
      </c>
      <c r="I715" s="11" t="s">
        <v>1345</v>
      </c>
      <c r="J715" s="146" t="s">
        <v>1346</v>
      </c>
      <c r="K715" s="145">
        <v>835000</v>
      </c>
    </row>
    <row r="716" spans="1:11" ht="15">
      <c r="A716" s="10" t="s">
        <v>1353</v>
      </c>
      <c r="B716" s="13" t="s">
        <v>141</v>
      </c>
      <c r="C716" s="142" t="s">
        <v>1275</v>
      </c>
      <c r="D716" s="192" t="s">
        <v>1275</v>
      </c>
      <c r="E716" s="142" t="s">
        <v>16</v>
      </c>
      <c r="F716" s="204">
        <v>288</v>
      </c>
      <c r="G716" s="77">
        <v>42501</v>
      </c>
      <c r="H716" s="143" t="s">
        <v>1347</v>
      </c>
      <c r="I716" s="11" t="s">
        <v>1345</v>
      </c>
      <c r="J716" s="146" t="s">
        <v>1346</v>
      </c>
      <c r="K716" s="145">
        <v>249500</v>
      </c>
    </row>
    <row r="717" spans="1:11" ht="15">
      <c r="A717" s="10" t="s">
        <v>1353</v>
      </c>
      <c r="B717" s="13" t="s">
        <v>141</v>
      </c>
      <c r="C717" s="142" t="s">
        <v>1275</v>
      </c>
      <c r="D717" s="192" t="s">
        <v>1275</v>
      </c>
      <c r="E717" s="142" t="s">
        <v>16</v>
      </c>
      <c r="F717" s="204">
        <v>287</v>
      </c>
      <c r="G717" s="77">
        <v>42501</v>
      </c>
      <c r="H717" s="143" t="s">
        <v>1348</v>
      </c>
      <c r="I717" s="11" t="s">
        <v>1345</v>
      </c>
      <c r="J717" s="146" t="s">
        <v>1346</v>
      </c>
      <c r="K717" s="145">
        <v>1100100</v>
      </c>
    </row>
    <row r="718" spans="1:11" ht="15">
      <c r="A718" s="10" t="s">
        <v>1353</v>
      </c>
      <c r="B718" s="13" t="s">
        <v>141</v>
      </c>
      <c r="C718" s="142" t="s">
        <v>1275</v>
      </c>
      <c r="D718" s="192" t="s">
        <v>1275</v>
      </c>
      <c r="E718" s="142" t="s">
        <v>16</v>
      </c>
      <c r="F718" s="204">
        <v>283</v>
      </c>
      <c r="G718" s="77">
        <v>42501</v>
      </c>
      <c r="H718" s="143" t="s">
        <v>1349</v>
      </c>
      <c r="I718" s="11" t="s">
        <v>1345</v>
      </c>
      <c r="J718" s="146" t="s">
        <v>1346</v>
      </c>
      <c r="K718" s="145">
        <v>57000</v>
      </c>
    </row>
    <row r="719" spans="1:11" ht="15">
      <c r="A719" s="10" t="s">
        <v>1353</v>
      </c>
      <c r="B719" s="13" t="s">
        <v>141</v>
      </c>
      <c r="C719" s="142" t="s">
        <v>1275</v>
      </c>
      <c r="D719" s="192" t="s">
        <v>1275</v>
      </c>
      <c r="E719" s="142" t="s">
        <v>16</v>
      </c>
      <c r="F719" s="204">
        <v>281</v>
      </c>
      <c r="G719" s="77">
        <v>42501</v>
      </c>
      <c r="H719" s="143" t="s">
        <v>1349</v>
      </c>
      <c r="I719" s="11" t="s">
        <v>1345</v>
      </c>
      <c r="J719" s="146" t="s">
        <v>1346</v>
      </c>
      <c r="K719" s="145">
        <v>84700</v>
      </c>
    </row>
    <row r="720" spans="1:11" ht="15">
      <c r="A720" s="10" t="s">
        <v>1353</v>
      </c>
      <c r="B720" s="13" t="s">
        <v>141</v>
      </c>
      <c r="C720" s="142" t="s">
        <v>1275</v>
      </c>
      <c r="D720" s="192" t="s">
        <v>1275</v>
      </c>
      <c r="E720" s="142" t="s">
        <v>16</v>
      </c>
      <c r="F720" s="204">
        <v>282</v>
      </c>
      <c r="G720" s="77">
        <v>42501</v>
      </c>
      <c r="H720" s="143" t="s">
        <v>1349</v>
      </c>
      <c r="I720" s="11" t="s">
        <v>1345</v>
      </c>
      <c r="J720" s="146" t="s">
        <v>1346</v>
      </c>
      <c r="K720" s="145">
        <v>80300</v>
      </c>
    </row>
    <row r="721" spans="1:11" ht="15">
      <c r="A721" s="10" t="s">
        <v>1353</v>
      </c>
      <c r="B721" s="13" t="s">
        <v>141</v>
      </c>
      <c r="C721" s="142" t="s">
        <v>1275</v>
      </c>
      <c r="D721" s="192" t="s">
        <v>1275</v>
      </c>
      <c r="E721" s="142" t="s">
        <v>16</v>
      </c>
      <c r="F721" s="204">
        <v>284</v>
      </c>
      <c r="G721" s="77">
        <v>42501</v>
      </c>
      <c r="H721" s="143" t="s">
        <v>1349</v>
      </c>
      <c r="I721" s="11" t="s">
        <v>1345</v>
      </c>
      <c r="J721" s="146" t="s">
        <v>1346</v>
      </c>
      <c r="K721" s="145">
        <v>65400</v>
      </c>
    </row>
    <row r="722" spans="1:11" ht="15">
      <c r="A722" s="10" t="s">
        <v>1353</v>
      </c>
      <c r="B722" s="13" t="s">
        <v>141</v>
      </c>
      <c r="C722" s="142" t="s">
        <v>1275</v>
      </c>
      <c r="D722" s="192" t="s">
        <v>1275</v>
      </c>
      <c r="E722" s="142" t="s">
        <v>16</v>
      </c>
      <c r="F722" s="204">
        <v>285</v>
      </c>
      <c r="G722" s="77">
        <v>42502</v>
      </c>
      <c r="H722" s="143" t="s">
        <v>1349</v>
      </c>
      <c r="I722" s="11" t="s">
        <v>1345</v>
      </c>
      <c r="J722" s="146" t="s">
        <v>1350</v>
      </c>
      <c r="K722" s="145">
        <v>34222</v>
      </c>
    </row>
    <row r="723" spans="1:11" ht="15">
      <c r="A723" s="10" t="s">
        <v>1353</v>
      </c>
      <c r="B723" s="13" t="s">
        <v>141</v>
      </c>
      <c r="C723" s="142" t="s">
        <v>1275</v>
      </c>
      <c r="D723" s="192" t="s">
        <v>1275</v>
      </c>
      <c r="E723" s="142" t="s">
        <v>16</v>
      </c>
      <c r="F723" s="204">
        <v>286</v>
      </c>
      <c r="G723" s="77">
        <v>42501</v>
      </c>
      <c r="H723" s="143" t="s">
        <v>1351</v>
      </c>
      <c r="I723" s="11" t="s">
        <v>1345</v>
      </c>
      <c r="J723" s="146" t="s">
        <v>1346</v>
      </c>
      <c r="K723" s="145">
        <v>210500</v>
      </c>
    </row>
    <row r="724" spans="1:11" ht="30">
      <c r="A724" s="10" t="s">
        <v>1353</v>
      </c>
      <c r="B724" s="13" t="s">
        <v>141</v>
      </c>
      <c r="C724" s="142" t="s">
        <v>1275</v>
      </c>
      <c r="D724" s="192" t="s">
        <v>1275</v>
      </c>
      <c r="E724" s="142" t="s">
        <v>16</v>
      </c>
      <c r="F724" s="204">
        <v>301</v>
      </c>
      <c r="G724" s="77">
        <v>42503</v>
      </c>
      <c r="H724" s="143" t="s">
        <v>1352</v>
      </c>
      <c r="I724" s="11" t="s">
        <v>17</v>
      </c>
      <c r="J724" s="146" t="s">
        <v>18</v>
      </c>
      <c r="K724" s="145">
        <v>23660</v>
      </c>
    </row>
    <row r="725" spans="1:11" ht="15">
      <c r="A725" s="10" t="s">
        <v>1450</v>
      </c>
      <c r="B725" s="99" t="s">
        <v>206</v>
      </c>
      <c r="C725" s="147" t="s">
        <v>34</v>
      </c>
      <c r="D725" s="157" t="s">
        <v>34</v>
      </c>
      <c r="E725" s="148" t="s">
        <v>1354</v>
      </c>
      <c r="F725" s="16">
        <v>8160051</v>
      </c>
      <c r="G725" s="149">
        <v>42521</v>
      </c>
      <c r="H725" s="15" t="s">
        <v>1355</v>
      </c>
      <c r="I725" s="15" t="s">
        <v>1356</v>
      </c>
      <c r="J725" s="76" t="s">
        <v>1357</v>
      </c>
      <c r="K725" s="150">
        <v>82824</v>
      </c>
    </row>
    <row r="726" spans="1:11" ht="15">
      <c r="A726" s="10" t="s">
        <v>1450</v>
      </c>
      <c r="B726" s="182" t="s">
        <v>13</v>
      </c>
      <c r="C726" s="151" t="s">
        <v>34</v>
      </c>
      <c r="D726" s="193" t="s">
        <v>34</v>
      </c>
      <c r="E726" s="144" t="s">
        <v>1358</v>
      </c>
      <c r="F726" s="16">
        <v>8160079</v>
      </c>
      <c r="G726" s="149">
        <v>42508</v>
      </c>
      <c r="H726" s="15" t="s">
        <v>1359</v>
      </c>
      <c r="I726" s="15" t="s">
        <v>1360</v>
      </c>
      <c r="J726" s="76" t="s">
        <v>1361</v>
      </c>
      <c r="K726" s="150">
        <v>127399</v>
      </c>
    </row>
    <row r="727" spans="1:11" ht="15">
      <c r="A727" s="10" t="s">
        <v>1450</v>
      </c>
      <c r="B727" s="182" t="s">
        <v>13</v>
      </c>
      <c r="C727" s="151" t="s">
        <v>34</v>
      </c>
      <c r="D727" s="193" t="s">
        <v>34</v>
      </c>
      <c r="E727" s="144" t="s">
        <v>1358</v>
      </c>
      <c r="F727" s="16">
        <v>8160075</v>
      </c>
      <c r="G727" s="149">
        <v>42508</v>
      </c>
      <c r="H727" s="15" t="s">
        <v>1362</v>
      </c>
      <c r="I727" s="15" t="s">
        <v>1363</v>
      </c>
      <c r="J727" s="76" t="s">
        <v>1364</v>
      </c>
      <c r="K727" s="150">
        <v>1626492</v>
      </c>
    </row>
    <row r="728" spans="1:11" ht="15">
      <c r="A728" s="10" t="s">
        <v>1450</v>
      </c>
      <c r="B728" s="182" t="s">
        <v>13</v>
      </c>
      <c r="C728" s="151" t="s">
        <v>34</v>
      </c>
      <c r="D728" s="193" t="s">
        <v>34</v>
      </c>
      <c r="E728" s="144" t="s">
        <v>1354</v>
      </c>
      <c r="F728" s="16">
        <v>8160055</v>
      </c>
      <c r="G728" s="149">
        <v>42521</v>
      </c>
      <c r="H728" s="15" t="s">
        <v>1365</v>
      </c>
      <c r="I728" s="15" t="s">
        <v>1366</v>
      </c>
      <c r="J728" s="76" t="s">
        <v>1367</v>
      </c>
      <c r="K728" s="150">
        <v>124140</v>
      </c>
    </row>
    <row r="729" spans="1:11" ht="15">
      <c r="A729" s="10" t="s">
        <v>1450</v>
      </c>
      <c r="B729" s="182" t="s">
        <v>13</v>
      </c>
      <c r="C729" s="151" t="s">
        <v>34</v>
      </c>
      <c r="D729" s="193" t="s">
        <v>34</v>
      </c>
      <c r="E729" s="144" t="s">
        <v>1358</v>
      </c>
      <c r="F729" s="16">
        <v>8160077</v>
      </c>
      <c r="G729" s="149">
        <v>42508</v>
      </c>
      <c r="H729" s="15" t="s">
        <v>1368</v>
      </c>
      <c r="I729" s="15" t="s">
        <v>1369</v>
      </c>
      <c r="J729" s="76" t="s">
        <v>1370</v>
      </c>
      <c r="K729" s="150">
        <v>289509</v>
      </c>
    </row>
    <row r="730" spans="1:11" ht="15">
      <c r="A730" s="10" t="s">
        <v>1450</v>
      </c>
      <c r="B730" s="182" t="s">
        <v>13</v>
      </c>
      <c r="C730" s="151" t="s">
        <v>34</v>
      </c>
      <c r="D730" s="193" t="s">
        <v>34</v>
      </c>
      <c r="E730" s="144" t="s">
        <v>1354</v>
      </c>
      <c r="F730" s="16">
        <v>8160041</v>
      </c>
      <c r="G730" s="149">
        <v>42508</v>
      </c>
      <c r="H730" s="15" t="s">
        <v>1371</v>
      </c>
      <c r="I730" s="15" t="s">
        <v>1372</v>
      </c>
      <c r="J730" s="76" t="s">
        <v>1373</v>
      </c>
      <c r="K730" s="150">
        <v>398412</v>
      </c>
    </row>
    <row r="731" spans="1:11" ht="30">
      <c r="A731" s="10" t="s">
        <v>1450</v>
      </c>
      <c r="B731" s="13" t="s">
        <v>141</v>
      </c>
      <c r="C731" s="147" t="s">
        <v>34</v>
      </c>
      <c r="D731" s="157" t="s">
        <v>34</v>
      </c>
      <c r="E731" s="152" t="s">
        <v>119</v>
      </c>
      <c r="F731" s="16" t="s">
        <v>1374</v>
      </c>
      <c r="G731" s="149">
        <v>42496</v>
      </c>
      <c r="H731" s="12" t="s">
        <v>1375</v>
      </c>
      <c r="I731" s="15" t="s">
        <v>1376</v>
      </c>
      <c r="J731" s="76" t="s">
        <v>54</v>
      </c>
      <c r="K731" s="150">
        <v>1441788</v>
      </c>
    </row>
    <row r="732" spans="1:11" ht="15">
      <c r="A732" s="10" t="s">
        <v>1450</v>
      </c>
      <c r="B732" s="99" t="s">
        <v>206</v>
      </c>
      <c r="C732" s="147" t="s">
        <v>34</v>
      </c>
      <c r="D732" s="157" t="s">
        <v>34</v>
      </c>
      <c r="E732" s="148" t="s">
        <v>1354</v>
      </c>
      <c r="F732" s="16">
        <v>8160042</v>
      </c>
      <c r="G732" s="149">
        <v>42510</v>
      </c>
      <c r="H732" s="15" t="s">
        <v>1377</v>
      </c>
      <c r="I732" s="15" t="s">
        <v>1378</v>
      </c>
      <c r="J732" s="76" t="s">
        <v>1379</v>
      </c>
      <c r="K732" s="150">
        <v>89250</v>
      </c>
    </row>
    <row r="733" spans="1:11" ht="15">
      <c r="A733" s="10" t="s">
        <v>1450</v>
      </c>
      <c r="B733" s="99" t="s">
        <v>206</v>
      </c>
      <c r="C733" s="147" t="s">
        <v>34</v>
      </c>
      <c r="D733" s="157" t="s">
        <v>34</v>
      </c>
      <c r="E733" s="148" t="s">
        <v>1354</v>
      </c>
      <c r="F733" s="16">
        <v>8160048</v>
      </c>
      <c r="G733" s="149">
        <v>42521</v>
      </c>
      <c r="H733" s="15" t="s">
        <v>1380</v>
      </c>
      <c r="I733" s="15" t="s">
        <v>1381</v>
      </c>
      <c r="J733" s="76" t="s">
        <v>1382</v>
      </c>
      <c r="K733" s="150">
        <v>1249128</v>
      </c>
    </row>
    <row r="734" spans="1:11" ht="15">
      <c r="A734" s="10" t="s">
        <v>1450</v>
      </c>
      <c r="B734" s="182" t="s">
        <v>13</v>
      </c>
      <c r="C734" s="151" t="s">
        <v>34</v>
      </c>
      <c r="D734" s="193" t="s">
        <v>34</v>
      </c>
      <c r="E734" s="144" t="s">
        <v>1354</v>
      </c>
      <c r="F734" s="16">
        <v>8160040</v>
      </c>
      <c r="G734" s="149">
        <v>42500</v>
      </c>
      <c r="H734" s="15" t="s">
        <v>1383</v>
      </c>
      <c r="I734" s="15" t="s">
        <v>1384</v>
      </c>
      <c r="J734" s="76" t="s">
        <v>1385</v>
      </c>
      <c r="K734" s="150">
        <v>133280</v>
      </c>
    </row>
    <row r="735" spans="1:11" ht="15">
      <c r="A735" s="10" t="s">
        <v>1450</v>
      </c>
      <c r="B735" s="99" t="s">
        <v>206</v>
      </c>
      <c r="C735" s="147" t="s">
        <v>34</v>
      </c>
      <c r="D735" s="157" t="s">
        <v>34</v>
      </c>
      <c r="E735" s="148" t="s">
        <v>1354</v>
      </c>
      <c r="F735" s="16">
        <v>8160054</v>
      </c>
      <c r="G735" s="149">
        <v>42521</v>
      </c>
      <c r="H735" s="15" t="s">
        <v>1386</v>
      </c>
      <c r="I735" s="15" t="s">
        <v>1387</v>
      </c>
      <c r="J735" s="76" t="s">
        <v>1388</v>
      </c>
      <c r="K735" s="150">
        <v>2193093</v>
      </c>
    </row>
    <row r="736" spans="1:11" ht="15">
      <c r="A736" s="10" t="s">
        <v>1450</v>
      </c>
      <c r="B736" s="99" t="s">
        <v>206</v>
      </c>
      <c r="C736" s="147" t="s">
        <v>34</v>
      </c>
      <c r="D736" s="157" t="s">
        <v>34</v>
      </c>
      <c r="E736" s="148" t="s">
        <v>1354</v>
      </c>
      <c r="F736" s="16">
        <v>8160052</v>
      </c>
      <c r="G736" s="149">
        <v>42521</v>
      </c>
      <c r="H736" s="15" t="s">
        <v>1389</v>
      </c>
      <c r="I736" s="15" t="s">
        <v>1390</v>
      </c>
      <c r="J736" s="76" t="s">
        <v>1391</v>
      </c>
      <c r="K736" s="150">
        <v>63487</v>
      </c>
    </row>
    <row r="737" spans="1:11" ht="30">
      <c r="A737" s="10" t="s">
        <v>1450</v>
      </c>
      <c r="B737" s="183" t="s">
        <v>1937</v>
      </c>
      <c r="C737" s="151" t="s">
        <v>34</v>
      </c>
      <c r="D737" s="193" t="s">
        <v>34</v>
      </c>
      <c r="E737" s="144" t="s">
        <v>1358</v>
      </c>
      <c r="F737" s="16">
        <v>8160072</v>
      </c>
      <c r="G737" s="149">
        <v>42500</v>
      </c>
      <c r="H737" s="15" t="s">
        <v>1392</v>
      </c>
      <c r="I737" s="15" t="s">
        <v>1393</v>
      </c>
      <c r="J737" s="76" t="s">
        <v>1394</v>
      </c>
      <c r="K737" s="150">
        <v>277350</v>
      </c>
    </row>
    <row r="738" spans="1:11" ht="30">
      <c r="A738" s="10" t="s">
        <v>1450</v>
      </c>
      <c r="B738" s="183" t="s">
        <v>1937</v>
      </c>
      <c r="C738" s="151" t="s">
        <v>34</v>
      </c>
      <c r="D738" s="193" t="s">
        <v>34</v>
      </c>
      <c r="E738" s="144" t="s">
        <v>1358</v>
      </c>
      <c r="F738" s="16">
        <v>8160081</v>
      </c>
      <c r="G738" s="149">
        <v>42510</v>
      </c>
      <c r="H738" s="15" t="s">
        <v>1395</v>
      </c>
      <c r="I738" s="15" t="s">
        <v>1393</v>
      </c>
      <c r="J738" s="76" t="s">
        <v>1394</v>
      </c>
      <c r="K738" s="150">
        <v>206075</v>
      </c>
    </row>
    <row r="739" spans="1:11" ht="15">
      <c r="A739" s="10" t="s">
        <v>1450</v>
      </c>
      <c r="B739" s="182" t="s">
        <v>13</v>
      </c>
      <c r="C739" s="151" t="s">
        <v>34</v>
      </c>
      <c r="D739" s="193" t="s">
        <v>34</v>
      </c>
      <c r="E739" s="144" t="s">
        <v>1358</v>
      </c>
      <c r="F739" s="16">
        <v>8160071</v>
      </c>
      <c r="G739" s="149">
        <v>42500</v>
      </c>
      <c r="H739" s="15" t="s">
        <v>1396</v>
      </c>
      <c r="I739" s="15" t="s">
        <v>1397</v>
      </c>
      <c r="J739" s="76" t="s">
        <v>1398</v>
      </c>
      <c r="K739" s="150">
        <v>694503</v>
      </c>
    </row>
    <row r="740" spans="1:11" ht="30">
      <c r="A740" s="10" t="s">
        <v>1450</v>
      </c>
      <c r="B740" s="13" t="s">
        <v>141</v>
      </c>
      <c r="C740" s="147" t="s">
        <v>34</v>
      </c>
      <c r="D740" s="157" t="s">
        <v>34</v>
      </c>
      <c r="E740" s="152" t="s">
        <v>119</v>
      </c>
      <c r="F740" s="16" t="s">
        <v>1399</v>
      </c>
      <c r="G740" s="149">
        <v>42493</v>
      </c>
      <c r="H740" s="153" t="s">
        <v>1400</v>
      </c>
      <c r="I740" s="15" t="s">
        <v>1401</v>
      </c>
      <c r="J740" s="76" t="s">
        <v>1402</v>
      </c>
      <c r="K740" s="150">
        <v>765580</v>
      </c>
    </row>
    <row r="741" spans="1:11" ht="15">
      <c r="A741" s="10" t="s">
        <v>1450</v>
      </c>
      <c r="B741" s="99" t="s">
        <v>206</v>
      </c>
      <c r="C741" s="147" t="s">
        <v>34</v>
      </c>
      <c r="D741" s="157" t="s">
        <v>34</v>
      </c>
      <c r="E741" s="148" t="s">
        <v>1354</v>
      </c>
      <c r="F741" s="16">
        <v>8160047</v>
      </c>
      <c r="G741" s="149">
        <v>42521</v>
      </c>
      <c r="H741" s="15" t="s">
        <v>1403</v>
      </c>
      <c r="I741" s="15" t="s">
        <v>688</v>
      </c>
      <c r="J741" s="76" t="s">
        <v>689</v>
      </c>
      <c r="K741" s="150">
        <v>763694</v>
      </c>
    </row>
    <row r="742" spans="1:11" ht="15">
      <c r="A742" s="10" t="s">
        <v>1450</v>
      </c>
      <c r="B742" s="99" t="s">
        <v>206</v>
      </c>
      <c r="C742" s="147" t="s">
        <v>34</v>
      </c>
      <c r="D742" s="157" t="s">
        <v>34</v>
      </c>
      <c r="E742" s="148" t="s">
        <v>1354</v>
      </c>
      <c r="F742" s="16">
        <v>8160053</v>
      </c>
      <c r="G742" s="149">
        <v>42521</v>
      </c>
      <c r="H742" s="15" t="s">
        <v>1404</v>
      </c>
      <c r="I742" s="15" t="s">
        <v>66</v>
      </c>
      <c r="J742" s="76" t="s">
        <v>67</v>
      </c>
      <c r="K742" s="150">
        <v>686809</v>
      </c>
    </row>
    <row r="743" spans="1:11" ht="15">
      <c r="A743" s="10" t="s">
        <v>1450</v>
      </c>
      <c r="B743" s="182" t="s">
        <v>13</v>
      </c>
      <c r="C743" s="151" t="s">
        <v>34</v>
      </c>
      <c r="D743" s="193" t="s">
        <v>34</v>
      </c>
      <c r="E743" s="144" t="s">
        <v>1354</v>
      </c>
      <c r="F743" s="16">
        <v>8160043</v>
      </c>
      <c r="G743" s="149">
        <v>42508</v>
      </c>
      <c r="H743" s="15" t="s">
        <v>1405</v>
      </c>
      <c r="I743" s="15" t="s">
        <v>1406</v>
      </c>
      <c r="J743" s="76" t="s">
        <v>1407</v>
      </c>
      <c r="K743" s="150">
        <v>220000</v>
      </c>
    </row>
    <row r="744" spans="1:11" ht="15">
      <c r="A744" s="10" t="s">
        <v>1450</v>
      </c>
      <c r="B744" s="182" t="s">
        <v>13</v>
      </c>
      <c r="C744" s="151" t="s">
        <v>34</v>
      </c>
      <c r="D744" s="193" t="s">
        <v>34</v>
      </c>
      <c r="E744" s="144" t="s">
        <v>1354</v>
      </c>
      <c r="F744" s="16">
        <v>8160044</v>
      </c>
      <c r="G744" s="149">
        <v>42508</v>
      </c>
      <c r="H744" s="15" t="s">
        <v>1408</v>
      </c>
      <c r="I744" s="15" t="s">
        <v>1409</v>
      </c>
      <c r="J744" s="76" t="s">
        <v>1410</v>
      </c>
      <c r="K744" s="150">
        <v>45490</v>
      </c>
    </row>
    <row r="745" spans="1:11" ht="15">
      <c r="A745" s="10" t="s">
        <v>1450</v>
      </c>
      <c r="B745" s="182" t="s">
        <v>13</v>
      </c>
      <c r="C745" s="151" t="s">
        <v>34</v>
      </c>
      <c r="D745" s="193" t="s">
        <v>34</v>
      </c>
      <c r="E745" s="144" t="s">
        <v>1354</v>
      </c>
      <c r="F745" s="16">
        <v>8160056</v>
      </c>
      <c r="G745" s="149">
        <v>42521</v>
      </c>
      <c r="H745" s="15" t="s">
        <v>1411</v>
      </c>
      <c r="I745" s="15" t="s">
        <v>1412</v>
      </c>
      <c r="J745" s="76" t="s">
        <v>1413</v>
      </c>
      <c r="K745" s="150">
        <v>57600</v>
      </c>
    </row>
    <row r="746" spans="1:11" ht="15">
      <c r="A746" s="10" t="s">
        <v>1450</v>
      </c>
      <c r="B746" s="99" t="s">
        <v>206</v>
      </c>
      <c r="C746" s="147" t="s">
        <v>34</v>
      </c>
      <c r="D746" s="157" t="s">
        <v>34</v>
      </c>
      <c r="E746" s="148" t="s">
        <v>1354</v>
      </c>
      <c r="F746" s="16">
        <v>8160046</v>
      </c>
      <c r="G746" s="149">
        <v>42521</v>
      </c>
      <c r="H746" s="15" t="s">
        <v>1414</v>
      </c>
      <c r="I746" s="15" t="s">
        <v>853</v>
      </c>
      <c r="J746" s="76" t="s">
        <v>854</v>
      </c>
      <c r="K746" s="150">
        <v>659612</v>
      </c>
    </row>
    <row r="747" spans="1:11" ht="30">
      <c r="A747" s="10" t="s">
        <v>1450</v>
      </c>
      <c r="B747" s="183" t="s">
        <v>1937</v>
      </c>
      <c r="C747" s="151" t="s">
        <v>34</v>
      </c>
      <c r="D747" s="193" t="s">
        <v>34</v>
      </c>
      <c r="E747" s="144" t="s">
        <v>119</v>
      </c>
      <c r="F747" s="16">
        <v>8670797</v>
      </c>
      <c r="G747" s="149">
        <v>42500</v>
      </c>
      <c r="H747" s="15" t="s">
        <v>1415</v>
      </c>
      <c r="I747" s="15" t="s">
        <v>174</v>
      </c>
      <c r="J747" s="76" t="s">
        <v>31</v>
      </c>
      <c r="K747" s="150">
        <v>593400</v>
      </c>
    </row>
    <row r="748" spans="1:11" ht="30">
      <c r="A748" s="10" t="s">
        <v>1450</v>
      </c>
      <c r="B748" s="183" t="s">
        <v>1937</v>
      </c>
      <c r="C748" s="147" t="s">
        <v>34</v>
      </c>
      <c r="D748" s="157" t="s">
        <v>34</v>
      </c>
      <c r="E748" s="81" t="s">
        <v>119</v>
      </c>
      <c r="F748" s="16">
        <v>8775457</v>
      </c>
      <c r="G748" s="149">
        <v>42500</v>
      </c>
      <c r="H748" s="15" t="s">
        <v>1416</v>
      </c>
      <c r="I748" s="15" t="s">
        <v>174</v>
      </c>
      <c r="J748" s="76" t="s">
        <v>31</v>
      </c>
      <c r="K748" s="150">
        <v>289127</v>
      </c>
    </row>
    <row r="749" spans="1:11" ht="15">
      <c r="A749" s="10" t="s">
        <v>1450</v>
      </c>
      <c r="B749" s="99" t="s">
        <v>206</v>
      </c>
      <c r="C749" s="147" t="s">
        <v>34</v>
      </c>
      <c r="D749" s="157" t="s">
        <v>34</v>
      </c>
      <c r="E749" s="148" t="s">
        <v>1354</v>
      </c>
      <c r="F749" s="16">
        <v>8160045</v>
      </c>
      <c r="G749" s="149">
        <v>42521</v>
      </c>
      <c r="H749" s="15" t="s">
        <v>1417</v>
      </c>
      <c r="I749" s="15" t="s">
        <v>1202</v>
      </c>
      <c r="J749" s="76" t="s">
        <v>392</v>
      </c>
      <c r="K749" s="150">
        <v>1311857</v>
      </c>
    </row>
    <row r="750" spans="1:11" ht="15">
      <c r="A750" s="10" t="s">
        <v>1450</v>
      </c>
      <c r="B750" s="99" t="s">
        <v>206</v>
      </c>
      <c r="C750" s="147" t="s">
        <v>34</v>
      </c>
      <c r="D750" s="157" t="s">
        <v>34</v>
      </c>
      <c r="E750" s="148" t="s">
        <v>1354</v>
      </c>
      <c r="F750" s="16">
        <v>8160050</v>
      </c>
      <c r="G750" s="149">
        <v>42521</v>
      </c>
      <c r="H750" s="15" t="s">
        <v>1418</v>
      </c>
      <c r="I750" s="15" t="s">
        <v>1202</v>
      </c>
      <c r="J750" s="76" t="s">
        <v>392</v>
      </c>
      <c r="K750" s="150">
        <v>166131</v>
      </c>
    </row>
    <row r="751" spans="1:11" ht="15">
      <c r="A751" s="10" t="s">
        <v>1450</v>
      </c>
      <c r="B751" s="99" t="s">
        <v>206</v>
      </c>
      <c r="C751" s="147" t="s">
        <v>34</v>
      </c>
      <c r="D751" s="157" t="s">
        <v>34</v>
      </c>
      <c r="E751" s="148" t="s">
        <v>1354</v>
      </c>
      <c r="F751" s="16">
        <v>8160049</v>
      </c>
      <c r="G751" s="149">
        <v>42521</v>
      </c>
      <c r="H751" s="15" t="s">
        <v>1419</v>
      </c>
      <c r="I751" s="15" t="s">
        <v>1420</v>
      </c>
      <c r="J751" s="76" t="s">
        <v>136</v>
      </c>
      <c r="K751" s="150">
        <v>1181957</v>
      </c>
    </row>
    <row r="752" spans="1:11" ht="15">
      <c r="A752" s="10" t="s">
        <v>1450</v>
      </c>
      <c r="B752" s="13" t="s">
        <v>141</v>
      </c>
      <c r="C752" s="147" t="s">
        <v>34</v>
      </c>
      <c r="D752" s="157" t="s">
        <v>34</v>
      </c>
      <c r="E752" s="152" t="s">
        <v>119</v>
      </c>
      <c r="F752" s="16">
        <v>20897</v>
      </c>
      <c r="G752" s="149">
        <v>42499</v>
      </c>
      <c r="H752" s="15" t="s">
        <v>1421</v>
      </c>
      <c r="I752" s="15" t="s">
        <v>1422</v>
      </c>
      <c r="J752" s="76" t="s">
        <v>1423</v>
      </c>
      <c r="K752" s="150">
        <v>887957</v>
      </c>
    </row>
    <row r="753" spans="1:11" ht="30">
      <c r="A753" s="10" t="s">
        <v>1450</v>
      </c>
      <c r="B753" s="13" t="s">
        <v>141</v>
      </c>
      <c r="C753" s="147" t="s">
        <v>34</v>
      </c>
      <c r="D753" s="157" t="s">
        <v>34</v>
      </c>
      <c r="E753" s="152" t="s">
        <v>119</v>
      </c>
      <c r="F753" s="16" t="s">
        <v>1424</v>
      </c>
      <c r="G753" s="149">
        <v>42495</v>
      </c>
      <c r="H753" s="153" t="s">
        <v>1425</v>
      </c>
      <c r="I753" s="15" t="s">
        <v>20</v>
      </c>
      <c r="J753" s="76" t="s">
        <v>21</v>
      </c>
      <c r="K753" s="150">
        <v>5980707</v>
      </c>
    </row>
    <row r="754" spans="1:11" ht="30">
      <c r="A754" s="10" t="s">
        <v>1450</v>
      </c>
      <c r="B754" s="183" t="s">
        <v>1937</v>
      </c>
      <c r="C754" s="147" t="s">
        <v>34</v>
      </c>
      <c r="D754" s="157" t="s">
        <v>34</v>
      </c>
      <c r="E754" s="152" t="s">
        <v>119</v>
      </c>
      <c r="F754" s="86" t="s">
        <v>1426</v>
      </c>
      <c r="G754" s="77">
        <v>42521</v>
      </c>
      <c r="H754" s="153" t="s">
        <v>1427</v>
      </c>
      <c r="I754" s="81" t="s">
        <v>17</v>
      </c>
      <c r="J754" s="76" t="s">
        <v>18</v>
      </c>
      <c r="K754" s="154">
        <v>1092569</v>
      </c>
    </row>
    <row r="755" spans="1:11" ht="30">
      <c r="A755" s="10" t="s">
        <v>1450</v>
      </c>
      <c r="B755" s="183" t="s">
        <v>1937</v>
      </c>
      <c r="C755" s="147" t="s">
        <v>34</v>
      </c>
      <c r="D755" s="157" t="s">
        <v>34</v>
      </c>
      <c r="E755" s="152" t="s">
        <v>119</v>
      </c>
      <c r="F755" s="86">
        <v>5252797</v>
      </c>
      <c r="G755" s="77">
        <v>42521</v>
      </c>
      <c r="H755" s="81" t="s">
        <v>1428</v>
      </c>
      <c r="I755" s="81" t="s">
        <v>956</v>
      </c>
      <c r="J755" s="76" t="s">
        <v>957</v>
      </c>
      <c r="K755" s="155">
        <v>112905</v>
      </c>
    </row>
    <row r="756" spans="1:11" ht="30">
      <c r="A756" s="10" t="s">
        <v>1450</v>
      </c>
      <c r="B756" s="183" t="s">
        <v>1937</v>
      </c>
      <c r="C756" s="147" t="s">
        <v>34</v>
      </c>
      <c r="D756" s="157" t="s">
        <v>34</v>
      </c>
      <c r="E756" s="152" t="s">
        <v>119</v>
      </c>
      <c r="F756" s="86">
        <v>207711</v>
      </c>
      <c r="G756" s="77">
        <v>42521</v>
      </c>
      <c r="H756" s="156" t="s">
        <v>1429</v>
      </c>
      <c r="I756" s="81" t="s">
        <v>17</v>
      </c>
      <c r="J756" s="76" t="s">
        <v>18</v>
      </c>
      <c r="K756" s="154">
        <v>4168084</v>
      </c>
    </row>
    <row r="757" spans="1:11" ht="15">
      <c r="A757" s="10" t="s">
        <v>1450</v>
      </c>
      <c r="B757" s="17" t="s">
        <v>32</v>
      </c>
      <c r="C757" s="147" t="s">
        <v>1430</v>
      </c>
      <c r="D757" s="157">
        <v>42502</v>
      </c>
      <c r="E757" s="81" t="s">
        <v>77</v>
      </c>
      <c r="F757" s="16">
        <v>402</v>
      </c>
      <c r="G757" s="149">
        <v>42502</v>
      </c>
      <c r="H757" s="15" t="s">
        <v>1431</v>
      </c>
      <c r="I757" s="15" t="s">
        <v>1432</v>
      </c>
      <c r="J757" s="76" t="s">
        <v>1433</v>
      </c>
      <c r="K757" s="158" t="s">
        <v>1434</v>
      </c>
    </row>
    <row r="758" spans="1:11" ht="15">
      <c r="A758" s="10" t="s">
        <v>1450</v>
      </c>
      <c r="B758" s="17" t="s">
        <v>32</v>
      </c>
      <c r="C758" s="147" t="s">
        <v>1435</v>
      </c>
      <c r="D758" s="157">
        <v>42502</v>
      </c>
      <c r="E758" s="81" t="s">
        <v>77</v>
      </c>
      <c r="F758" s="16">
        <v>402</v>
      </c>
      <c r="G758" s="149">
        <v>42502</v>
      </c>
      <c r="H758" s="15" t="s">
        <v>1436</v>
      </c>
      <c r="I758" s="15" t="s">
        <v>1437</v>
      </c>
      <c r="J758" s="76" t="s">
        <v>1438</v>
      </c>
      <c r="K758" s="158" t="s">
        <v>1439</v>
      </c>
    </row>
    <row r="759" spans="1:11" ht="15">
      <c r="A759" s="10" t="s">
        <v>1450</v>
      </c>
      <c r="B759" s="17" t="s">
        <v>32</v>
      </c>
      <c r="C759" s="147" t="s">
        <v>1440</v>
      </c>
      <c r="D759" s="157">
        <v>42502</v>
      </c>
      <c r="E759" s="81" t="s">
        <v>77</v>
      </c>
      <c r="F759" s="16">
        <v>402</v>
      </c>
      <c r="G759" s="149">
        <v>42502</v>
      </c>
      <c r="H759" s="15" t="s">
        <v>1441</v>
      </c>
      <c r="I759" s="15" t="s">
        <v>1442</v>
      </c>
      <c r="J759" s="76" t="s">
        <v>1443</v>
      </c>
      <c r="K759" s="158" t="s">
        <v>1444</v>
      </c>
    </row>
    <row r="760" spans="1:11" ht="15">
      <c r="A760" s="10" t="s">
        <v>1450</v>
      </c>
      <c r="B760" s="17" t="s">
        <v>32</v>
      </c>
      <c r="C760" s="147" t="s">
        <v>1445</v>
      </c>
      <c r="D760" s="157">
        <v>42506</v>
      </c>
      <c r="E760" s="81" t="s">
        <v>77</v>
      </c>
      <c r="F760" s="16">
        <v>415</v>
      </c>
      <c r="G760" s="149">
        <v>42506</v>
      </c>
      <c r="H760" s="15" t="s">
        <v>1446</v>
      </c>
      <c r="I760" s="15" t="s">
        <v>1447</v>
      </c>
      <c r="J760" s="76" t="s">
        <v>1448</v>
      </c>
      <c r="K760" s="158" t="s">
        <v>1449</v>
      </c>
    </row>
    <row r="761" spans="1:11" ht="15">
      <c r="A761" s="10" t="s">
        <v>1515</v>
      </c>
      <c r="B761" s="99" t="s">
        <v>206</v>
      </c>
      <c r="C761" s="160" t="s">
        <v>19</v>
      </c>
      <c r="D761" s="194" t="s">
        <v>19</v>
      </c>
      <c r="E761" s="161" t="s">
        <v>36</v>
      </c>
      <c r="F761" s="169">
        <v>13160044</v>
      </c>
      <c r="G761" s="162">
        <v>42493</v>
      </c>
      <c r="H761" s="163" t="s">
        <v>1451</v>
      </c>
      <c r="I761" s="164" t="s">
        <v>1452</v>
      </c>
      <c r="J761" s="165" t="s">
        <v>1453</v>
      </c>
      <c r="K761" s="166">
        <v>116415</v>
      </c>
    </row>
    <row r="762" spans="1:11" ht="15">
      <c r="A762" s="10" t="s">
        <v>1515</v>
      </c>
      <c r="B762" s="99" t="s">
        <v>206</v>
      </c>
      <c r="C762" s="160" t="s">
        <v>19</v>
      </c>
      <c r="D762" s="194" t="s">
        <v>19</v>
      </c>
      <c r="E762" s="161" t="s">
        <v>36</v>
      </c>
      <c r="F762" s="169">
        <v>13160045</v>
      </c>
      <c r="G762" s="162">
        <v>42493</v>
      </c>
      <c r="H762" s="163" t="s">
        <v>1451</v>
      </c>
      <c r="I762" s="159" t="s">
        <v>66</v>
      </c>
      <c r="J762" s="161" t="s">
        <v>67</v>
      </c>
      <c r="K762" s="166">
        <v>133917</v>
      </c>
    </row>
    <row r="763" spans="1:11" ht="15">
      <c r="A763" s="10" t="s">
        <v>1515</v>
      </c>
      <c r="B763" s="99" t="s">
        <v>206</v>
      </c>
      <c r="C763" s="160" t="s">
        <v>19</v>
      </c>
      <c r="D763" s="194" t="s">
        <v>19</v>
      </c>
      <c r="E763" s="161" t="s">
        <v>36</v>
      </c>
      <c r="F763" s="169">
        <v>13160046</v>
      </c>
      <c r="G763" s="162">
        <v>42494</v>
      </c>
      <c r="H763" s="163" t="s">
        <v>1451</v>
      </c>
      <c r="I763" s="164" t="s">
        <v>161</v>
      </c>
      <c r="J763" s="167" t="s">
        <v>29</v>
      </c>
      <c r="K763" s="166">
        <v>596800</v>
      </c>
    </row>
    <row r="764" spans="1:11" ht="15">
      <c r="A764" s="10" t="s">
        <v>1515</v>
      </c>
      <c r="B764" s="17" t="s">
        <v>32</v>
      </c>
      <c r="C764" s="160" t="s">
        <v>1454</v>
      </c>
      <c r="D764" s="195">
        <v>42495</v>
      </c>
      <c r="E764" s="161" t="s">
        <v>45</v>
      </c>
      <c r="F764" s="169">
        <v>13160084</v>
      </c>
      <c r="G764" s="162">
        <v>42495</v>
      </c>
      <c r="H764" s="168" t="s">
        <v>1455</v>
      </c>
      <c r="I764" s="164" t="s">
        <v>1456</v>
      </c>
      <c r="J764" s="169" t="s">
        <v>1457</v>
      </c>
      <c r="K764" s="166">
        <v>287624</v>
      </c>
    </row>
    <row r="765" spans="1:11" ht="15">
      <c r="A765" s="10" t="s">
        <v>1515</v>
      </c>
      <c r="B765" s="159" t="s">
        <v>32</v>
      </c>
      <c r="C765" s="160" t="s">
        <v>19</v>
      </c>
      <c r="D765" s="194" t="s">
        <v>19</v>
      </c>
      <c r="E765" s="161" t="s">
        <v>45</v>
      </c>
      <c r="F765" s="169">
        <v>13160086</v>
      </c>
      <c r="G765" s="162">
        <v>42496</v>
      </c>
      <c r="H765" s="163" t="s">
        <v>1458</v>
      </c>
      <c r="I765" s="159" t="s">
        <v>1459</v>
      </c>
      <c r="J765" s="170" t="s">
        <v>1460</v>
      </c>
      <c r="K765" s="166">
        <v>64260</v>
      </c>
    </row>
    <row r="766" spans="1:11" ht="30">
      <c r="A766" s="10" t="s">
        <v>1515</v>
      </c>
      <c r="B766" s="183" t="s">
        <v>1937</v>
      </c>
      <c r="C766" s="171" t="s">
        <v>19</v>
      </c>
      <c r="D766" s="194" t="s">
        <v>19</v>
      </c>
      <c r="E766" s="161" t="s">
        <v>45</v>
      </c>
      <c r="F766" s="169">
        <v>13160087</v>
      </c>
      <c r="G766" s="162">
        <v>42496</v>
      </c>
      <c r="H766" s="163" t="s">
        <v>1461</v>
      </c>
      <c r="I766" s="159" t="s">
        <v>11</v>
      </c>
      <c r="J766" s="170" t="s">
        <v>12</v>
      </c>
      <c r="K766" s="166">
        <v>509420</v>
      </c>
    </row>
    <row r="767" spans="1:11" ht="15">
      <c r="A767" s="10" t="s">
        <v>1515</v>
      </c>
      <c r="B767" s="159" t="s">
        <v>13</v>
      </c>
      <c r="C767" s="161" t="s">
        <v>19</v>
      </c>
      <c r="D767" s="195" t="s">
        <v>19</v>
      </c>
      <c r="E767" s="161" t="s">
        <v>45</v>
      </c>
      <c r="F767" s="169">
        <v>13160089</v>
      </c>
      <c r="G767" s="162">
        <v>42502</v>
      </c>
      <c r="H767" s="163" t="s">
        <v>1462</v>
      </c>
      <c r="I767" s="164" t="s">
        <v>1463</v>
      </c>
      <c r="J767" s="169" t="s">
        <v>1464</v>
      </c>
      <c r="K767" s="166">
        <v>41600</v>
      </c>
    </row>
    <row r="768" spans="1:11" ht="30">
      <c r="A768" s="10" t="s">
        <v>1515</v>
      </c>
      <c r="B768" s="183" t="s">
        <v>1937</v>
      </c>
      <c r="C768" s="171" t="s">
        <v>19</v>
      </c>
      <c r="D768" s="194" t="s">
        <v>19</v>
      </c>
      <c r="E768" s="161" t="s">
        <v>45</v>
      </c>
      <c r="F768" s="169">
        <v>13160091</v>
      </c>
      <c r="G768" s="162">
        <v>42503</v>
      </c>
      <c r="H768" s="163" t="s">
        <v>1465</v>
      </c>
      <c r="I768" s="159" t="s">
        <v>11</v>
      </c>
      <c r="J768" s="170" t="s">
        <v>12</v>
      </c>
      <c r="K768" s="166">
        <v>778543</v>
      </c>
    </row>
    <row r="769" spans="1:11" ht="15">
      <c r="A769" s="10" t="s">
        <v>1515</v>
      </c>
      <c r="B769" s="159" t="s">
        <v>30</v>
      </c>
      <c r="C769" s="160" t="s">
        <v>1466</v>
      </c>
      <c r="D769" s="194">
        <v>42500</v>
      </c>
      <c r="E769" s="161" t="s">
        <v>36</v>
      </c>
      <c r="F769" s="169">
        <v>13160047</v>
      </c>
      <c r="G769" s="172">
        <v>42506</v>
      </c>
      <c r="H769" s="168" t="s">
        <v>1467</v>
      </c>
      <c r="I769" s="164" t="s">
        <v>1468</v>
      </c>
      <c r="J769" s="165" t="s">
        <v>1469</v>
      </c>
      <c r="K769" s="166">
        <v>12029948</v>
      </c>
    </row>
    <row r="770" spans="1:11" ht="15">
      <c r="A770" s="10" t="s">
        <v>1515</v>
      </c>
      <c r="B770" s="117" t="s">
        <v>22</v>
      </c>
      <c r="C770" s="161" t="s">
        <v>19</v>
      </c>
      <c r="D770" s="195" t="s">
        <v>19</v>
      </c>
      <c r="E770" s="161" t="s">
        <v>45</v>
      </c>
      <c r="F770" s="169">
        <v>13160092</v>
      </c>
      <c r="G770" s="172">
        <v>42506</v>
      </c>
      <c r="H770" s="168" t="s">
        <v>1470</v>
      </c>
      <c r="I770" s="164" t="s">
        <v>24</v>
      </c>
      <c r="J770" s="167" t="s">
        <v>25</v>
      </c>
      <c r="K770" s="166">
        <v>258832</v>
      </c>
    </row>
    <row r="771" spans="1:11" ht="15">
      <c r="A771" s="10" t="s">
        <v>1515</v>
      </c>
      <c r="B771" s="117" t="s">
        <v>22</v>
      </c>
      <c r="C771" s="161" t="s">
        <v>19</v>
      </c>
      <c r="D771" s="195" t="s">
        <v>19</v>
      </c>
      <c r="E771" s="161" t="s">
        <v>45</v>
      </c>
      <c r="F771" s="169">
        <v>13160093</v>
      </c>
      <c r="G771" s="162">
        <v>42506</v>
      </c>
      <c r="H771" s="168" t="s">
        <v>1470</v>
      </c>
      <c r="I771" s="164" t="s">
        <v>24</v>
      </c>
      <c r="J771" s="167" t="s">
        <v>25</v>
      </c>
      <c r="K771" s="166">
        <v>338124</v>
      </c>
    </row>
    <row r="772" spans="1:11" ht="15">
      <c r="A772" s="10" t="s">
        <v>1515</v>
      </c>
      <c r="B772" s="117" t="s">
        <v>22</v>
      </c>
      <c r="C772" s="161" t="s">
        <v>19</v>
      </c>
      <c r="D772" s="195" t="s">
        <v>19</v>
      </c>
      <c r="E772" s="161" t="s">
        <v>45</v>
      </c>
      <c r="F772" s="169">
        <v>13160094</v>
      </c>
      <c r="G772" s="162">
        <v>42506</v>
      </c>
      <c r="H772" s="168" t="s">
        <v>1471</v>
      </c>
      <c r="I772" s="164" t="s">
        <v>24</v>
      </c>
      <c r="J772" s="167" t="s">
        <v>25</v>
      </c>
      <c r="K772" s="166">
        <v>261824</v>
      </c>
    </row>
    <row r="773" spans="1:11" ht="15">
      <c r="A773" s="10" t="s">
        <v>1515</v>
      </c>
      <c r="B773" s="99" t="s">
        <v>206</v>
      </c>
      <c r="C773" s="161" t="s">
        <v>19</v>
      </c>
      <c r="D773" s="195" t="s">
        <v>19</v>
      </c>
      <c r="E773" s="161" t="s">
        <v>36</v>
      </c>
      <c r="F773" s="169">
        <v>13160048</v>
      </c>
      <c r="G773" s="162">
        <v>42506</v>
      </c>
      <c r="H773" s="168" t="s">
        <v>1472</v>
      </c>
      <c r="I773" s="164" t="s">
        <v>161</v>
      </c>
      <c r="J773" s="167" t="s">
        <v>29</v>
      </c>
      <c r="K773" s="166">
        <v>348093</v>
      </c>
    </row>
    <row r="774" spans="1:11" ht="15">
      <c r="A774" s="10" t="s">
        <v>1515</v>
      </c>
      <c r="B774" s="99" t="s">
        <v>206</v>
      </c>
      <c r="C774" s="161" t="s">
        <v>19</v>
      </c>
      <c r="D774" s="195" t="s">
        <v>19</v>
      </c>
      <c r="E774" s="161" t="s">
        <v>36</v>
      </c>
      <c r="F774" s="169">
        <v>13160049</v>
      </c>
      <c r="G774" s="162">
        <v>42506</v>
      </c>
      <c r="H774" s="168" t="s">
        <v>1473</v>
      </c>
      <c r="I774" s="164" t="s">
        <v>161</v>
      </c>
      <c r="J774" s="167" t="s">
        <v>29</v>
      </c>
      <c r="K774" s="166">
        <v>2332638</v>
      </c>
    </row>
    <row r="775" spans="1:11" ht="15">
      <c r="A775" s="10" t="s">
        <v>1515</v>
      </c>
      <c r="B775" s="159" t="s">
        <v>13</v>
      </c>
      <c r="C775" s="161" t="s">
        <v>19</v>
      </c>
      <c r="D775" s="195" t="s">
        <v>19</v>
      </c>
      <c r="E775" s="161" t="s">
        <v>36</v>
      </c>
      <c r="F775" s="169">
        <v>13160051</v>
      </c>
      <c r="G775" s="162">
        <v>42508</v>
      </c>
      <c r="H775" s="163" t="s">
        <v>1474</v>
      </c>
      <c r="I775" s="159" t="s">
        <v>1475</v>
      </c>
      <c r="J775" s="167" t="s">
        <v>1476</v>
      </c>
      <c r="K775" s="166">
        <v>869652</v>
      </c>
    </row>
    <row r="776" spans="1:11" ht="15">
      <c r="A776" s="10" t="s">
        <v>1515</v>
      </c>
      <c r="B776" s="159" t="s">
        <v>13</v>
      </c>
      <c r="C776" s="161" t="s">
        <v>19</v>
      </c>
      <c r="D776" s="195" t="s">
        <v>19</v>
      </c>
      <c r="E776" s="161" t="s">
        <v>36</v>
      </c>
      <c r="F776" s="169">
        <v>13160052</v>
      </c>
      <c r="G776" s="162">
        <v>42508</v>
      </c>
      <c r="H776" s="163" t="s">
        <v>1477</v>
      </c>
      <c r="I776" s="164" t="s">
        <v>757</v>
      </c>
      <c r="J776" s="167" t="s">
        <v>1478</v>
      </c>
      <c r="K776" s="166">
        <v>199960</v>
      </c>
    </row>
    <row r="777" spans="1:11" ht="15">
      <c r="A777" s="10" t="s">
        <v>1515</v>
      </c>
      <c r="B777" s="159" t="s">
        <v>13</v>
      </c>
      <c r="C777" s="161" t="s">
        <v>19</v>
      </c>
      <c r="D777" s="195" t="s">
        <v>19</v>
      </c>
      <c r="E777" s="161" t="s">
        <v>45</v>
      </c>
      <c r="F777" s="169">
        <v>13160095</v>
      </c>
      <c r="G777" s="162">
        <v>42508</v>
      </c>
      <c r="H777" s="163" t="s">
        <v>1479</v>
      </c>
      <c r="I777" s="164" t="s">
        <v>757</v>
      </c>
      <c r="J777" s="167" t="s">
        <v>1478</v>
      </c>
      <c r="K777" s="166">
        <v>3990</v>
      </c>
    </row>
    <row r="778" spans="1:11" ht="15">
      <c r="A778" s="10" t="s">
        <v>1515</v>
      </c>
      <c r="B778" s="159" t="s">
        <v>13</v>
      </c>
      <c r="C778" s="161" t="s">
        <v>19</v>
      </c>
      <c r="D778" s="195" t="s">
        <v>19</v>
      </c>
      <c r="E778" s="161" t="s">
        <v>45</v>
      </c>
      <c r="F778" s="169">
        <v>13160097</v>
      </c>
      <c r="G778" s="162">
        <v>42509</v>
      </c>
      <c r="H778" s="163" t="s">
        <v>1480</v>
      </c>
      <c r="I778" s="159" t="s">
        <v>1481</v>
      </c>
      <c r="J778" s="169" t="s">
        <v>1482</v>
      </c>
      <c r="K778" s="166">
        <v>44444</v>
      </c>
    </row>
    <row r="779" spans="1:11" ht="15">
      <c r="A779" s="10" t="s">
        <v>1515</v>
      </c>
      <c r="B779" s="159" t="s">
        <v>13</v>
      </c>
      <c r="C779" s="161" t="s">
        <v>19</v>
      </c>
      <c r="D779" s="195" t="s">
        <v>19</v>
      </c>
      <c r="E779" s="161" t="s">
        <v>36</v>
      </c>
      <c r="F779" s="169">
        <v>13160053</v>
      </c>
      <c r="G779" s="162">
        <v>42510</v>
      </c>
      <c r="H779" s="163" t="s">
        <v>1483</v>
      </c>
      <c r="I779" s="164" t="s">
        <v>1484</v>
      </c>
      <c r="J779" s="167" t="s">
        <v>1485</v>
      </c>
      <c r="K779" s="166">
        <v>1969450</v>
      </c>
    </row>
    <row r="780" spans="1:11" ht="15">
      <c r="A780" s="10" t="s">
        <v>1515</v>
      </c>
      <c r="B780" s="17" t="s">
        <v>32</v>
      </c>
      <c r="C780" s="160" t="s">
        <v>1486</v>
      </c>
      <c r="D780" s="195">
        <v>42513</v>
      </c>
      <c r="E780" s="161" t="s">
        <v>45</v>
      </c>
      <c r="F780" s="169">
        <v>13160099</v>
      </c>
      <c r="G780" s="162">
        <v>42514</v>
      </c>
      <c r="H780" s="168" t="s">
        <v>1487</v>
      </c>
      <c r="I780" s="164" t="s">
        <v>1488</v>
      </c>
      <c r="J780" s="169" t="s">
        <v>1489</v>
      </c>
      <c r="K780" s="166">
        <v>680000</v>
      </c>
    </row>
    <row r="781" spans="1:11" ht="15">
      <c r="A781" s="10" t="s">
        <v>1515</v>
      </c>
      <c r="B781" s="159" t="s">
        <v>13</v>
      </c>
      <c r="C781" s="161" t="s">
        <v>19</v>
      </c>
      <c r="D781" s="195" t="s">
        <v>19</v>
      </c>
      <c r="E781" s="161" t="s">
        <v>36</v>
      </c>
      <c r="F781" s="169">
        <v>13160054</v>
      </c>
      <c r="G781" s="162">
        <v>42515</v>
      </c>
      <c r="H781" s="168" t="s">
        <v>1490</v>
      </c>
      <c r="I781" s="164" t="s">
        <v>1491</v>
      </c>
      <c r="J781" s="169" t="s">
        <v>1492</v>
      </c>
      <c r="K781" s="166">
        <v>114121</v>
      </c>
    </row>
    <row r="782" spans="1:11" ht="15">
      <c r="A782" s="10" t="s">
        <v>1515</v>
      </c>
      <c r="B782" s="159" t="s">
        <v>13</v>
      </c>
      <c r="C782" s="161" t="s">
        <v>19</v>
      </c>
      <c r="D782" s="195" t="s">
        <v>19</v>
      </c>
      <c r="E782" s="161" t="s">
        <v>45</v>
      </c>
      <c r="F782" s="169">
        <v>13160100</v>
      </c>
      <c r="G782" s="162">
        <v>42515</v>
      </c>
      <c r="H782" s="168" t="s">
        <v>1493</v>
      </c>
      <c r="I782" s="164" t="s">
        <v>1491</v>
      </c>
      <c r="J782" s="169" t="s">
        <v>1492</v>
      </c>
      <c r="K782" s="166">
        <v>2975</v>
      </c>
    </row>
    <row r="783" spans="1:11" ht="15">
      <c r="A783" s="10" t="s">
        <v>1515</v>
      </c>
      <c r="B783" s="159" t="s">
        <v>13</v>
      </c>
      <c r="C783" s="161" t="s">
        <v>19</v>
      </c>
      <c r="D783" s="195" t="s">
        <v>19</v>
      </c>
      <c r="E783" s="161" t="s">
        <v>45</v>
      </c>
      <c r="F783" s="169">
        <v>13160101</v>
      </c>
      <c r="G783" s="162">
        <v>42517</v>
      </c>
      <c r="H783" s="163" t="s">
        <v>1494</v>
      </c>
      <c r="I783" s="164" t="s">
        <v>1463</v>
      </c>
      <c r="J783" s="169" t="s">
        <v>1464</v>
      </c>
      <c r="K783" s="166">
        <v>41600</v>
      </c>
    </row>
    <row r="784" spans="1:11" ht="15">
      <c r="A784" s="10" t="s">
        <v>1515</v>
      </c>
      <c r="B784" s="159" t="s">
        <v>13</v>
      </c>
      <c r="C784" s="161" t="s">
        <v>19</v>
      </c>
      <c r="D784" s="195" t="s">
        <v>19</v>
      </c>
      <c r="E784" s="161" t="s">
        <v>45</v>
      </c>
      <c r="F784" s="169">
        <v>13160102</v>
      </c>
      <c r="G784" s="162">
        <v>42520</v>
      </c>
      <c r="H784" s="163" t="s">
        <v>1495</v>
      </c>
      <c r="I784" s="159" t="s">
        <v>1496</v>
      </c>
      <c r="J784" s="169" t="s">
        <v>1497</v>
      </c>
      <c r="K784" s="166">
        <v>176310</v>
      </c>
    </row>
    <row r="785" spans="1:11" ht="15">
      <c r="A785" s="10" t="s">
        <v>1515</v>
      </c>
      <c r="B785" s="159" t="s">
        <v>13</v>
      </c>
      <c r="C785" s="161" t="s">
        <v>19</v>
      </c>
      <c r="D785" s="195" t="s">
        <v>19</v>
      </c>
      <c r="E785" s="161" t="s">
        <v>36</v>
      </c>
      <c r="F785" s="169">
        <v>13160055</v>
      </c>
      <c r="G785" s="162">
        <v>42521</v>
      </c>
      <c r="H785" s="163" t="s">
        <v>1498</v>
      </c>
      <c r="I785" s="164" t="s">
        <v>1499</v>
      </c>
      <c r="J785" s="161" t="s">
        <v>1500</v>
      </c>
      <c r="K785" s="166">
        <v>1012500</v>
      </c>
    </row>
    <row r="786" spans="1:11" ht="15">
      <c r="A786" s="10" t="s">
        <v>1515</v>
      </c>
      <c r="B786" s="159" t="s">
        <v>13</v>
      </c>
      <c r="C786" s="161" t="s">
        <v>19</v>
      </c>
      <c r="D786" s="195" t="s">
        <v>19</v>
      </c>
      <c r="E786" s="161" t="s">
        <v>36</v>
      </c>
      <c r="F786" s="169">
        <v>13160056</v>
      </c>
      <c r="G786" s="162">
        <v>42521</v>
      </c>
      <c r="H786" s="168" t="s">
        <v>1501</v>
      </c>
      <c r="I786" s="159" t="s">
        <v>66</v>
      </c>
      <c r="J786" s="161" t="s">
        <v>67</v>
      </c>
      <c r="K786" s="166">
        <v>86977</v>
      </c>
    </row>
    <row r="787" spans="1:11" ht="15">
      <c r="A787" s="10" t="s">
        <v>1515</v>
      </c>
      <c r="B787" s="159" t="s">
        <v>13</v>
      </c>
      <c r="C787" s="161" t="s">
        <v>19</v>
      </c>
      <c r="D787" s="195" t="s">
        <v>19</v>
      </c>
      <c r="E787" s="161" t="s">
        <v>36</v>
      </c>
      <c r="F787" s="169">
        <v>13160057</v>
      </c>
      <c r="G787" s="162">
        <v>42521</v>
      </c>
      <c r="H787" s="168" t="s">
        <v>1501</v>
      </c>
      <c r="I787" s="164" t="s">
        <v>161</v>
      </c>
      <c r="J787" s="167" t="s">
        <v>29</v>
      </c>
      <c r="K787" s="166">
        <v>28453</v>
      </c>
    </row>
    <row r="788" spans="1:11" ht="15">
      <c r="A788" s="10" t="s">
        <v>1515</v>
      </c>
      <c r="B788" s="13" t="s">
        <v>141</v>
      </c>
      <c r="C788" s="161" t="s">
        <v>19</v>
      </c>
      <c r="D788" s="195" t="s">
        <v>19</v>
      </c>
      <c r="E788" s="161" t="s">
        <v>16</v>
      </c>
      <c r="F788" s="167">
        <v>15405107</v>
      </c>
      <c r="G788" s="162">
        <v>42516</v>
      </c>
      <c r="H788" s="168" t="s">
        <v>1502</v>
      </c>
      <c r="I788" s="164" t="s">
        <v>78</v>
      </c>
      <c r="J788" s="167" t="s">
        <v>79</v>
      </c>
      <c r="K788" s="166">
        <v>12739879</v>
      </c>
    </row>
    <row r="789" spans="1:11" ht="15">
      <c r="A789" s="10" t="s">
        <v>1515</v>
      </c>
      <c r="B789" s="13" t="s">
        <v>141</v>
      </c>
      <c r="C789" s="161" t="s">
        <v>19</v>
      </c>
      <c r="D789" s="195" t="s">
        <v>19</v>
      </c>
      <c r="E789" s="161" t="s">
        <v>1503</v>
      </c>
      <c r="F789" s="167">
        <v>61437</v>
      </c>
      <c r="G789" s="162">
        <v>42520</v>
      </c>
      <c r="H789" s="168" t="s">
        <v>1504</v>
      </c>
      <c r="I789" s="164" t="s">
        <v>1505</v>
      </c>
      <c r="J789" s="169" t="s">
        <v>1506</v>
      </c>
      <c r="K789" s="166">
        <v>2542547</v>
      </c>
    </row>
    <row r="790" spans="1:11" ht="15">
      <c r="A790" s="10" t="s">
        <v>1515</v>
      </c>
      <c r="B790" s="13" t="s">
        <v>141</v>
      </c>
      <c r="C790" s="161" t="s">
        <v>19</v>
      </c>
      <c r="D790" s="195" t="s">
        <v>34</v>
      </c>
      <c r="E790" s="161" t="s">
        <v>1503</v>
      </c>
      <c r="F790" s="167">
        <v>83404784</v>
      </c>
      <c r="G790" s="162">
        <v>42497</v>
      </c>
      <c r="H790" s="163" t="s">
        <v>1507</v>
      </c>
      <c r="I790" s="159" t="s">
        <v>1508</v>
      </c>
      <c r="J790" s="169" t="s">
        <v>83</v>
      </c>
      <c r="K790" s="166">
        <v>1142500</v>
      </c>
    </row>
    <row r="791" spans="1:11" ht="30">
      <c r="A791" s="10" t="s">
        <v>1515</v>
      </c>
      <c r="B791" s="13" t="s">
        <v>141</v>
      </c>
      <c r="C791" s="161" t="s">
        <v>19</v>
      </c>
      <c r="D791" s="195" t="s">
        <v>34</v>
      </c>
      <c r="E791" s="161" t="s">
        <v>1503</v>
      </c>
      <c r="F791" s="167">
        <v>83404793</v>
      </c>
      <c r="G791" s="162">
        <v>42497</v>
      </c>
      <c r="H791" s="163" t="s">
        <v>1509</v>
      </c>
      <c r="I791" s="159" t="s">
        <v>1508</v>
      </c>
      <c r="J791" s="169" t="s">
        <v>83</v>
      </c>
      <c r="K791" s="166">
        <v>1192850</v>
      </c>
    </row>
    <row r="792" spans="1:11" ht="15">
      <c r="A792" s="10" t="s">
        <v>1515</v>
      </c>
      <c r="B792" s="13" t="s">
        <v>141</v>
      </c>
      <c r="C792" s="161" t="s">
        <v>19</v>
      </c>
      <c r="D792" s="195" t="s">
        <v>34</v>
      </c>
      <c r="E792" s="161" t="s">
        <v>1503</v>
      </c>
      <c r="F792" s="167">
        <v>6003</v>
      </c>
      <c r="G792" s="162">
        <v>42508</v>
      </c>
      <c r="H792" s="168" t="s">
        <v>1510</v>
      </c>
      <c r="I792" s="159" t="s">
        <v>1511</v>
      </c>
      <c r="J792" s="169" t="s">
        <v>1512</v>
      </c>
      <c r="K792" s="166">
        <v>90728</v>
      </c>
    </row>
    <row r="793" spans="1:11" ht="15">
      <c r="A793" s="10" t="s">
        <v>1515</v>
      </c>
      <c r="B793" s="13" t="s">
        <v>141</v>
      </c>
      <c r="C793" s="160" t="s">
        <v>19</v>
      </c>
      <c r="D793" s="194" t="s">
        <v>19</v>
      </c>
      <c r="E793" s="160" t="s">
        <v>16</v>
      </c>
      <c r="F793" s="169">
        <v>6363967</v>
      </c>
      <c r="G793" s="172">
        <v>42514</v>
      </c>
      <c r="H793" s="163" t="s">
        <v>1513</v>
      </c>
      <c r="I793" s="159" t="s">
        <v>1514</v>
      </c>
      <c r="J793" s="169" t="s">
        <v>134</v>
      </c>
      <c r="K793" s="166">
        <v>5550235</v>
      </c>
    </row>
    <row r="794" spans="1:11" ht="15">
      <c r="A794" s="10" t="s">
        <v>1568</v>
      </c>
      <c r="B794" s="13" t="s">
        <v>141</v>
      </c>
      <c r="C794" s="134" t="s">
        <v>34</v>
      </c>
      <c r="D794" s="135" t="s">
        <v>34</v>
      </c>
      <c r="E794" s="135" t="s">
        <v>34</v>
      </c>
      <c r="F794" s="139" t="s">
        <v>34</v>
      </c>
      <c r="G794" s="135">
        <v>42507</v>
      </c>
      <c r="H794" s="141" t="s">
        <v>1516</v>
      </c>
      <c r="I794" s="141" t="s">
        <v>1517</v>
      </c>
      <c r="J794" s="140" t="s">
        <v>1518</v>
      </c>
      <c r="K794" s="173">
        <v>74100</v>
      </c>
    </row>
    <row r="795" spans="1:11" ht="15">
      <c r="A795" s="10" t="s">
        <v>1568</v>
      </c>
      <c r="B795" s="13" t="s">
        <v>141</v>
      </c>
      <c r="C795" s="134" t="s">
        <v>34</v>
      </c>
      <c r="D795" s="135" t="s">
        <v>34</v>
      </c>
      <c r="E795" s="135" t="s">
        <v>34</v>
      </c>
      <c r="F795" s="139" t="s">
        <v>34</v>
      </c>
      <c r="G795" s="135">
        <v>42507</v>
      </c>
      <c r="H795" s="141" t="s">
        <v>1519</v>
      </c>
      <c r="I795" s="141" t="s">
        <v>1517</v>
      </c>
      <c r="J795" s="140" t="s">
        <v>1518</v>
      </c>
      <c r="K795" s="173">
        <v>93900</v>
      </c>
    </row>
    <row r="796" spans="1:11" ht="15">
      <c r="A796" s="10" t="s">
        <v>1568</v>
      </c>
      <c r="B796" s="13" t="s">
        <v>141</v>
      </c>
      <c r="C796" s="134" t="s">
        <v>34</v>
      </c>
      <c r="D796" s="135" t="s">
        <v>34</v>
      </c>
      <c r="E796" s="135" t="s">
        <v>34</v>
      </c>
      <c r="F796" s="139" t="s">
        <v>34</v>
      </c>
      <c r="G796" s="135">
        <v>42507</v>
      </c>
      <c r="H796" s="174" t="s">
        <v>1520</v>
      </c>
      <c r="I796" s="141" t="s">
        <v>1517</v>
      </c>
      <c r="J796" s="140" t="s">
        <v>1518</v>
      </c>
      <c r="K796" s="173">
        <v>85700</v>
      </c>
    </row>
    <row r="797" spans="1:11" ht="15">
      <c r="A797" s="10" t="s">
        <v>1568</v>
      </c>
      <c r="B797" s="13" t="s">
        <v>141</v>
      </c>
      <c r="C797" s="134" t="s">
        <v>34</v>
      </c>
      <c r="D797" s="135" t="s">
        <v>34</v>
      </c>
      <c r="E797" s="135" t="s">
        <v>34</v>
      </c>
      <c r="F797" s="139" t="s">
        <v>34</v>
      </c>
      <c r="G797" s="135">
        <v>42502</v>
      </c>
      <c r="H797" s="141" t="s">
        <v>1521</v>
      </c>
      <c r="I797" s="141" t="s">
        <v>1522</v>
      </c>
      <c r="J797" s="140" t="s">
        <v>60</v>
      </c>
      <c r="K797" s="173">
        <v>31973</v>
      </c>
    </row>
    <row r="798" spans="1:11" ht="15">
      <c r="A798" s="10" t="s">
        <v>1568</v>
      </c>
      <c r="B798" s="13" t="s">
        <v>141</v>
      </c>
      <c r="C798" s="134" t="s">
        <v>34</v>
      </c>
      <c r="D798" s="135" t="s">
        <v>34</v>
      </c>
      <c r="E798" s="135" t="s">
        <v>34</v>
      </c>
      <c r="F798" s="139" t="s">
        <v>34</v>
      </c>
      <c r="G798" s="135">
        <v>42521</v>
      </c>
      <c r="H798" s="141" t="s">
        <v>1523</v>
      </c>
      <c r="I798" s="141" t="s">
        <v>765</v>
      </c>
      <c r="J798" s="140" t="s">
        <v>134</v>
      </c>
      <c r="K798" s="173">
        <v>3897418</v>
      </c>
    </row>
    <row r="799" spans="1:11" ht="15">
      <c r="A799" s="10" t="s">
        <v>1568</v>
      </c>
      <c r="B799" s="13" t="s">
        <v>141</v>
      </c>
      <c r="C799" s="134" t="s">
        <v>34</v>
      </c>
      <c r="D799" s="135" t="s">
        <v>34</v>
      </c>
      <c r="E799" s="135" t="s">
        <v>34</v>
      </c>
      <c r="F799" s="139" t="s">
        <v>34</v>
      </c>
      <c r="G799" s="135">
        <v>42508</v>
      </c>
      <c r="H799" s="141" t="s">
        <v>1524</v>
      </c>
      <c r="I799" s="141" t="s">
        <v>1525</v>
      </c>
      <c r="J799" s="140" t="s">
        <v>1526</v>
      </c>
      <c r="K799" s="173">
        <v>25240</v>
      </c>
    </row>
    <row r="800" spans="1:11" ht="15">
      <c r="A800" s="10" t="s">
        <v>1568</v>
      </c>
      <c r="B800" s="13" t="s">
        <v>141</v>
      </c>
      <c r="C800" s="134" t="s">
        <v>34</v>
      </c>
      <c r="D800" s="135" t="s">
        <v>34</v>
      </c>
      <c r="E800" s="135" t="s">
        <v>34</v>
      </c>
      <c r="F800" s="139" t="s">
        <v>34</v>
      </c>
      <c r="G800" s="135">
        <v>42508</v>
      </c>
      <c r="H800" s="141" t="s">
        <v>1527</v>
      </c>
      <c r="I800" s="141" t="s">
        <v>1525</v>
      </c>
      <c r="J800" s="140" t="s">
        <v>1526</v>
      </c>
      <c r="K800" s="173">
        <v>25580</v>
      </c>
    </row>
    <row r="801" spans="1:11" ht="15">
      <c r="A801" s="10" t="s">
        <v>1568</v>
      </c>
      <c r="B801" s="13" t="s">
        <v>141</v>
      </c>
      <c r="C801" s="134" t="s">
        <v>34</v>
      </c>
      <c r="D801" s="135" t="s">
        <v>34</v>
      </c>
      <c r="E801" s="135" t="s">
        <v>34</v>
      </c>
      <c r="F801" s="139" t="s">
        <v>34</v>
      </c>
      <c r="G801" s="135">
        <v>42510</v>
      </c>
      <c r="H801" s="141" t="s">
        <v>1528</v>
      </c>
      <c r="I801" s="141" t="s">
        <v>1525</v>
      </c>
      <c r="J801" s="140" t="s">
        <v>1526</v>
      </c>
      <c r="K801" s="173">
        <v>15060</v>
      </c>
    </row>
    <row r="802" spans="1:11" ht="15">
      <c r="A802" s="10" t="s">
        <v>1568</v>
      </c>
      <c r="B802" s="13" t="s">
        <v>141</v>
      </c>
      <c r="C802" s="134" t="s">
        <v>34</v>
      </c>
      <c r="D802" s="135" t="s">
        <v>34</v>
      </c>
      <c r="E802" s="135" t="s">
        <v>34</v>
      </c>
      <c r="F802" s="139" t="s">
        <v>34</v>
      </c>
      <c r="G802" s="135">
        <v>42510</v>
      </c>
      <c r="H802" s="141" t="s">
        <v>1529</v>
      </c>
      <c r="I802" s="141" t="s">
        <v>1525</v>
      </c>
      <c r="J802" s="140" t="s">
        <v>1526</v>
      </c>
      <c r="K802" s="173">
        <v>17330</v>
      </c>
    </row>
    <row r="803" spans="1:11" ht="15">
      <c r="A803" s="10" t="s">
        <v>1568</v>
      </c>
      <c r="B803" s="13" t="s">
        <v>141</v>
      </c>
      <c r="C803" s="134" t="s">
        <v>34</v>
      </c>
      <c r="D803" s="135" t="s">
        <v>34</v>
      </c>
      <c r="E803" s="135" t="s">
        <v>34</v>
      </c>
      <c r="F803" s="139" t="s">
        <v>34</v>
      </c>
      <c r="G803" s="135">
        <v>42508</v>
      </c>
      <c r="H803" s="141" t="s">
        <v>1530</v>
      </c>
      <c r="I803" s="141" t="s">
        <v>1525</v>
      </c>
      <c r="J803" s="140" t="s">
        <v>1526</v>
      </c>
      <c r="K803" s="173">
        <v>37778</v>
      </c>
    </row>
    <row r="804" spans="1:11" ht="15">
      <c r="A804" s="10" t="s">
        <v>1568</v>
      </c>
      <c r="B804" s="13" t="s">
        <v>141</v>
      </c>
      <c r="C804" s="134" t="s">
        <v>34</v>
      </c>
      <c r="D804" s="135" t="s">
        <v>34</v>
      </c>
      <c r="E804" s="135" t="s">
        <v>34</v>
      </c>
      <c r="F804" s="139" t="s">
        <v>34</v>
      </c>
      <c r="G804" s="135">
        <v>42508</v>
      </c>
      <c r="H804" s="141" t="s">
        <v>1531</v>
      </c>
      <c r="I804" s="141" t="s">
        <v>1525</v>
      </c>
      <c r="J804" s="140" t="s">
        <v>1526</v>
      </c>
      <c r="K804" s="173">
        <v>25401</v>
      </c>
    </row>
    <row r="805" spans="1:11" ht="15">
      <c r="A805" s="10" t="s">
        <v>1568</v>
      </c>
      <c r="B805" s="13" t="s">
        <v>141</v>
      </c>
      <c r="C805" s="134" t="s">
        <v>34</v>
      </c>
      <c r="D805" s="135" t="s">
        <v>34</v>
      </c>
      <c r="E805" s="135" t="s">
        <v>34</v>
      </c>
      <c r="F805" s="139" t="s">
        <v>34</v>
      </c>
      <c r="G805" s="135">
        <v>42508</v>
      </c>
      <c r="H805" s="141" t="s">
        <v>1532</v>
      </c>
      <c r="I805" s="141" t="s">
        <v>1525</v>
      </c>
      <c r="J805" s="140" t="s">
        <v>1526</v>
      </c>
      <c r="K805" s="173">
        <v>110240</v>
      </c>
    </row>
    <row r="806" spans="1:11" ht="15">
      <c r="A806" s="10" t="s">
        <v>1568</v>
      </c>
      <c r="B806" s="13" t="s">
        <v>141</v>
      </c>
      <c r="C806" s="134" t="s">
        <v>34</v>
      </c>
      <c r="D806" s="135" t="s">
        <v>34</v>
      </c>
      <c r="E806" s="135" t="s">
        <v>34</v>
      </c>
      <c r="F806" s="139" t="s">
        <v>34</v>
      </c>
      <c r="G806" s="135">
        <v>42513</v>
      </c>
      <c r="H806" s="141" t="s">
        <v>1533</v>
      </c>
      <c r="I806" s="141" t="s">
        <v>17</v>
      </c>
      <c r="J806" s="140" t="s">
        <v>18</v>
      </c>
      <c r="K806" s="173">
        <v>895375</v>
      </c>
    </row>
    <row r="807" spans="1:11" ht="15">
      <c r="A807" s="10" t="s">
        <v>1568</v>
      </c>
      <c r="B807" s="117" t="s">
        <v>13</v>
      </c>
      <c r="C807" s="134" t="s">
        <v>34</v>
      </c>
      <c r="D807" s="135" t="s">
        <v>34</v>
      </c>
      <c r="E807" s="134" t="s">
        <v>130</v>
      </c>
      <c r="F807" s="140">
        <v>31600024</v>
      </c>
      <c r="G807" s="135">
        <v>42502</v>
      </c>
      <c r="H807" s="174" t="s">
        <v>1534</v>
      </c>
      <c r="I807" s="141" t="s">
        <v>1535</v>
      </c>
      <c r="J807" s="140" t="s">
        <v>1536</v>
      </c>
      <c r="K807" s="175">
        <v>305273</v>
      </c>
    </row>
    <row r="808" spans="1:11" ht="15">
      <c r="A808" s="10" t="s">
        <v>1568</v>
      </c>
      <c r="B808" s="117" t="s">
        <v>13</v>
      </c>
      <c r="C808" s="134" t="s">
        <v>34</v>
      </c>
      <c r="D808" s="135" t="s">
        <v>34</v>
      </c>
      <c r="E808" s="134" t="s">
        <v>130</v>
      </c>
      <c r="F808" s="140">
        <v>31600026</v>
      </c>
      <c r="G808" s="135">
        <v>42507</v>
      </c>
      <c r="H808" s="174" t="s">
        <v>1537</v>
      </c>
      <c r="I808" s="141" t="s">
        <v>28</v>
      </c>
      <c r="J808" s="140" t="s">
        <v>29</v>
      </c>
      <c r="K808" s="175">
        <v>435356</v>
      </c>
    </row>
    <row r="809" spans="1:11" ht="15">
      <c r="A809" s="10" t="s">
        <v>1568</v>
      </c>
      <c r="B809" s="117" t="s">
        <v>13</v>
      </c>
      <c r="C809" s="134" t="s">
        <v>34</v>
      </c>
      <c r="D809" s="135" t="s">
        <v>34</v>
      </c>
      <c r="E809" s="134" t="s">
        <v>130</v>
      </c>
      <c r="F809" s="140">
        <v>31600021</v>
      </c>
      <c r="G809" s="135">
        <v>42493</v>
      </c>
      <c r="H809" s="174" t="s">
        <v>1538</v>
      </c>
      <c r="I809" s="141" t="s">
        <v>1420</v>
      </c>
      <c r="J809" s="140" t="s">
        <v>136</v>
      </c>
      <c r="K809" s="175">
        <v>189160</v>
      </c>
    </row>
    <row r="810" spans="1:11" ht="15">
      <c r="A810" s="10" t="s">
        <v>1568</v>
      </c>
      <c r="B810" s="117" t="s">
        <v>13</v>
      </c>
      <c r="C810" s="134" t="s">
        <v>34</v>
      </c>
      <c r="D810" s="135" t="s">
        <v>34</v>
      </c>
      <c r="E810" s="134" t="s">
        <v>130</v>
      </c>
      <c r="F810" s="140">
        <v>31600025</v>
      </c>
      <c r="G810" s="135">
        <v>42501</v>
      </c>
      <c r="H810" s="174" t="s">
        <v>1539</v>
      </c>
      <c r="I810" s="141" t="s">
        <v>1420</v>
      </c>
      <c r="J810" s="140" t="s">
        <v>136</v>
      </c>
      <c r="K810" s="175">
        <v>209980</v>
      </c>
    </row>
    <row r="811" spans="1:11" ht="15">
      <c r="A811" s="10" t="s">
        <v>1568</v>
      </c>
      <c r="B811" s="117" t="s">
        <v>13</v>
      </c>
      <c r="C811" s="134" t="s">
        <v>34</v>
      </c>
      <c r="D811" s="135" t="s">
        <v>34</v>
      </c>
      <c r="E811" s="134" t="s">
        <v>130</v>
      </c>
      <c r="F811" s="140">
        <v>31600027</v>
      </c>
      <c r="G811" s="135">
        <v>42520</v>
      </c>
      <c r="H811" s="174" t="s">
        <v>1540</v>
      </c>
      <c r="I811" s="141" t="s">
        <v>1420</v>
      </c>
      <c r="J811" s="140" t="s">
        <v>136</v>
      </c>
      <c r="K811" s="175">
        <v>223951</v>
      </c>
    </row>
    <row r="812" spans="1:11" ht="15">
      <c r="A812" s="10" t="s">
        <v>1568</v>
      </c>
      <c r="B812" s="117" t="s">
        <v>13</v>
      </c>
      <c r="C812" s="134" t="s">
        <v>34</v>
      </c>
      <c r="D812" s="135" t="s">
        <v>34</v>
      </c>
      <c r="E812" s="134" t="s">
        <v>130</v>
      </c>
      <c r="F812" s="140">
        <v>31600022</v>
      </c>
      <c r="G812" s="135">
        <v>42501</v>
      </c>
      <c r="H812" s="174" t="s">
        <v>1541</v>
      </c>
      <c r="I812" s="141" t="s">
        <v>1409</v>
      </c>
      <c r="J812" s="140" t="s">
        <v>1410</v>
      </c>
      <c r="K812" s="175">
        <v>9580</v>
      </c>
    </row>
    <row r="813" spans="1:11" ht="15">
      <c r="A813" s="10" t="s">
        <v>1568</v>
      </c>
      <c r="B813" s="117" t="s">
        <v>13</v>
      </c>
      <c r="C813" s="134" t="s">
        <v>34</v>
      </c>
      <c r="D813" s="135" t="s">
        <v>34</v>
      </c>
      <c r="E813" s="134" t="s">
        <v>44</v>
      </c>
      <c r="F813" s="140">
        <v>31600039</v>
      </c>
      <c r="G813" s="135">
        <v>42516</v>
      </c>
      <c r="H813" s="174" t="s">
        <v>1542</v>
      </c>
      <c r="I813" s="141" t="s">
        <v>1543</v>
      </c>
      <c r="J813" s="140" t="s">
        <v>1544</v>
      </c>
      <c r="K813" s="175">
        <v>714000</v>
      </c>
    </row>
    <row r="814" spans="1:11" ht="15">
      <c r="A814" s="10" t="s">
        <v>1568</v>
      </c>
      <c r="B814" s="117" t="s">
        <v>22</v>
      </c>
      <c r="C814" s="134" t="s">
        <v>34</v>
      </c>
      <c r="D814" s="135" t="s">
        <v>34</v>
      </c>
      <c r="E814" s="141" t="s">
        <v>124</v>
      </c>
      <c r="F814" s="140">
        <v>31600034</v>
      </c>
      <c r="G814" s="135">
        <v>42501</v>
      </c>
      <c r="H814" s="174" t="s">
        <v>1545</v>
      </c>
      <c r="I814" s="141" t="s">
        <v>24</v>
      </c>
      <c r="J814" s="140" t="s">
        <v>25</v>
      </c>
      <c r="K814" s="175">
        <v>193648</v>
      </c>
    </row>
    <row r="815" spans="1:11" ht="15">
      <c r="A815" s="10" t="s">
        <v>1568</v>
      </c>
      <c r="B815" s="117" t="s">
        <v>22</v>
      </c>
      <c r="C815" s="134" t="s">
        <v>34</v>
      </c>
      <c r="D815" s="135" t="s">
        <v>34</v>
      </c>
      <c r="E815" s="141" t="s">
        <v>124</v>
      </c>
      <c r="F815" s="140">
        <v>31600035</v>
      </c>
      <c r="G815" s="135">
        <v>42501</v>
      </c>
      <c r="H815" s="174" t="s">
        <v>1546</v>
      </c>
      <c r="I815" s="141" t="s">
        <v>24</v>
      </c>
      <c r="J815" s="140" t="s">
        <v>25</v>
      </c>
      <c r="K815" s="175">
        <v>206990</v>
      </c>
    </row>
    <row r="816" spans="1:11" ht="15">
      <c r="A816" s="10" t="s">
        <v>1568</v>
      </c>
      <c r="B816" s="117" t="s">
        <v>22</v>
      </c>
      <c r="C816" s="134" t="s">
        <v>34</v>
      </c>
      <c r="D816" s="135" t="s">
        <v>34</v>
      </c>
      <c r="E816" s="141" t="s">
        <v>124</v>
      </c>
      <c r="F816" s="140">
        <v>31600037</v>
      </c>
      <c r="G816" s="135">
        <v>42502</v>
      </c>
      <c r="H816" s="174" t="s">
        <v>1547</v>
      </c>
      <c r="I816" s="141" t="s">
        <v>24</v>
      </c>
      <c r="J816" s="140" t="s">
        <v>25</v>
      </c>
      <c r="K816" s="175">
        <v>92566</v>
      </c>
    </row>
    <row r="817" spans="1:11" ht="15">
      <c r="A817" s="10" t="s">
        <v>1568</v>
      </c>
      <c r="B817" s="117" t="s">
        <v>22</v>
      </c>
      <c r="C817" s="134" t="s">
        <v>34</v>
      </c>
      <c r="D817" s="135" t="s">
        <v>34</v>
      </c>
      <c r="E817" s="141" t="s">
        <v>124</v>
      </c>
      <c r="F817" s="140">
        <v>31600038</v>
      </c>
      <c r="G817" s="135">
        <v>42503</v>
      </c>
      <c r="H817" s="174" t="s">
        <v>1548</v>
      </c>
      <c r="I817" s="141" t="s">
        <v>24</v>
      </c>
      <c r="J817" s="140" t="s">
        <v>25</v>
      </c>
      <c r="K817" s="175">
        <v>147729</v>
      </c>
    </row>
    <row r="818" spans="1:11" ht="15">
      <c r="A818" s="10" t="s">
        <v>1568</v>
      </c>
      <c r="B818" s="117" t="s">
        <v>22</v>
      </c>
      <c r="C818" s="134" t="s">
        <v>34</v>
      </c>
      <c r="D818" s="135" t="s">
        <v>34</v>
      </c>
      <c r="E818" s="141" t="s">
        <v>124</v>
      </c>
      <c r="F818" s="140">
        <v>31600040</v>
      </c>
      <c r="G818" s="135">
        <v>42509</v>
      </c>
      <c r="H818" s="174" t="s">
        <v>1549</v>
      </c>
      <c r="I818" s="141" t="s">
        <v>24</v>
      </c>
      <c r="J818" s="140" t="s">
        <v>25</v>
      </c>
      <c r="K818" s="175">
        <v>108012</v>
      </c>
    </row>
    <row r="819" spans="1:11" ht="15">
      <c r="A819" s="10" t="s">
        <v>1568</v>
      </c>
      <c r="B819" s="117" t="s">
        <v>22</v>
      </c>
      <c r="C819" s="134" t="s">
        <v>34</v>
      </c>
      <c r="D819" s="135" t="s">
        <v>34</v>
      </c>
      <c r="E819" s="141" t="s">
        <v>124</v>
      </c>
      <c r="F819" s="140">
        <v>31600041</v>
      </c>
      <c r="G819" s="135">
        <v>42509</v>
      </c>
      <c r="H819" s="174" t="s">
        <v>1550</v>
      </c>
      <c r="I819" s="141" t="s">
        <v>24</v>
      </c>
      <c r="J819" s="140" t="s">
        <v>25</v>
      </c>
      <c r="K819" s="175">
        <v>103455</v>
      </c>
    </row>
    <row r="820" spans="1:11" ht="15">
      <c r="A820" s="10" t="s">
        <v>1568</v>
      </c>
      <c r="B820" s="117" t="s">
        <v>22</v>
      </c>
      <c r="C820" s="134" t="s">
        <v>34</v>
      </c>
      <c r="D820" s="135" t="s">
        <v>34</v>
      </c>
      <c r="E820" s="141" t="s">
        <v>124</v>
      </c>
      <c r="F820" s="140">
        <v>31600042</v>
      </c>
      <c r="G820" s="135">
        <v>42514</v>
      </c>
      <c r="H820" s="174" t="s">
        <v>1551</v>
      </c>
      <c r="I820" s="141" t="s">
        <v>24</v>
      </c>
      <c r="J820" s="140" t="s">
        <v>25</v>
      </c>
      <c r="K820" s="175">
        <v>103959</v>
      </c>
    </row>
    <row r="821" spans="1:11" ht="15">
      <c r="A821" s="10" t="s">
        <v>1568</v>
      </c>
      <c r="B821" s="117" t="s">
        <v>22</v>
      </c>
      <c r="C821" s="134" t="s">
        <v>34</v>
      </c>
      <c r="D821" s="135" t="s">
        <v>34</v>
      </c>
      <c r="E821" s="141" t="s">
        <v>124</v>
      </c>
      <c r="F821" s="140">
        <v>31600044</v>
      </c>
      <c r="G821" s="135">
        <v>42516</v>
      </c>
      <c r="H821" s="174" t="s">
        <v>1552</v>
      </c>
      <c r="I821" s="141" t="s">
        <v>24</v>
      </c>
      <c r="J821" s="140" t="s">
        <v>25</v>
      </c>
      <c r="K821" s="175">
        <v>66954</v>
      </c>
    </row>
    <row r="822" spans="1:11" ht="15">
      <c r="A822" s="10" t="s">
        <v>1568</v>
      </c>
      <c r="B822" s="117" t="s">
        <v>22</v>
      </c>
      <c r="C822" s="134" t="s">
        <v>34</v>
      </c>
      <c r="D822" s="135" t="s">
        <v>34</v>
      </c>
      <c r="E822" s="141" t="s">
        <v>124</v>
      </c>
      <c r="F822" s="140">
        <v>31600045</v>
      </c>
      <c r="G822" s="135">
        <v>42516</v>
      </c>
      <c r="H822" s="174" t="s">
        <v>1553</v>
      </c>
      <c r="I822" s="141" t="s">
        <v>24</v>
      </c>
      <c r="J822" s="140" t="s">
        <v>25</v>
      </c>
      <c r="K822" s="175">
        <v>207919</v>
      </c>
    </row>
    <row r="823" spans="1:11" ht="15">
      <c r="A823" s="10" t="s">
        <v>1568</v>
      </c>
      <c r="B823" s="117" t="s">
        <v>22</v>
      </c>
      <c r="C823" s="134" t="s">
        <v>34</v>
      </c>
      <c r="D823" s="135" t="s">
        <v>34</v>
      </c>
      <c r="E823" s="141" t="s">
        <v>124</v>
      </c>
      <c r="F823" s="140">
        <v>31600046</v>
      </c>
      <c r="G823" s="135">
        <v>42516</v>
      </c>
      <c r="H823" s="174" t="s">
        <v>1554</v>
      </c>
      <c r="I823" s="141" t="s">
        <v>24</v>
      </c>
      <c r="J823" s="140" t="s">
        <v>25</v>
      </c>
      <c r="K823" s="175">
        <v>207919</v>
      </c>
    </row>
    <row r="824" spans="1:11" ht="15">
      <c r="A824" s="10" t="s">
        <v>1568</v>
      </c>
      <c r="B824" s="117" t="s">
        <v>22</v>
      </c>
      <c r="C824" s="134" t="s">
        <v>34</v>
      </c>
      <c r="D824" s="135" t="s">
        <v>34</v>
      </c>
      <c r="E824" s="141" t="s">
        <v>124</v>
      </c>
      <c r="F824" s="140">
        <v>31600047</v>
      </c>
      <c r="G824" s="135">
        <v>42516</v>
      </c>
      <c r="H824" s="174" t="s">
        <v>1555</v>
      </c>
      <c r="I824" s="141" t="s">
        <v>24</v>
      </c>
      <c r="J824" s="140" t="s">
        <v>25</v>
      </c>
      <c r="K824" s="175">
        <v>103959</v>
      </c>
    </row>
    <row r="825" spans="1:11" ht="15">
      <c r="A825" s="10" t="s">
        <v>1568</v>
      </c>
      <c r="B825" s="117" t="s">
        <v>22</v>
      </c>
      <c r="C825" s="134" t="s">
        <v>34</v>
      </c>
      <c r="D825" s="135" t="s">
        <v>34</v>
      </c>
      <c r="E825" s="141" t="s">
        <v>124</v>
      </c>
      <c r="F825" s="140">
        <v>31600048</v>
      </c>
      <c r="G825" s="135">
        <v>42521</v>
      </c>
      <c r="H825" s="174" t="s">
        <v>1556</v>
      </c>
      <c r="I825" s="141" t="s">
        <v>24</v>
      </c>
      <c r="J825" s="140" t="s">
        <v>25</v>
      </c>
      <c r="K825" s="175">
        <v>95265</v>
      </c>
    </row>
    <row r="826" spans="1:11" ht="15">
      <c r="A826" s="10" t="s">
        <v>1568</v>
      </c>
      <c r="B826" s="117" t="s">
        <v>13</v>
      </c>
      <c r="C826" s="134" t="s">
        <v>34</v>
      </c>
      <c r="D826" s="135" t="s">
        <v>34</v>
      </c>
      <c r="E826" s="134" t="s">
        <v>44</v>
      </c>
      <c r="F826" s="140">
        <v>31600033</v>
      </c>
      <c r="G826" s="135">
        <v>42500</v>
      </c>
      <c r="H826" s="174" t="s">
        <v>1557</v>
      </c>
      <c r="I826" s="141" t="s">
        <v>1558</v>
      </c>
      <c r="J826" s="140" t="s">
        <v>1559</v>
      </c>
      <c r="K826" s="175">
        <v>266512</v>
      </c>
    </row>
    <row r="827" spans="1:11" ht="15">
      <c r="A827" s="10" t="s">
        <v>1568</v>
      </c>
      <c r="B827" s="117" t="s">
        <v>13</v>
      </c>
      <c r="C827" s="134" t="s">
        <v>34</v>
      </c>
      <c r="D827" s="135" t="s">
        <v>34</v>
      </c>
      <c r="E827" s="134" t="s">
        <v>44</v>
      </c>
      <c r="F827" s="140">
        <v>31600043</v>
      </c>
      <c r="G827" s="135">
        <v>42514</v>
      </c>
      <c r="H827" s="174" t="s">
        <v>1556</v>
      </c>
      <c r="I827" s="141" t="s">
        <v>1560</v>
      </c>
      <c r="J827" s="140" t="s">
        <v>1561</v>
      </c>
      <c r="K827" s="175">
        <v>123512</v>
      </c>
    </row>
    <row r="828" spans="1:11" ht="15">
      <c r="A828" s="10" t="s">
        <v>1568</v>
      </c>
      <c r="B828" s="117" t="s">
        <v>13</v>
      </c>
      <c r="C828" s="134" t="s">
        <v>34</v>
      </c>
      <c r="D828" s="135" t="s">
        <v>34</v>
      </c>
      <c r="E828" s="134" t="s">
        <v>44</v>
      </c>
      <c r="F828" s="140">
        <v>31600036</v>
      </c>
      <c r="G828" s="135">
        <v>42500</v>
      </c>
      <c r="H828" s="174" t="s">
        <v>1562</v>
      </c>
      <c r="I828" s="141" t="s">
        <v>1563</v>
      </c>
      <c r="J828" s="140" t="s">
        <v>1564</v>
      </c>
      <c r="K828" s="175">
        <v>98125</v>
      </c>
    </row>
    <row r="829" spans="1:11" ht="30">
      <c r="A829" s="10" t="s">
        <v>1568</v>
      </c>
      <c r="B829" s="183" t="s">
        <v>1937</v>
      </c>
      <c r="C829" s="134" t="s">
        <v>34</v>
      </c>
      <c r="D829" s="135" t="s">
        <v>34</v>
      </c>
      <c r="E829" s="134" t="s">
        <v>44</v>
      </c>
      <c r="F829" s="139" t="s">
        <v>34</v>
      </c>
      <c r="G829" s="135">
        <v>42509</v>
      </c>
      <c r="H829" s="174" t="s">
        <v>1565</v>
      </c>
      <c r="I829" s="141" t="s">
        <v>1566</v>
      </c>
      <c r="J829" s="140" t="s">
        <v>1567</v>
      </c>
      <c r="K829" s="175">
        <v>155772</v>
      </c>
    </row>
    <row r="830" spans="1:11" ht="45">
      <c r="A830" s="176" t="s">
        <v>1834</v>
      </c>
      <c r="B830" s="117" t="s">
        <v>22</v>
      </c>
      <c r="C830" s="177" t="s">
        <v>1569</v>
      </c>
      <c r="D830" s="196">
        <v>42327</v>
      </c>
      <c r="E830" s="177" t="s">
        <v>45</v>
      </c>
      <c r="F830" s="179">
        <v>17160269</v>
      </c>
      <c r="G830" s="178">
        <v>42492</v>
      </c>
      <c r="H830" s="180" t="s">
        <v>1570</v>
      </c>
      <c r="I830" s="176" t="s">
        <v>125</v>
      </c>
      <c r="J830" s="179" t="s">
        <v>25</v>
      </c>
      <c r="K830" s="181">
        <v>117436</v>
      </c>
    </row>
    <row r="831" spans="1:11" ht="45">
      <c r="A831" s="176" t="s">
        <v>1834</v>
      </c>
      <c r="B831" s="117" t="s">
        <v>22</v>
      </c>
      <c r="C831" s="177" t="s">
        <v>1569</v>
      </c>
      <c r="D831" s="196">
        <v>42327</v>
      </c>
      <c r="E831" s="177" t="s">
        <v>45</v>
      </c>
      <c r="F831" s="179">
        <v>17160270</v>
      </c>
      <c r="G831" s="178">
        <v>42492</v>
      </c>
      <c r="H831" s="180" t="s">
        <v>1571</v>
      </c>
      <c r="I831" s="176" t="s">
        <v>125</v>
      </c>
      <c r="J831" s="179" t="s">
        <v>25</v>
      </c>
      <c r="K831" s="181">
        <v>117436</v>
      </c>
    </row>
    <row r="832" spans="1:11" ht="45">
      <c r="A832" s="176" t="s">
        <v>1834</v>
      </c>
      <c r="B832" s="117" t="s">
        <v>22</v>
      </c>
      <c r="C832" s="177" t="s">
        <v>1569</v>
      </c>
      <c r="D832" s="196">
        <v>42327</v>
      </c>
      <c r="E832" s="177" t="s">
        <v>45</v>
      </c>
      <c r="F832" s="179">
        <v>17160271</v>
      </c>
      <c r="G832" s="178">
        <v>42492</v>
      </c>
      <c r="H832" s="180" t="s">
        <v>1572</v>
      </c>
      <c r="I832" s="176" t="s">
        <v>125</v>
      </c>
      <c r="J832" s="179" t="s">
        <v>25</v>
      </c>
      <c r="K832" s="181">
        <v>145465</v>
      </c>
    </row>
    <row r="833" spans="1:11" ht="45">
      <c r="A833" s="176" t="s">
        <v>1834</v>
      </c>
      <c r="B833" s="117" t="s">
        <v>22</v>
      </c>
      <c r="C833" s="177" t="s">
        <v>1569</v>
      </c>
      <c r="D833" s="196">
        <v>42327</v>
      </c>
      <c r="E833" s="177" t="s">
        <v>45</v>
      </c>
      <c r="F833" s="179">
        <v>17160272</v>
      </c>
      <c r="G833" s="178">
        <v>42492</v>
      </c>
      <c r="H833" s="180" t="s">
        <v>1573</v>
      </c>
      <c r="I833" s="176" t="s">
        <v>125</v>
      </c>
      <c r="J833" s="179" t="s">
        <v>25</v>
      </c>
      <c r="K833" s="181">
        <v>117436</v>
      </c>
    </row>
    <row r="834" spans="1:11" ht="45">
      <c r="A834" s="176" t="s">
        <v>1834</v>
      </c>
      <c r="B834" s="117" t="s">
        <v>22</v>
      </c>
      <c r="C834" s="177" t="s">
        <v>1569</v>
      </c>
      <c r="D834" s="196">
        <v>42327</v>
      </c>
      <c r="E834" s="177" t="s">
        <v>45</v>
      </c>
      <c r="F834" s="179">
        <v>17160268</v>
      </c>
      <c r="G834" s="178">
        <v>42492</v>
      </c>
      <c r="H834" s="180" t="s">
        <v>1574</v>
      </c>
      <c r="I834" s="176" t="s">
        <v>125</v>
      </c>
      <c r="J834" s="179" t="s">
        <v>25</v>
      </c>
      <c r="K834" s="181">
        <v>98454</v>
      </c>
    </row>
    <row r="835" spans="1:11" ht="45">
      <c r="A835" s="176" t="s">
        <v>1834</v>
      </c>
      <c r="B835" s="185" t="s">
        <v>22</v>
      </c>
      <c r="C835" s="177" t="s">
        <v>1575</v>
      </c>
      <c r="D835" s="196">
        <v>41799</v>
      </c>
      <c r="E835" s="177" t="s">
        <v>45</v>
      </c>
      <c r="F835" s="179">
        <v>17160275</v>
      </c>
      <c r="G835" s="178">
        <v>42493</v>
      </c>
      <c r="H835" s="180" t="s">
        <v>1576</v>
      </c>
      <c r="I835" s="176" t="s">
        <v>1577</v>
      </c>
      <c r="J835" s="179" t="s">
        <v>1578</v>
      </c>
      <c r="K835" s="181">
        <v>41712</v>
      </c>
    </row>
    <row r="836" spans="1:11" ht="45">
      <c r="A836" s="176" t="s">
        <v>1834</v>
      </c>
      <c r="B836" s="117" t="s">
        <v>22</v>
      </c>
      <c r="C836" s="177" t="s">
        <v>1569</v>
      </c>
      <c r="D836" s="196">
        <v>42327</v>
      </c>
      <c r="E836" s="177" t="s">
        <v>45</v>
      </c>
      <c r="F836" s="179">
        <v>17160276</v>
      </c>
      <c r="G836" s="178">
        <v>42493</v>
      </c>
      <c r="H836" s="180" t="s">
        <v>1579</v>
      </c>
      <c r="I836" s="176" t="s">
        <v>125</v>
      </c>
      <c r="J836" s="179" t="s">
        <v>25</v>
      </c>
      <c r="K836" s="181">
        <v>117436</v>
      </c>
    </row>
    <row r="837" spans="1:11" ht="45">
      <c r="A837" s="176" t="s">
        <v>1834</v>
      </c>
      <c r="B837" s="117" t="s">
        <v>22</v>
      </c>
      <c r="C837" s="177" t="s">
        <v>1569</v>
      </c>
      <c r="D837" s="196">
        <v>42327</v>
      </c>
      <c r="E837" s="177" t="s">
        <v>45</v>
      </c>
      <c r="F837" s="179">
        <v>17160277</v>
      </c>
      <c r="G837" s="178">
        <v>42493</v>
      </c>
      <c r="H837" s="180" t="s">
        <v>1580</v>
      </c>
      <c r="I837" s="176" t="s">
        <v>125</v>
      </c>
      <c r="J837" s="179" t="s">
        <v>25</v>
      </c>
      <c r="K837" s="181">
        <v>242474</v>
      </c>
    </row>
    <row r="838" spans="1:11" ht="45">
      <c r="A838" s="176" t="s">
        <v>1834</v>
      </c>
      <c r="B838" s="117" t="s">
        <v>22</v>
      </c>
      <c r="C838" s="177" t="s">
        <v>1569</v>
      </c>
      <c r="D838" s="196">
        <v>42327</v>
      </c>
      <c r="E838" s="177" t="s">
        <v>45</v>
      </c>
      <c r="F838" s="179">
        <v>17160278</v>
      </c>
      <c r="G838" s="178">
        <v>42494</v>
      </c>
      <c r="H838" s="180" t="s">
        <v>1581</v>
      </c>
      <c r="I838" s="176" t="s">
        <v>125</v>
      </c>
      <c r="J838" s="179" t="s">
        <v>25</v>
      </c>
      <c r="K838" s="181">
        <v>242474</v>
      </c>
    </row>
    <row r="839" spans="1:11" ht="30">
      <c r="A839" s="176" t="s">
        <v>1834</v>
      </c>
      <c r="B839" s="183" t="s">
        <v>1937</v>
      </c>
      <c r="C839" s="177" t="s">
        <v>34</v>
      </c>
      <c r="D839" s="196" t="s">
        <v>34</v>
      </c>
      <c r="E839" s="177" t="s">
        <v>45</v>
      </c>
      <c r="F839" s="179">
        <v>17160279</v>
      </c>
      <c r="G839" s="178">
        <v>42494</v>
      </c>
      <c r="H839" s="180" t="s">
        <v>1582</v>
      </c>
      <c r="I839" s="176" t="s">
        <v>1583</v>
      </c>
      <c r="J839" s="179" t="s">
        <v>1584</v>
      </c>
      <c r="K839" s="181">
        <v>240000</v>
      </c>
    </row>
    <row r="840" spans="1:11" ht="45">
      <c r="A840" s="176" t="s">
        <v>1834</v>
      </c>
      <c r="B840" s="99" t="s">
        <v>206</v>
      </c>
      <c r="C840" s="177" t="s">
        <v>1585</v>
      </c>
      <c r="D840" s="196">
        <v>42460</v>
      </c>
      <c r="E840" s="177" t="s">
        <v>45</v>
      </c>
      <c r="F840" s="179">
        <v>17160280</v>
      </c>
      <c r="G840" s="178">
        <v>42494</v>
      </c>
      <c r="H840" s="180" t="s">
        <v>1586</v>
      </c>
      <c r="I840" s="176" t="s">
        <v>1587</v>
      </c>
      <c r="J840" s="179" t="s">
        <v>1588</v>
      </c>
      <c r="K840" s="181">
        <v>109480</v>
      </c>
    </row>
    <row r="841" spans="1:11" ht="45">
      <c r="A841" s="176" t="s">
        <v>1834</v>
      </c>
      <c r="B841" s="117" t="s">
        <v>22</v>
      </c>
      <c r="C841" s="177" t="s">
        <v>1569</v>
      </c>
      <c r="D841" s="196">
        <v>42327</v>
      </c>
      <c r="E841" s="177" t="s">
        <v>45</v>
      </c>
      <c r="F841" s="179">
        <v>17160281</v>
      </c>
      <c r="G841" s="178">
        <v>42494</v>
      </c>
      <c r="H841" s="180" t="s">
        <v>1589</v>
      </c>
      <c r="I841" s="176" t="s">
        <v>125</v>
      </c>
      <c r="J841" s="179" t="s">
        <v>25</v>
      </c>
      <c r="K841" s="181">
        <v>144375</v>
      </c>
    </row>
    <row r="842" spans="1:11" ht="45">
      <c r="A842" s="176" t="s">
        <v>1834</v>
      </c>
      <c r="B842" s="117" t="s">
        <v>22</v>
      </c>
      <c r="C842" s="177" t="s">
        <v>1569</v>
      </c>
      <c r="D842" s="196">
        <v>42327</v>
      </c>
      <c r="E842" s="177" t="s">
        <v>45</v>
      </c>
      <c r="F842" s="179">
        <v>17160282</v>
      </c>
      <c r="G842" s="178">
        <v>42494</v>
      </c>
      <c r="H842" s="180" t="s">
        <v>1590</v>
      </c>
      <c r="I842" s="176" t="s">
        <v>125</v>
      </c>
      <c r="J842" s="179" t="s">
        <v>25</v>
      </c>
      <c r="K842" s="181">
        <v>100989</v>
      </c>
    </row>
    <row r="843" spans="1:11" ht="45">
      <c r="A843" s="176" t="s">
        <v>1834</v>
      </c>
      <c r="B843" s="117" t="s">
        <v>22</v>
      </c>
      <c r="C843" s="177" t="s">
        <v>1569</v>
      </c>
      <c r="D843" s="196">
        <v>42327</v>
      </c>
      <c r="E843" s="177" t="s">
        <v>45</v>
      </c>
      <c r="F843" s="179">
        <v>17160283</v>
      </c>
      <c r="G843" s="178">
        <v>42494</v>
      </c>
      <c r="H843" s="180" t="s">
        <v>1591</v>
      </c>
      <c r="I843" s="176" t="s">
        <v>125</v>
      </c>
      <c r="J843" s="179" t="s">
        <v>25</v>
      </c>
      <c r="K843" s="181">
        <v>77282</v>
      </c>
    </row>
    <row r="844" spans="1:11" ht="45">
      <c r="A844" s="176" t="s">
        <v>1834</v>
      </c>
      <c r="B844" s="99" t="s">
        <v>206</v>
      </c>
      <c r="C844" s="177" t="s">
        <v>1585</v>
      </c>
      <c r="D844" s="196">
        <v>42460</v>
      </c>
      <c r="E844" s="177" t="s">
        <v>36</v>
      </c>
      <c r="F844" s="179">
        <v>17160073</v>
      </c>
      <c r="G844" s="178">
        <v>42495</v>
      </c>
      <c r="H844" s="180" t="s">
        <v>1592</v>
      </c>
      <c r="I844" s="176" t="s">
        <v>1593</v>
      </c>
      <c r="J844" s="179" t="s">
        <v>594</v>
      </c>
      <c r="K844" s="181">
        <v>119952</v>
      </c>
    </row>
    <row r="845" spans="1:11" ht="30">
      <c r="A845" s="176" t="s">
        <v>1834</v>
      </c>
      <c r="B845" s="183" t="s">
        <v>1937</v>
      </c>
      <c r="C845" s="177" t="s">
        <v>34</v>
      </c>
      <c r="D845" s="196" t="s">
        <v>34</v>
      </c>
      <c r="E845" s="177" t="s">
        <v>36</v>
      </c>
      <c r="F845" s="179">
        <v>17160071</v>
      </c>
      <c r="G845" s="178">
        <v>42495</v>
      </c>
      <c r="H845" s="180" t="s">
        <v>1594</v>
      </c>
      <c r="I845" s="176" t="s">
        <v>1595</v>
      </c>
      <c r="J845" s="179" t="s">
        <v>62</v>
      </c>
      <c r="K845" s="181">
        <v>161692</v>
      </c>
    </row>
    <row r="846" spans="1:11" ht="30">
      <c r="A846" s="176" t="s">
        <v>1834</v>
      </c>
      <c r="B846" s="183" t="s">
        <v>1937</v>
      </c>
      <c r="C846" s="177" t="s">
        <v>34</v>
      </c>
      <c r="D846" s="196" t="s">
        <v>34</v>
      </c>
      <c r="E846" s="177" t="s">
        <v>36</v>
      </c>
      <c r="F846" s="179">
        <v>17160072</v>
      </c>
      <c r="G846" s="178">
        <v>42495</v>
      </c>
      <c r="H846" s="180" t="s">
        <v>1596</v>
      </c>
      <c r="I846" s="176" t="s">
        <v>1595</v>
      </c>
      <c r="J846" s="179" t="s">
        <v>62</v>
      </c>
      <c r="K846" s="181">
        <v>62370</v>
      </c>
    </row>
    <row r="847" spans="1:11" ht="60">
      <c r="A847" s="176" t="s">
        <v>1834</v>
      </c>
      <c r="B847" s="117" t="s">
        <v>22</v>
      </c>
      <c r="C847" s="177" t="s">
        <v>1569</v>
      </c>
      <c r="D847" s="196">
        <v>42327</v>
      </c>
      <c r="E847" s="177" t="s">
        <v>45</v>
      </c>
      <c r="F847" s="179">
        <v>17160285</v>
      </c>
      <c r="G847" s="178">
        <v>42500</v>
      </c>
      <c r="H847" s="180" t="s">
        <v>1597</v>
      </c>
      <c r="I847" s="176" t="s">
        <v>125</v>
      </c>
      <c r="J847" s="179" t="s">
        <v>25</v>
      </c>
      <c r="K847" s="181">
        <v>117436</v>
      </c>
    </row>
    <row r="848" spans="1:11" ht="30">
      <c r="A848" s="176" t="s">
        <v>1834</v>
      </c>
      <c r="B848" s="117" t="s">
        <v>22</v>
      </c>
      <c r="C848" s="177" t="s">
        <v>1569</v>
      </c>
      <c r="D848" s="196">
        <v>42327</v>
      </c>
      <c r="E848" s="177" t="s">
        <v>45</v>
      </c>
      <c r="F848" s="179">
        <v>17160287</v>
      </c>
      <c r="G848" s="178">
        <v>42500</v>
      </c>
      <c r="H848" s="180" t="s">
        <v>1598</v>
      </c>
      <c r="I848" s="176" t="s">
        <v>125</v>
      </c>
      <c r="J848" s="179" t="s">
        <v>25</v>
      </c>
      <c r="K848" s="181">
        <v>110130</v>
      </c>
    </row>
    <row r="849" spans="1:11" ht="30">
      <c r="A849" s="176" t="s">
        <v>1834</v>
      </c>
      <c r="B849" s="117" t="s">
        <v>22</v>
      </c>
      <c r="C849" s="177" t="s">
        <v>1569</v>
      </c>
      <c r="D849" s="196">
        <v>42327</v>
      </c>
      <c r="E849" s="177" t="s">
        <v>45</v>
      </c>
      <c r="F849" s="179">
        <v>17160286</v>
      </c>
      <c r="G849" s="178">
        <v>42500</v>
      </c>
      <c r="H849" s="180" t="s">
        <v>1599</v>
      </c>
      <c r="I849" s="176" t="s">
        <v>125</v>
      </c>
      <c r="J849" s="179" t="s">
        <v>25</v>
      </c>
      <c r="K849" s="181">
        <v>110130</v>
      </c>
    </row>
    <row r="850" spans="1:11" ht="75">
      <c r="A850" s="176" t="s">
        <v>1834</v>
      </c>
      <c r="B850" s="99" t="s">
        <v>206</v>
      </c>
      <c r="C850" s="177" t="s">
        <v>1585</v>
      </c>
      <c r="D850" s="196">
        <v>42460</v>
      </c>
      <c r="E850" s="177" t="s">
        <v>45</v>
      </c>
      <c r="F850" s="179">
        <v>17160288</v>
      </c>
      <c r="G850" s="178">
        <v>42500</v>
      </c>
      <c r="H850" s="180" t="s">
        <v>1600</v>
      </c>
      <c r="I850" s="176" t="s">
        <v>1601</v>
      </c>
      <c r="J850" s="179" t="s">
        <v>12</v>
      </c>
      <c r="K850" s="181">
        <v>522991</v>
      </c>
    </row>
    <row r="851" spans="1:11" ht="60">
      <c r="A851" s="176" t="s">
        <v>1834</v>
      </c>
      <c r="B851" s="99" t="s">
        <v>206</v>
      </c>
      <c r="C851" s="177" t="s">
        <v>1585</v>
      </c>
      <c r="D851" s="196">
        <v>42460</v>
      </c>
      <c r="E851" s="177" t="s">
        <v>45</v>
      </c>
      <c r="F851" s="179">
        <v>17160289</v>
      </c>
      <c r="G851" s="178">
        <v>42500</v>
      </c>
      <c r="H851" s="180" t="s">
        <v>1602</v>
      </c>
      <c r="I851" s="176" t="s">
        <v>1601</v>
      </c>
      <c r="J851" s="179" t="s">
        <v>12</v>
      </c>
      <c r="K851" s="181">
        <v>778543</v>
      </c>
    </row>
    <row r="852" spans="1:11" ht="90">
      <c r="A852" s="176" t="s">
        <v>1834</v>
      </c>
      <c r="B852" s="17" t="s">
        <v>32</v>
      </c>
      <c r="C852" s="177" t="s">
        <v>1603</v>
      </c>
      <c r="D852" s="196">
        <v>39721</v>
      </c>
      <c r="E852" s="177" t="s">
        <v>36</v>
      </c>
      <c r="F852" s="179">
        <v>171610074</v>
      </c>
      <c r="G852" s="178">
        <v>42500</v>
      </c>
      <c r="H852" s="180" t="s">
        <v>1604</v>
      </c>
      <c r="I852" s="176" t="s">
        <v>1605</v>
      </c>
      <c r="J852" s="179" t="s">
        <v>1606</v>
      </c>
      <c r="K852" s="181">
        <v>164720</v>
      </c>
    </row>
    <row r="853" spans="1:11" ht="45">
      <c r="A853" s="176" t="s">
        <v>1834</v>
      </c>
      <c r="B853" s="17" t="s">
        <v>32</v>
      </c>
      <c r="C853" s="177" t="s">
        <v>1603</v>
      </c>
      <c r="D853" s="196">
        <v>39721</v>
      </c>
      <c r="E853" s="177" t="s">
        <v>36</v>
      </c>
      <c r="F853" s="179">
        <v>171610078</v>
      </c>
      <c r="G853" s="178">
        <v>42500</v>
      </c>
      <c r="H853" s="180" t="s">
        <v>1607</v>
      </c>
      <c r="I853" s="176" t="s">
        <v>1608</v>
      </c>
      <c r="J853" s="179" t="s">
        <v>1609</v>
      </c>
      <c r="K853" s="181">
        <v>56000</v>
      </c>
    </row>
    <row r="854" spans="1:11" ht="45">
      <c r="A854" s="176" t="s">
        <v>1834</v>
      </c>
      <c r="B854" s="185" t="s">
        <v>22</v>
      </c>
      <c r="C854" s="177" t="s">
        <v>1610</v>
      </c>
      <c r="D854" s="196">
        <v>40053</v>
      </c>
      <c r="E854" s="177" t="s">
        <v>45</v>
      </c>
      <c r="F854" s="179">
        <v>17160290</v>
      </c>
      <c r="G854" s="178">
        <v>42500</v>
      </c>
      <c r="H854" s="180" t="s">
        <v>1611</v>
      </c>
      <c r="I854" s="176" t="s">
        <v>1612</v>
      </c>
      <c r="J854" s="179" t="s">
        <v>1613</v>
      </c>
      <c r="K854" s="181">
        <v>92064</v>
      </c>
    </row>
    <row r="855" spans="1:11" ht="30">
      <c r="A855" s="176" t="s">
        <v>1834</v>
      </c>
      <c r="B855" s="99" t="s">
        <v>206</v>
      </c>
      <c r="C855" s="177" t="s">
        <v>1585</v>
      </c>
      <c r="D855" s="196">
        <v>42460</v>
      </c>
      <c r="E855" s="177" t="s">
        <v>36</v>
      </c>
      <c r="F855" s="179">
        <v>17160075</v>
      </c>
      <c r="G855" s="178">
        <v>42500</v>
      </c>
      <c r="H855" s="180" t="s">
        <v>1614</v>
      </c>
      <c r="I855" s="176" t="s">
        <v>1615</v>
      </c>
      <c r="J855" s="179" t="s">
        <v>1616</v>
      </c>
      <c r="K855" s="181">
        <v>270684</v>
      </c>
    </row>
    <row r="856" spans="1:11" ht="45">
      <c r="A856" s="176" t="s">
        <v>1834</v>
      </c>
      <c r="B856" s="99" t="s">
        <v>206</v>
      </c>
      <c r="C856" s="177" t="s">
        <v>1585</v>
      </c>
      <c r="D856" s="196">
        <v>42460</v>
      </c>
      <c r="E856" s="177" t="s">
        <v>36</v>
      </c>
      <c r="F856" s="179">
        <v>17160076</v>
      </c>
      <c r="G856" s="178">
        <v>42500</v>
      </c>
      <c r="H856" s="180" t="s">
        <v>1617</v>
      </c>
      <c r="I856" s="176" t="s">
        <v>1618</v>
      </c>
      <c r="J856" s="179" t="s">
        <v>1619</v>
      </c>
      <c r="K856" s="181">
        <v>854117</v>
      </c>
    </row>
    <row r="857" spans="1:11" ht="30">
      <c r="A857" s="176" t="s">
        <v>1834</v>
      </c>
      <c r="B857" s="183" t="s">
        <v>1937</v>
      </c>
      <c r="C857" s="177" t="s">
        <v>34</v>
      </c>
      <c r="D857" s="196" t="s">
        <v>34</v>
      </c>
      <c r="E857" s="177" t="s">
        <v>45</v>
      </c>
      <c r="F857" s="179">
        <v>17160293</v>
      </c>
      <c r="G857" s="178">
        <v>42500</v>
      </c>
      <c r="H857" s="180" t="s">
        <v>1620</v>
      </c>
      <c r="I857" s="176" t="s">
        <v>1621</v>
      </c>
      <c r="J857" s="179" t="s">
        <v>1622</v>
      </c>
      <c r="K857" s="181">
        <v>1105809</v>
      </c>
    </row>
    <row r="858" spans="1:11" ht="30">
      <c r="A858" s="176" t="s">
        <v>1834</v>
      </c>
      <c r="B858" s="117" t="s">
        <v>22</v>
      </c>
      <c r="C858" s="177" t="s">
        <v>1569</v>
      </c>
      <c r="D858" s="196">
        <v>42327</v>
      </c>
      <c r="E858" s="177" t="s">
        <v>45</v>
      </c>
      <c r="F858" s="179">
        <v>17160291</v>
      </c>
      <c r="G858" s="178">
        <v>42500</v>
      </c>
      <c r="H858" s="180" t="s">
        <v>1623</v>
      </c>
      <c r="I858" s="176" t="s">
        <v>125</v>
      </c>
      <c r="J858" s="179" t="s">
        <v>25</v>
      </c>
      <c r="K858" s="181">
        <v>227007</v>
      </c>
    </row>
    <row r="859" spans="1:11" ht="30">
      <c r="A859" s="176" t="s">
        <v>1834</v>
      </c>
      <c r="B859" s="117" t="s">
        <v>22</v>
      </c>
      <c r="C859" s="177" t="s">
        <v>1569</v>
      </c>
      <c r="D859" s="196">
        <v>42327</v>
      </c>
      <c r="E859" s="177" t="s">
        <v>45</v>
      </c>
      <c r="F859" s="179">
        <v>17160292</v>
      </c>
      <c r="G859" s="178">
        <v>42500</v>
      </c>
      <c r="H859" s="180" t="s">
        <v>1624</v>
      </c>
      <c r="I859" s="176" t="s">
        <v>125</v>
      </c>
      <c r="J859" s="179" t="s">
        <v>25</v>
      </c>
      <c r="K859" s="181">
        <v>227007</v>
      </c>
    </row>
    <row r="860" spans="1:11" ht="45">
      <c r="A860" s="176" t="s">
        <v>1834</v>
      </c>
      <c r="B860" s="117" t="s">
        <v>22</v>
      </c>
      <c r="C860" s="177" t="s">
        <v>1569</v>
      </c>
      <c r="D860" s="196">
        <v>42327</v>
      </c>
      <c r="E860" s="177" t="s">
        <v>45</v>
      </c>
      <c r="F860" s="179">
        <v>17160295</v>
      </c>
      <c r="G860" s="178">
        <v>42500</v>
      </c>
      <c r="H860" s="180" t="s">
        <v>1625</v>
      </c>
      <c r="I860" s="176" t="s">
        <v>125</v>
      </c>
      <c r="J860" s="179" t="s">
        <v>25</v>
      </c>
      <c r="K860" s="181">
        <v>113226</v>
      </c>
    </row>
    <row r="861" spans="1:11" ht="45">
      <c r="A861" s="176" t="s">
        <v>1834</v>
      </c>
      <c r="B861" s="117" t="s">
        <v>22</v>
      </c>
      <c r="C861" s="177" t="s">
        <v>1569</v>
      </c>
      <c r="D861" s="196">
        <v>42327</v>
      </c>
      <c r="E861" s="177" t="s">
        <v>45</v>
      </c>
      <c r="F861" s="179">
        <v>17160296</v>
      </c>
      <c r="G861" s="178">
        <v>42500</v>
      </c>
      <c r="H861" s="180" t="s">
        <v>1626</v>
      </c>
      <c r="I861" s="176" t="s">
        <v>125</v>
      </c>
      <c r="J861" s="179" t="s">
        <v>25</v>
      </c>
      <c r="K861" s="181">
        <v>113226</v>
      </c>
    </row>
    <row r="862" spans="1:11" ht="60">
      <c r="A862" s="176" t="s">
        <v>1834</v>
      </c>
      <c r="B862" s="185" t="s">
        <v>13</v>
      </c>
      <c r="C862" s="177" t="s">
        <v>34</v>
      </c>
      <c r="D862" s="196" t="s">
        <v>34</v>
      </c>
      <c r="E862" s="177" t="s">
        <v>45</v>
      </c>
      <c r="F862" s="179">
        <v>17160294</v>
      </c>
      <c r="G862" s="178">
        <v>42500</v>
      </c>
      <c r="H862" s="180" t="s">
        <v>1627</v>
      </c>
      <c r="I862" s="176" t="s">
        <v>1628</v>
      </c>
      <c r="J862" s="179" t="s">
        <v>1629</v>
      </c>
      <c r="K862" s="181">
        <v>380800</v>
      </c>
    </row>
    <row r="863" spans="1:11" ht="30">
      <c r="A863" s="176" t="s">
        <v>1834</v>
      </c>
      <c r="B863" s="99" t="s">
        <v>206</v>
      </c>
      <c r="C863" s="177" t="s">
        <v>1585</v>
      </c>
      <c r="D863" s="196">
        <v>42460</v>
      </c>
      <c r="E863" s="177" t="s">
        <v>36</v>
      </c>
      <c r="F863" s="179">
        <v>17160077</v>
      </c>
      <c r="G863" s="178">
        <v>42500</v>
      </c>
      <c r="H863" s="180" t="s">
        <v>1630</v>
      </c>
      <c r="I863" s="176" t="s">
        <v>1631</v>
      </c>
      <c r="J863" s="179" t="s">
        <v>1632</v>
      </c>
      <c r="K863" s="181">
        <v>16305</v>
      </c>
    </row>
    <row r="864" spans="1:11" ht="45">
      <c r="A864" s="176" t="s">
        <v>1834</v>
      </c>
      <c r="B864" s="117" t="s">
        <v>22</v>
      </c>
      <c r="C864" s="177" t="s">
        <v>1569</v>
      </c>
      <c r="D864" s="196">
        <v>42327</v>
      </c>
      <c r="E864" s="177" t="s">
        <v>45</v>
      </c>
      <c r="F864" s="179">
        <v>17160298</v>
      </c>
      <c r="G864" s="178">
        <v>42501</v>
      </c>
      <c r="H864" s="180" t="s">
        <v>1633</v>
      </c>
      <c r="I864" s="176" t="s">
        <v>125</v>
      </c>
      <c r="J864" s="179" t="s">
        <v>25</v>
      </c>
      <c r="K864" s="181">
        <v>147207</v>
      </c>
    </row>
    <row r="865" spans="1:11" ht="45">
      <c r="A865" s="176" t="s">
        <v>1834</v>
      </c>
      <c r="B865" s="117" t="s">
        <v>22</v>
      </c>
      <c r="C865" s="177" t="s">
        <v>1569</v>
      </c>
      <c r="D865" s="196">
        <v>42327</v>
      </c>
      <c r="E865" s="177" t="s">
        <v>45</v>
      </c>
      <c r="F865" s="179">
        <v>17160299</v>
      </c>
      <c r="G865" s="178">
        <v>42501</v>
      </c>
      <c r="H865" s="180" t="s">
        <v>1634</v>
      </c>
      <c r="I865" s="176" t="s">
        <v>125</v>
      </c>
      <c r="J865" s="179" t="s">
        <v>25</v>
      </c>
      <c r="K865" s="181">
        <v>147207</v>
      </c>
    </row>
    <row r="866" spans="1:11" ht="30">
      <c r="A866" s="176" t="s">
        <v>1834</v>
      </c>
      <c r="B866" s="17" t="s">
        <v>32</v>
      </c>
      <c r="C866" s="177" t="s">
        <v>1635</v>
      </c>
      <c r="D866" s="196">
        <v>42489</v>
      </c>
      <c r="E866" s="177" t="s">
        <v>45</v>
      </c>
      <c r="F866" s="179">
        <v>17160300</v>
      </c>
      <c r="G866" s="178">
        <v>42501</v>
      </c>
      <c r="H866" s="180" t="s">
        <v>1636</v>
      </c>
      <c r="I866" s="176" t="s">
        <v>1637</v>
      </c>
      <c r="J866" s="179" t="s">
        <v>1638</v>
      </c>
      <c r="K866" s="181">
        <v>4522000</v>
      </c>
    </row>
    <row r="867" spans="1:11" ht="135">
      <c r="A867" s="176" t="s">
        <v>1834</v>
      </c>
      <c r="B867" s="17" t="s">
        <v>32</v>
      </c>
      <c r="C867" s="177" t="s">
        <v>1639</v>
      </c>
      <c r="D867" s="196">
        <v>42493</v>
      </c>
      <c r="E867" s="177" t="s">
        <v>45</v>
      </c>
      <c r="F867" s="179">
        <v>17160301</v>
      </c>
      <c r="G867" s="178">
        <v>42501</v>
      </c>
      <c r="H867" s="180" t="s">
        <v>1640</v>
      </c>
      <c r="I867" s="176" t="s">
        <v>1641</v>
      </c>
      <c r="J867" s="179" t="s">
        <v>1642</v>
      </c>
      <c r="K867" s="181">
        <v>93552441</v>
      </c>
    </row>
    <row r="868" spans="1:11" ht="30">
      <c r="A868" s="176" t="s">
        <v>1834</v>
      </c>
      <c r="B868" s="99" t="s">
        <v>206</v>
      </c>
      <c r="C868" s="177" t="s">
        <v>1585</v>
      </c>
      <c r="D868" s="196">
        <v>42460</v>
      </c>
      <c r="E868" s="177" t="s">
        <v>36</v>
      </c>
      <c r="F868" s="179">
        <v>17160079</v>
      </c>
      <c r="G868" s="178">
        <v>42501</v>
      </c>
      <c r="H868" s="180" t="s">
        <v>1643</v>
      </c>
      <c r="I868" s="176" t="s">
        <v>1644</v>
      </c>
      <c r="J868" s="179" t="s">
        <v>1645</v>
      </c>
      <c r="K868" s="181">
        <v>566773</v>
      </c>
    </row>
    <row r="869" spans="1:11" ht="45">
      <c r="A869" s="176" t="s">
        <v>1834</v>
      </c>
      <c r="B869" s="185" t="s">
        <v>13</v>
      </c>
      <c r="C869" s="177" t="s">
        <v>34</v>
      </c>
      <c r="D869" s="196" t="s">
        <v>34</v>
      </c>
      <c r="E869" s="177" t="s">
        <v>45</v>
      </c>
      <c r="F869" s="179">
        <v>17160302</v>
      </c>
      <c r="G869" s="178">
        <v>42501</v>
      </c>
      <c r="H869" s="180" t="s">
        <v>1646</v>
      </c>
      <c r="I869" s="176" t="s">
        <v>1647</v>
      </c>
      <c r="J869" s="179" t="s">
        <v>205</v>
      </c>
      <c r="K869" s="181">
        <v>91640</v>
      </c>
    </row>
    <row r="870" spans="1:11" ht="45">
      <c r="A870" s="176" t="s">
        <v>1834</v>
      </c>
      <c r="B870" s="117" t="s">
        <v>22</v>
      </c>
      <c r="C870" s="177" t="s">
        <v>1569</v>
      </c>
      <c r="D870" s="196">
        <v>42327</v>
      </c>
      <c r="E870" s="177" t="s">
        <v>45</v>
      </c>
      <c r="F870" s="179">
        <v>17160304</v>
      </c>
      <c r="G870" s="178">
        <v>42501</v>
      </c>
      <c r="H870" s="180" t="s">
        <v>1648</v>
      </c>
      <c r="I870" s="176" t="s">
        <v>125</v>
      </c>
      <c r="J870" s="179" t="s">
        <v>25</v>
      </c>
      <c r="K870" s="181">
        <v>309922</v>
      </c>
    </row>
    <row r="871" spans="1:11" ht="60">
      <c r="A871" s="176" t="s">
        <v>1834</v>
      </c>
      <c r="B871" s="117" t="s">
        <v>22</v>
      </c>
      <c r="C871" s="177" t="s">
        <v>1569</v>
      </c>
      <c r="D871" s="196">
        <v>42327</v>
      </c>
      <c r="E871" s="177" t="s">
        <v>45</v>
      </c>
      <c r="F871" s="179">
        <v>17160305</v>
      </c>
      <c r="G871" s="178">
        <v>42501</v>
      </c>
      <c r="H871" s="180" t="s">
        <v>1649</v>
      </c>
      <c r="I871" s="176" t="s">
        <v>125</v>
      </c>
      <c r="J871" s="179" t="s">
        <v>25</v>
      </c>
      <c r="K871" s="181">
        <v>105339</v>
      </c>
    </row>
    <row r="872" spans="1:11" ht="45">
      <c r="A872" s="176" t="s">
        <v>1834</v>
      </c>
      <c r="B872" s="117" t="s">
        <v>22</v>
      </c>
      <c r="C872" s="177" t="s">
        <v>1569</v>
      </c>
      <c r="D872" s="196">
        <v>42327</v>
      </c>
      <c r="E872" s="177" t="s">
        <v>45</v>
      </c>
      <c r="F872" s="179">
        <v>17060306</v>
      </c>
      <c r="G872" s="178">
        <v>42501</v>
      </c>
      <c r="H872" s="180" t="s">
        <v>1650</v>
      </c>
      <c r="I872" s="176" t="s">
        <v>125</v>
      </c>
      <c r="J872" s="179" t="s">
        <v>25</v>
      </c>
      <c r="K872" s="181">
        <v>76302</v>
      </c>
    </row>
    <row r="873" spans="1:11" ht="45">
      <c r="A873" s="176" t="s">
        <v>1834</v>
      </c>
      <c r="B873" s="117" t="s">
        <v>22</v>
      </c>
      <c r="C873" s="177" t="s">
        <v>1569</v>
      </c>
      <c r="D873" s="196">
        <v>42327</v>
      </c>
      <c r="E873" s="177" t="s">
        <v>45</v>
      </c>
      <c r="F873" s="179">
        <v>17160307</v>
      </c>
      <c r="G873" s="178">
        <v>42501</v>
      </c>
      <c r="H873" s="180" t="s">
        <v>1651</v>
      </c>
      <c r="I873" s="176" t="s">
        <v>125</v>
      </c>
      <c r="J873" s="179" t="s">
        <v>25</v>
      </c>
      <c r="K873" s="181">
        <v>309922</v>
      </c>
    </row>
    <row r="874" spans="1:11" ht="45">
      <c r="A874" s="176" t="s">
        <v>1834</v>
      </c>
      <c r="B874" s="117" t="s">
        <v>22</v>
      </c>
      <c r="C874" s="177" t="s">
        <v>1569</v>
      </c>
      <c r="D874" s="196">
        <v>42327</v>
      </c>
      <c r="E874" s="177" t="s">
        <v>45</v>
      </c>
      <c r="F874" s="179">
        <v>17160308</v>
      </c>
      <c r="G874" s="178">
        <v>42501</v>
      </c>
      <c r="H874" s="180" t="s">
        <v>1652</v>
      </c>
      <c r="I874" s="176" t="s">
        <v>125</v>
      </c>
      <c r="J874" s="179" t="s">
        <v>25</v>
      </c>
      <c r="K874" s="181">
        <v>76302</v>
      </c>
    </row>
    <row r="875" spans="1:11" ht="120">
      <c r="A875" s="176" t="s">
        <v>1834</v>
      </c>
      <c r="B875" s="99" t="s">
        <v>206</v>
      </c>
      <c r="C875" s="177" t="s">
        <v>1585</v>
      </c>
      <c r="D875" s="196">
        <v>42460</v>
      </c>
      <c r="E875" s="177" t="s">
        <v>45</v>
      </c>
      <c r="F875" s="179">
        <v>17160309</v>
      </c>
      <c r="G875" s="178">
        <v>42502</v>
      </c>
      <c r="H875" s="180" t="s">
        <v>1653</v>
      </c>
      <c r="I875" s="176" t="s">
        <v>1654</v>
      </c>
      <c r="J875" s="179" t="s">
        <v>1655</v>
      </c>
      <c r="K875" s="181">
        <v>3514731</v>
      </c>
    </row>
    <row r="876" spans="1:11" ht="90">
      <c r="A876" s="176" t="s">
        <v>1834</v>
      </c>
      <c r="B876" s="99" t="s">
        <v>206</v>
      </c>
      <c r="C876" s="177" t="s">
        <v>1585</v>
      </c>
      <c r="D876" s="196">
        <v>42460</v>
      </c>
      <c r="E876" s="177" t="s">
        <v>45</v>
      </c>
      <c r="F876" s="179">
        <v>17160310</v>
      </c>
      <c r="G876" s="178">
        <v>42502</v>
      </c>
      <c r="H876" s="180" t="s">
        <v>1656</v>
      </c>
      <c r="I876" s="176" t="s">
        <v>1008</v>
      </c>
      <c r="J876" s="179" t="s">
        <v>1657</v>
      </c>
      <c r="K876" s="181">
        <v>1067908</v>
      </c>
    </row>
    <row r="877" spans="1:11" ht="60">
      <c r="A877" s="176" t="s">
        <v>1834</v>
      </c>
      <c r="B877" s="117" t="s">
        <v>22</v>
      </c>
      <c r="C877" s="177" t="s">
        <v>1569</v>
      </c>
      <c r="D877" s="196">
        <v>42327</v>
      </c>
      <c r="E877" s="177" t="s">
        <v>45</v>
      </c>
      <c r="F877" s="179">
        <v>17160311</v>
      </c>
      <c r="G877" s="178">
        <v>42502</v>
      </c>
      <c r="H877" s="180" t="s">
        <v>1658</v>
      </c>
      <c r="I877" s="176" t="s">
        <v>125</v>
      </c>
      <c r="J877" s="179" t="s">
        <v>25</v>
      </c>
      <c r="K877" s="181">
        <v>243259</v>
      </c>
    </row>
    <row r="878" spans="1:11" ht="60">
      <c r="A878" s="176" t="s">
        <v>1834</v>
      </c>
      <c r="B878" s="117" t="s">
        <v>22</v>
      </c>
      <c r="C878" s="177" t="s">
        <v>1569</v>
      </c>
      <c r="D878" s="196">
        <v>42327</v>
      </c>
      <c r="E878" s="177" t="s">
        <v>45</v>
      </c>
      <c r="F878" s="179">
        <v>17160312</v>
      </c>
      <c r="G878" s="178">
        <v>42502</v>
      </c>
      <c r="H878" s="180" t="s">
        <v>1659</v>
      </c>
      <c r="I878" s="176" t="s">
        <v>125</v>
      </c>
      <c r="J878" s="179" t="s">
        <v>25</v>
      </c>
      <c r="K878" s="181">
        <v>415639</v>
      </c>
    </row>
    <row r="879" spans="1:11" ht="45">
      <c r="A879" s="176" t="s">
        <v>1834</v>
      </c>
      <c r="B879" s="117" t="s">
        <v>22</v>
      </c>
      <c r="C879" s="177" t="s">
        <v>1569</v>
      </c>
      <c r="D879" s="196">
        <v>42327</v>
      </c>
      <c r="E879" s="177" t="s">
        <v>45</v>
      </c>
      <c r="F879" s="179">
        <v>17160313</v>
      </c>
      <c r="G879" s="178">
        <v>42502</v>
      </c>
      <c r="H879" s="180" t="s">
        <v>1660</v>
      </c>
      <c r="I879" s="176" t="s">
        <v>125</v>
      </c>
      <c r="J879" s="179" t="s">
        <v>25</v>
      </c>
      <c r="K879" s="181">
        <v>27070</v>
      </c>
    </row>
    <row r="880" spans="1:11" ht="45">
      <c r="A880" s="176" t="s">
        <v>1834</v>
      </c>
      <c r="B880" s="99" t="s">
        <v>206</v>
      </c>
      <c r="C880" s="177" t="s">
        <v>1585</v>
      </c>
      <c r="D880" s="196">
        <v>42460</v>
      </c>
      <c r="E880" s="177" t="s">
        <v>36</v>
      </c>
      <c r="F880" s="179">
        <v>17160080</v>
      </c>
      <c r="G880" s="178">
        <v>42502</v>
      </c>
      <c r="H880" s="180" t="s">
        <v>1661</v>
      </c>
      <c r="I880" s="176" t="s">
        <v>1662</v>
      </c>
      <c r="J880" s="179" t="s">
        <v>1663</v>
      </c>
      <c r="K880" s="181">
        <v>544565</v>
      </c>
    </row>
    <row r="881" spans="1:11" ht="45">
      <c r="A881" s="176" t="s">
        <v>1834</v>
      </c>
      <c r="B881" s="117" t="s">
        <v>22</v>
      </c>
      <c r="C881" s="177" t="s">
        <v>1569</v>
      </c>
      <c r="D881" s="196">
        <v>42327</v>
      </c>
      <c r="E881" s="177" t="s">
        <v>45</v>
      </c>
      <c r="F881" s="179">
        <v>17160314</v>
      </c>
      <c r="G881" s="178">
        <v>42503</v>
      </c>
      <c r="H881" s="180" t="s">
        <v>1664</v>
      </c>
      <c r="I881" s="176" t="s">
        <v>125</v>
      </c>
      <c r="J881" s="179" t="s">
        <v>25</v>
      </c>
      <c r="K881" s="181">
        <v>59340</v>
      </c>
    </row>
    <row r="882" spans="1:11" ht="45">
      <c r="A882" s="176" t="s">
        <v>1834</v>
      </c>
      <c r="B882" s="117" t="s">
        <v>22</v>
      </c>
      <c r="C882" s="177" t="s">
        <v>1569</v>
      </c>
      <c r="D882" s="196">
        <v>42327</v>
      </c>
      <c r="E882" s="177" t="s">
        <v>45</v>
      </c>
      <c r="F882" s="179">
        <v>17160315</v>
      </c>
      <c r="G882" s="178">
        <v>42503</v>
      </c>
      <c r="H882" s="180" t="s">
        <v>1665</v>
      </c>
      <c r="I882" s="176" t="s">
        <v>125</v>
      </c>
      <c r="J882" s="179" t="s">
        <v>25</v>
      </c>
      <c r="K882" s="181">
        <v>27070</v>
      </c>
    </row>
    <row r="883" spans="1:11" ht="45">
      <c r="A883" s="176" t="s">
        <v>1834</v>
      </c>
      <c r="B883" s="117" t="s">
        <v>22</v>
      </c>
      <c r="C883" s="177" t="s">
        <v>1569</v>
      </c>
      <c r="D883" s="196">
        <v>42327</v>
      </c>
      <c r="E883" s="177" t="s">
        <v>45</v>
      </c>
      <c r="F883" s="179">
        <v>17160316</v>
      </c>
      <c r="G883" s="178">
        <v>42503</v>
      </c>
      <c r="H883" s="180" t="s">
        <v>1666</v>
      </c>
      <c r="I883" s="176" t="s">
        <v>125</v>
      </c>
      <c r="J883" s="179" t="s">
        <v>25</v>
      </c>
      <c r="K883" s="181">
        <v>27070</v>
      </c>
    </row>
    <row r="884" spans="1:11" ht="45">
      <c r="A884" s="176" t="s">
        <v>1834</v>
      </c>
      <c r="B884" s="117" t="s">
        <v>22</v>
      </c>
      <c r="C884" s="177" t="s">
        <v>1569</v>
      </c>
      <c r="D884" s="196">
        <v>42327</v>
      </c>
      <c r="E884" s="177" t="s">
        <v>45</v>
      </c>
      <c r="F884" s="179">
        <v>17160317</v>
      </c>
      <c r="G884" s="178">
        <v>42503</v>
      </c>
      <c r="H884" s="180" t="s">
        <v>1667</v>
      </c>
      <c r="I884" s="176" t="s">
        <v>125</v>
      </c>
      <c r="J884" s="179" t="s">
        <v>25</v>
      </c>
      <c r="K884" s="181">
        <v>93394</v>
      </c>
    </row>
    <row r="885" spans="1:11" ht="45">
      <c r="A885" s="176" t="s">
        <v>1834</v>
      </c>
      <c r="B885" s="117" t="s">
        <v>22</v>
      </c>
      <c r="C885" s="177" t="s">
        <v>1569</v>
      </c>
      <c r="D885" s="196">
        <v>42327</v>
      </c>
      <c r="E885" s="177" t="s">
        <v>45</v>
      </c>
      <c r="F885" s="179">
        <v>17160318</v>
      </c>
      <c r="G885" s="178">
        <v>42503</v>
      </c>
      <c r="H885" s="180" t="s">
        <v>1668</v>
      </c>
      <c r="I885" s="176" t="s">
        <v>125</v>
      </c>
      <c r="J885" s="179" t="s">
        <v>25</v>
      </c>
      <c r="K885" s="181">
        <v>93394</v>
      </c>
    </row>
    <row r="886" spans="1:11" ht="60">
      <c r="A886" s="176" t="s">
        <v>1834</v>
      </c>
      <c r="B886" s="117" t="s">
        <v>22</v>
      </c>
      <c r="C886" s="177" t="s">
        <v>1569</v>
      </c>
      <c r="D886" s="196">
        <v>42327</v>
      </c>
      <c r="E886" s="177" t="s">
        <v>45</v>
      </c>
      <c r="F886" s="179">
        <v>17160319</v>
      </c>
      <c r="G886" s="178">
        <v>42503</v>
      </c>
      <c r="H886" s="180" t="s">
        <v>1669</v>
      </c>
      <c r="I886" s="176" t="s">
        <v>125</v>
      </c>
      <c r="J886" s="179" t="s">
        <v>25</v>
      </c>
      <c r="K886" s="181">
        <v>506797</v>
      </c>
    </row>
    <row r="887" spans="1:11" ht="60">
      <c r="A887" s="176" t="s">
        <v>1834</v>
      </c>
      <c r="B887" s="117" t="s">
        <v>22</v>
      </c>
      <c r="C887" s="177" t="s">
        <v>1569</v>
      </c>
      <c r="D887" s="196">
        <v>42327</v>
      </c>
      <c r="E887" s="177" t="s">
        <v>45</v>
      </c>
      <c r="F887" s="179">
        <v>17160320</v>
      </c>
      <c r="G887" s="178">
        <v>42503</v>
      </c>
      <c r="H887" s="180" t="s">
        <v>1670</v>
      </c>
      <c r="I887" s="176" t="s">
        <v>125</v>
      </c>
      <c r="J887" s="179" t="s">
        <v>25</v>
      </c>
      <c r="K887" s="181">
        <v>276637</v>
      </c>
    </row>
    <row r="888" spans="1:11" ht="60">
      <c r="A888" s="176" t="s">
        <v>1834</v>
      </c>
      <c r="B888" s="117" t="s">
        <v>22</v>
      </c>
      <c r="C888" s="177" t="s">
        <v>1569</v>
      </c>
      <c r="D888" s="196">
        <v>42327</v>
      </c>
      <c r="E888" s="177" t="s">
        <v>45</v>
      </c>
      <c r="F888" s="179">
        <v>17160321</v>
      </c>
      <c r="G888" s="178">
        <v>42503</v>
      </c>
      <c r="H888" s="180" t="s">
        <v>1671</v>
      </c>
      <c r="I888" s="176" t="s">
        <v>125</v>
      </c>
      <c r="J888" s="179" t="s">
        <v>25</v>
      </c>
      <c r="K888" s="181">
        <v>276637</v>
      </c>
    </row>
    <row r="889" spans="1:11" ht="45">
      <c r="A889" s="176" t="s">
        <v>1834</v>
      </c>
      <c r="B889" s="185" t="s">
        <v>22</v>
      </c>
      <c r="C889" s="177" t="s">
        <v>1672</v>
      </c>
      <c r="D889" s="196">
        <v>42500</v>
      </c>
      <c r="E889" s="177" t="s">
        <v>1673</v>
      </c>
      <c r="F889" s="179" t="s">
        <v>1674</v>
      </c>
      <c r="G889" s="178">
        <v>42503</v>
      </c>
      <c r="H889" s="180" t="s">
        <v>1675</v>
      </c>
      <c r="I889" s="176" t="s">
        <v>1676</v>
      </c>
      <c r="J889" s="179" t="s">
        <v>1677</v>
      </c>
      <c r="K889" s="181">
        <v>73848088</v>
      </c>
    </row>
    <row r="890" spans="1:11" ht="45">
      <c r="A890" s="176" t="s">
        <v>1834</v>
      </c>
      <c r="B890" s="185" t="s">
        <v>22</v>
      </c>
      <c r="C890" s="177" t="s">
        <v>1672</v>
      </c>
      <c r="D890" s="196">
        <v>42500</v>
      </c>
      <c r="E890" s="177" t="s">
        <v>45</v>
      </c>
      <c r="F890" s="179">
        <v>17160323</v>
      </c>
      <c r="G890" s="178">
        <v>42503</v>
      </c>
      <c r="H890" s="180" t="s">
        <v>1678</v>
      </c>
      <c r="I890" s="176" t="s">
        <v>1679</v>
      </c>
      <c r="J890" s="179" t="s">
        <v>1680</v>
      </c>
      <c r="K890" s="181">
        <v>11969879</v>
      </c>
    </row>
    <row r="891" spans="1:11" ht="45">
      <c r="A891" s="176" t="s">
        <v>1834</v>
      </c>
      <c r="B891" s="185" t="s">
        <v>22</v>
      </c>
      <c r="C891" s="177" t="s">
        <v>1672</v>
      </c>
      <c r="D891" s="196">
        <v>42500</v>
      </c>
      <c r="E891" s="177" t="s">
        <v>1673</v>
      </c>
      <c r="F891" s="179" t="s">
        <v>1681</v>
      </c>
      <c r="G891" s="178">
        <v>42503</v>
      </c>
      <c r="H891" s="180" t="s">
        <v>1682</v>
      </c>
      <c r="I891" s="176" t="s">
        <v>1683</v>
      </c>
      <c r="J891" s="179" t="s">
        <v>1684</v>
      </c>
      <c r="K891" s="181">
        <v>173973803</v>
      </c>
    </row>
    <row r="892" spans="1:11" ht="45">
      <c r="A892" s="176" t="s">
        <v>1834</v>
      </c>
      <c r="B892" s="185" t="s">
        <v>22</v>
      </c>
      <c r="C892" s="177" t="s">
        <v>1672</v>
      </c>
      <c r="D892" s="196">
        <v>42500</v>
      </c>
      <c r="E892" s="177" t="s">
        <v>1673</v>
      </c>
      <c r="F892" s="179" t="s">
        <v>1685</v>
      </c>
      <c r="G892" s="178">
        <v>42503</v>
      </c>
      <c r="H892" s="180" t="s">
        <v>1686</v>
      </c>
      <c r="I892" s="176" t="s">
        <v>1687</v>
      </c>
      <c r="J892" s="179" t="s">
        <v>1688</v>
      </c>
      <c r="K892" s="181">
        <v>222010759</v>
      </c>
    </row>
    <row r="893" spans="1:11" ht="30">
      <c r="A893" s="176" t="s">
        <v>1834</v>
      </c>
      <c r="B893" s="183" t="s">
        <v>1937</v>
      </c>
      <c r="C893" s="177" t="s">
        <v>34</v>
      </c>
      <c r="D893" s="196" t="s">
        <v>34</v>
      </c>
      <c r="E893" s="177" t="s">
        <v>45</v>
      </c>
      <c r="F893" s="179">
        <v>17160326</v>
      </c>
      <c r="G893" s="178">
        <v>42506</v>
      </c>
      <c r="H893" s="180" t="s">
        <v>1689</v>
      </c>
      <c r="I893" s="176" t="s">
        <v>1690</v>
      </c>
      <c r="J893" s="179" t="s">
        <v>1691</v>
      </c>
      <c r="K893" s="181">
        <v>275307</v>
      </c>
    </row>
    <row r="894" spans="1:11" ht="15">
      <c r="A894" s="176" t="s">
        <v>1834</v>
      </c>
      <c r="B894" s="99" t="s">
        <v>206</v>
      </c>
      <c r="C894" s="177" t="s">
        <v>1585</v>
      </c>
      <c r="D894" s="196">
        <v>42460</v>
      </c>
      <c r="E894" s="177" t="s">
        <v>36</v>
      </c>
      <c r="F894" s="179">
        <v>17160084</v>
      </c>
      <c r="G894" s="178">
        <v>42507</v>
      </c>
      <c r="H894" s="180" t="s">
        <v>1692</v>
      </c>
      <c r="I894" s="176" t="s">
        <v>1693</v>
      </c>
      <c r="J894" s="179" t="s">
        <v>23</v>
      </c>
      <c r="K894" s="181">
        <v>41763</v>
      </c>
    </row>
    <row r="895" spans="1:11" ht="30">
      <c r="A895" s="176" t="s">
        <v>1834</v>
      </c>
      <c r="B895" s="99" t="s">
        <v>206</v>
      </c>
      <c r="C895" s="177" t="s">
        <v>1585</v>
      </c>
      <c r="D895" s="196">
        <v>42460</v>
      </c>
      <c r="E895" s="177" t="s">
        <v>36</v>
      </c>
      <c r="F895" s="179">
        <v>17160086</v>
      </c>
      <c r="G895" s="178">
        <v>42507</v>
      </c>
      <c r="H895" s="180" t="s">
        <v>1694</v>
      </c>
      <c r="I895" s="176" t="s">
        <v>1695</v>
      </c>
      <c r="J895" s="179" t="s">
        <v>1696</v>
      </c>
      <c r="K895" s="181">
        <v>258230</v>
      </c>
    </row>
    <row r="896" spans="1:11" ht="30">
      <c r="A896" s="176" t="s">
        <v>1834</v>
      </c>
      <c r="B896" s="99" t="s">
        <v>206</v>
      </c>
      <c r="C896" s="177" t="s">
        <v>1585</v>
      </c>
      <c r="D896" s="196">
        <v>42460</v>
      </c>
      <c r="E896" s="177" t="s">
        <v>36</v>
      </c>
      <c r="F896" s="179">
        <v>17160087</v>
      </c>
      <c r="G896" s="178">
        <v>42507</v>
      </c>
      <c r="H896" s="180" t="s">
        <v>1697</v>
      </c>
      <c r="I896" s="176" t="s">
        <v>210</v>
      </c>
      <c r="J896" s="179" t="s">
        <v>27</v>
      </c>
      <c r="K896" s="181">
        <v>39880</v>
      </c>
    </row>
    <row r="897" spans="1:11" ht="30">
      <c r="A897" s="176" t="s">
        <v>1834</v>
      </c>
      <c r="B897" s="99" t="s">
        <v>206</v>
      </c>
      <c r="C897" s="177" t="s">
        <v>1585</v>
      </c>
      <c r="D897" s="196">
        <v>42460</v>
      </c>
      <c r="E897" s="177" t="s">
        <v>36</v>
      </c>
      <c r="F897" s="179">
        <v>17160088</v>
      </c>
      <c r="G897" s="178">
        <v>42507</v>
      </c>
      <c r="H897" s="180" t="s">
        <v>1698</v>
      </c>
      <c r="I897" s="176" t="s">
        <v>209</v>
      </c>
      <c r="J897" s="179" t="s">
        <v>29</v>
      </c>
      <c r="K897" s="181">
        <v>1824270</v>
      </c>
    </row>
    <row r="898" spans="1:11" ht="30">
      <c r="A898" s="176" t="s">
        <v>1834</v>
      </c>
      <c r="B898" s="99" t="s">
        <v>206</v>
      </c>
      <c r="C898" s="177" t="s">
        <v>1585</v>
      </c>
      <c r="D898" s="196">
        <v>42460</v>
      </c>
      <c r="E898" s="177" t="s">
        <v>36</v>
      </c>
      <c r="F898" s="179">
        <v>17160089</v>
      </c>
      <c r="G898" s="178">
        <v>42507</v>
      </c>
      <c r="H898" s="180" t="s">
        <v>1699</v>
      </c>
      <c r="I898" s="176" t="s">
        <v>1700</v>
      </c>
      <c r="J898" s="179" t="s">
        <v>1701</v>
      </c>
      <c r="K898" s="181">
        <v>136017</v>
      </c>
    </row>
    <row r="899" spans="1:11" ht="15">
      <c r="A899" s="176" t="s">
        <v>1834</v>
      </c>
      <c r="B899" s="99" t="s">
        <v>206</v>
      </c>
      <c r="C899" s="177" t="s">
        <v>1585</v>
      </c>
      <c r="D899" s="196">
        <v>42460</v>
      </c>
      <c r="E899" s="177" t="s">
        <v>36</v>
      </c>
      <c r="F899" s="179">
        <v>17160090</v>
      </c>
      <c r="G899" s="178">
        <v>42507</v>
      </c>
      <c r="H899" s="180" t="s">
        <v>1702</v>
      </c>
      <c r="I899" s="176" t="s">
        <v>1703</v>
      </c>
      <c r="J899" s="179" t="s">
        <v>67</v>
      </c>
      <c r="K899" s="181">
        <v>158603</v>
      </c>
    </row>
    <row r="900" spans="1:11" ht="30">
      <c r="A900" s="176" t="s">
        <v>1834</v>
      </c>
      <c r="B900" s="17" t="s">
        <v>32</v>
      </c>
      <c r="C900" s="177" t="s">
        <v>1704</v>
      </c>
      <c r="D900" s="196">
        <v>42460</v>
      </c>
      <c r="E900" s="177" t="s">
        <v>45</v>
      </c>
      <c r="F900" s="179"/>
      <c r="G900" s="178">
        <v>42507</v>
      </c>
      <c r="H900" s="180" t="s">
        <v>1705</v>
      </c>
      <c r="I900" s="176" t="s">
        <v>1706</v>
      </c>
      <c r="J900" s="179" t="s">
        <v>1118</v>
      </c>
      <c r="K900" s="181">
        <v>6923565</v>
      </c>
    </row>
    <row r="901" spans="1:11" ht="45">
      <c r="A901" s="176" t="s">
        <v>1834</v>
      </c>
      <c r="B901" s="99" t="s">
        <v>206</v>
      </c>
      <c r="C901" s="177" t="s">
        <v>1585</v>
      </c>
      <c r="D901" s="196">
        <v>42460</v>
      </c>
      <c r="E901" s="177" t="s">
        <v>36</v>
      </c>
      <c r="F901" s="179"/>
      <c r="G901" s="178">
        <v>42507</v>
      </c>
      <c r="H901" s="180" t="s">
        <v>1707</v>
      </c>
      <c r="I901" s="176" t="s">
        <v>1708</v>
      </c>
      <c r="J901" s="179" t="s">
        <v>1709</v>
      </c>
      <c r="K901" s="181">
        <v>848232</v>
      </c>
    </row>
    <row r="902" spans="1:11" ht="60">
      <c r="A902" s="176" t="s">
        <v>1834</v>
      </c>
      <c r="B902" s="183" t="s">
        <v>1937</v>
      </c>
      <c r="C902" s="177" t="s">
        <v>1710</v>
      </c>
      <c r="D902" s="196">
        <v>42335</v>
      </c>
      <c r="E902" s="177" t="s">
        <v>36</v>
      </c>
      <c r="F902" s="179">
        <v>17160092</v>
      </c>
      <c r="G902" s="178">
        <v>42508</v>
      </c>
      <c r="H902" s="180" t="s">
        <v>1711</v>
      </c>
      <c r="I902" s="176" t="s">
        <v>1712</v>
      </c>
      <c r="J902" s="179" t="s">
        <v>1713</v>
      </c>
      <c r="K902" s="181">
        <v>30702</v>
      </c>
    </row>
    <row r="903" spans="1:11" ht="45">
      <c r="A903" s="176" t="s">
        <v>1834</v>
      </c>
      <c r="B903" s="99" t="s">
        <v>206</v>
      </c>
      <c r="C903" s="177" t="s">
        <v>1714</v>
      </c>
      <c r="D903" s="196" t="s">
        <v>1715</v>
      </c>
      <c r="E903" s="177" t="s">
        <v>36</v>
      </c>
      <c r="F903" s="179">
        <v>17160093</v>
      </c>
      <c r="G903" s="178">
        <v>42508</v>
      </c>
      <c r="H903" s="180" t="s">
        <v>1716</v>
      </c>
      <c r="I903" s="176" t="s">
        <v>1717</v>
      </c>
      <c r="J903" s="179" t="s">
        <v>1718</v>
      </c>
      <c r="K903" s="181">
        <v>275723</v>
      </c>
    </row>
    <row r="904" spans="1:11" ht="60">
      <c r="A904" s="176" t="s">
        <v>1834</v>
      </c>
      <c r="B904" s="99" t="s">
        <v>206</v>
      </c>
      <c r="C904" s="177" t="s">
        <v>1585</v>
      </c>
      <c r="D904" s="196">
        <v>42460</v>
      </c>
      <c r="E904" s="177" t="s">
        <v>36</v>
      </c>
      <c r="F904" s="179">
        <v>17160094</v>
      </c>
      <c r="G904" s="178">
        <v>42508</v>
      </c>
      <c r="H904" s="180" t="s">
        <v>1719</v>
      </c>
      <c r="I904" s="176" t="s">
        <v>209</v>
      </c>
      <c r="J904" s="179" t="s">
        <v>29</v>
      </c>
      <c r="K904" s="181">
        <v>549372</v>
      </c>
    </row>
    <row r="905" spans="1:11" ht="30">
      <c r="A905" s="176" t="s">
        <v>1834</v>
      </c>
      <c r="B905" s="99" t="s">
        <v>206</v>
      </c>
      <c r="C905" s="177" t="s">
        <v>1585</v>
      </c>
      <c r="D905" s="196">
        <v>42460</v>
      </c>
      <c r="E905" s="177" t="s">
        <v>36</v>
      </c>
      <c r="F905" s="179">
        <v>17160095</v>
      </c>
      <c r="G905" s="178">
        <v>42508</v>
      </c>
      <c r="H905" s="180" t="s">
        <v>1720</v>
      </c>
      <c r="I905" s="176" t="s">
        <v>1700</v>
      </c>
      <c r="J905" s="179" t="s">
        <v>1701</v>
      </c>
      <c r="K905" s="181">
        <v>46969</v>
      </c>
    </row>
    <row r="906" spans="1:11" ht="30">
      <c r="A906" s="176" t="s">
        <v>1834</v>
      </c>
      <c r="B906" s="99" t="s">
        <v>206</v>
      </c>
      <c r="C906" s="177" t="s">
        <v>1585</v>
      </c>
      <c r="D906" s="196">
        <v>42460</v>
      </c>
      <c r="E906" s="177" t="s">
        <v>36</v>
      </c>
      <c r="F906" s="179">
        <v>17160096</v>
      </c>
      <c r="G906" s="178">
        <v>42508</v>
      </c>
      <c r="H906" s="180" t="s">
        <v>1721</v>
      </c>
      <c r="I906" s="176" t="s">
        <v>210</v>
      </c>
      <c r="J906" s="179" t="s">
        <v>27</v>
      </c>
      <c r="K906" s="181">
        <v>123167</v>
      </c>
    </row>
    <row r="907" spans="1:11" ht="45">
      <c r="A907" s="176" t="s">
        <v>1834</v>
      </c>
      <c r="B907" s="117" t="s">
        <v>22</v>
      </c>
      <c r="C907" s="177" t="s">
        <v>1569</v>
      </c>
      <c r="D907" s="196">
        <v>42327</v>
      </c>
      <c r="E907" s="177" t="s">
        <v>45</v>
      </c>
      <c r="F907" s="179">
        <v>17160329</v>
      </c>
      <c r="G907" s="178">
        <v>42508</v>
      </c>
      <c r="H907" s="180" t="s">
        <v>1722</v>
      </c>
      <c r="I907" s="176" t="s">
        <v>125</v>
      </c>
      <c r="J907" s="179" t="s">
        <v>25</v>
      </c>
      <c r="K907" s="181">
        <v>99371</v>
      </c>
    </row>
    <row r="908" spans="1:11" ht="30">
      <c r="A908" s="176" t="s">
        <v>1834</v>
      </c>
      <c r="B908" s="117" t="s">
        <v>22</v>
      </c>
      <c r="C908" s="177" t="s">
        <v>1569</v>
      </c>
      <c r="D908" s="196">
        <v>42327</v>
      </c>
      <c r="E908" s="177" t="s">
        <v>45</v>
      </c>
      <c r="F908" s="179">
        <v>17160330</v>
      </c>
      <c r="G908" s="178">
        <v>42508</v>
      </c>
      <c r="H908" s="180" t="s">
        <v>1723</v>
      </c>
      <c r="I908" s="176" t="s">
        <v>125</v>
      </c>
      <c r="J908" s="179" t="s">
        <v>25</v>
      </c>
      <c r="K908" s="181">
        <v>99371</v>
      </c>
    </row>
    <row r="909" spans="1:11" ht="30">
      <c r="A909" s="176" t="s">
        <v>1834</v>
      </c>
      <c r="B909" s="117" t="s">
        <v>22</v>
      </c>
      <c r="C909" s="177" t="s">
        <v>1569</v>
      </c>
      <c r="D909" s="196">
        <v>42327</v>
      </c>
      <c r="E909" s="177" t="s">
        <v>45</v>
      </c>
      <c r="F909" s="179">
        <v>17160331</v>
      </c>
      <c r="G909" s="178">
        <v>42508</v>
      </c>
      <c r="H909" s="180" t="s">
        <v>1724</v>
      </c>
      <c r="I909" s="176" t="s">
        <v>125</v>
      </c>
      <c r="J909" s="179" t="s">
        <v>25</v>
      </c>
      <c r="K909" s="181">
        <v>99371</v>
      </c>
    </row>
    <row r="910" spans="1:11" ht="30">
      <c r="A910" s="176" t="s">
        <v>1834</v>
      </c>
      <c r="B910" s="117" t="s">
        <v>22</v>
      </c>
      <c r="C910" s="177" t="s">
        <v>1569</v>
      </c>
      <c r="D910" s="196">
        <v>42327</v>
      </c>
      <c r="E910" s="177" t="s">
        <v>45</v>
      </c>
      <c r="F910" s="179">
        <v>17160332</v>
      </c>
      <c r="G910" s="178">
        <v>42508</v>
      </c>
      <c r="H910" s="180" t="s">
        <v>1725</v>
      </c>
      <c r="I910" s="176" t="s">
        <v>125</v>
      </c>
      <c r="J910" s="179" t="s">
        <v>25</v>
      </c>
      <c r="K910" s="181">
        <v>99371</v>
      </c>
    </row>
    <row r="911" spans="1:11" ht="30">
      <c r="A911" s="176" t="s">
        <v>1834</v>
      </c>
      <c r="B911" s="117" t="s">
        <v>22</v>
      </c>
      <c r="C911" s="177" t="s">
        <v>1569</v>
      </c>
      <c r="D911" s="196">
        <v>42327</v>
      </c>
      <c r="E911" s="177" t="s">
        <v>45</v>
      </c>
      <c r="F911" s="179">
        <v>17160333</v>
      </c>
      <c r="G911" s="178">
        <v>42508</v>
      </c>
      <c r="H911" s="180" t="s">
        <v>1726</v>
      </c>
      <c r="I911" s="176" t="s">
        <v>125</v>
      </c>
      <c r="J911" s="179" t="s">
        <v>25</v>
      </c>
      <c r="K911" s="181">
        <v>99371</v>
      </c>
    </row>
    <row r="912" spans="1:11" ht="30">
      <c r="A912" s="176" t="s">
        <v>1834</v>
      </c>
      <c r="B912" s="117" t="s">
        <v>22</v>
      </c>
      <c r="C912" s="177" t="s">
        <v>1569</v>
      </c>
      <c r="D912" s="196">
        <v>42327</v>
      </c>
      <c r="E912" s="177" t="s">
        <v>45</v>
      </c>
      <c r="F912" s="179">
        <v>17160334</v>
      </c>
      <c r="G912" s="178">
        <v>42508</v>
      </c>
      <c r="H912" s="180" t="s">
        <v>1727</v>
      </c>
      <c r="I912" s="176" t="s">
        <v>125</v>
      </c>
      <c r="J912" s="179" t="s">
        <v>25</v>
      </c>
      <c r="K912" s="181">
        <v>99371</v>
      </c>
    </row>
    <row r="913" spans="1:11" ht="30">
      <c r="A913" s="176" t="s">
        <v>1834</v>
      </c>
      <c r="B913" s="117" t="s">
        <v>22</v>
      </c>
      <c r="C913" s="177" t="s">
        <v>1569</v>
      </c>
      <c r="D913" s="196">
        <v>42327</v>
      </c>
      <c r="E913" s="177" t="s">
        <v>45</v>
      </c>
      <c r="F913" s="179">
        <v>17160335</v>
      </c>
      <c r="G913" s="178">
        <v>42508</v>
      </c>
      <c r="H913" s="180" t="s">
        <v>1728</v>
      </c>
      <c r="I913" s="176" t="s">
        <v>125</v>
      </c>
      <c r="J913" s="179" t="s">
        <v>25</v>
      </c>
      <c r="K913" s="181">
        <v>99371</v>
      </c>
    </row>
    <row r="914" spans="1:11" ht="30">
      <c r="A914" s="176" t="s">
        <v>1834</v>
      </c>
      <c r="B914" s="117" t="s">
        <v>22</v>
      </c>
      <c r="C914" s="177" t="s">
        <v>1569</v>
      </c>
      <c r="D914" s="196">
        <v>42327</v>
      </c>
      <c r="E914" s="177" t="s">
        <v>45</v>
      </c>
      <c r="F914" s="179">
        <v>17160336</v>
      </c>
      <c r="G914" s="178">
        <v>42508</v>
      </c>
      <c r="H914" s="180" t="s">
        <v>1729</v>
      </c>
      <c r="I914" s="176" t="s">
        <v>125</v>
      </c>
      <c r="J914" s="179" t="s">
        <v>25</v>
      </c>
      <c r="K914" s="181">
        <v>99371</v>
      </c>
    </row>
    <row r="915" spans="1:11" ht="30">
      <c r="A915" s="176" t="s">
        <v>1834</v>
      </c>
      <c r="B915" s="117" t="s">
        <v>22</v>
      </c>
      <c r="C915" s="177" t="s">
        <v>1569</v>
      </c>
      <c r="D915" s="196">
        <v>42327</v>
      </c>
      <c r="E915" s="177" t="s">
        <v>45</v>
      </c>
      <c r="F915" s="179">
        <v>17160337</v>
      </c>
      <c r="G915" s="178">
        <v>42508</v>
      </c>
      <c r="H915" s="180" t="s">
        <v>1730</v>
      </c>
      <c r="I915" s="176" t="s">
        <v>125</v>
      </c>
      <c r="J915" s="179" t="s">
        <v>25</v>
      </c>
      <c r="K915" s="181">
        <v>118177</v>
      </c>
    </row>
    <row r="916" spans="1:11" ht="60">
      <c r="A916" s="176" t="s">
        <v>1834</v>
      </c>
      <c r="B916" s="185" t="s">
        <v>13</v>
      </c>
      <c r="C916" s="177" t="s">
        <v>34</v>
      </c>
      <c r="D916" s="196" t="s">
        <v>34</v>
      </c>
      <c r="E916" s="177" t="s">
        <v>45</v>
      </c>
      <c r="F916" s="179">
        <v>17160338</v>
      </c>
      <c r="G916" s="178">
        <v>42509</v>
      </c>
      <c r="H916" s="180" t="s">
        <v>1731</v>
      </c>
      <c r="I916" s="176" t="s">
        <v>1732</v>
      </c>
      <c r="J916" s="179" t="s">
        <v>1733</v>
      </c>
      <c r="K916" s="181">
        <v>124236</v>
      </c>
    </row>
    <row r="917" spans="1:11" ht="45">
      <c r="A917" s="176" t="s">
        <v>1834</v>
      </c>
      <c r="B917" s="185" t="s">
        <v>22</v>
      </c>
      <c r="C917" s="177" t="s">
        <v>1575</v>
      </c>
      <c r="D917" s="196">
        <v>41799</v>
      </c>
      <c r="E917" s="177" t="s">
        <v>45</v>
      </c>
      <c r="F917" s="179">
        <v>17160339</v>
      </c>
      <c r="G917" s="178">
        <v>42509</v>
      </c>
      <c r="H917" s="180" t="s">
        <v>1734</v>
      </c>
      <c r="I917" s="176" t="s">
        <v>1577</v>
      </c>
      <c r="J917" s="179" t="s">
        <v>1578</v>
      </c>
      <c r="K917" s="181">
        <v>44055</v>
      </c>
    </row>
    <row r="918" spans="1:11" ht="45">
      <c r="A918" s="176" t="s">
        <v>1834</v>
      </c>
      <c r="B918" s="185" t="s">
        <v>22</v>
      </c>
      <c r="C918" s="177" t="s">
        <v>1575</v>
      </c>
      <c r="D918" s="196">
        <v>41799</v>
      </c>
      <c r="E918" s="177" t="s">
        <v>45</v>
      </c>
      <c r="F918" s="179">
        <v>17160340</v>
      </c>
      <c r="G918" s="178">
        <v>42509</v>
      </c>
      <c r="H918" s="180" t="s">
        <v>1735</v>
      </c>
      <c r="I918" s="176" t="s">
        <v>1577</v>
      </c>
      <c r="J918" s="179" t="s">
        <v>1578</v>
      </c>
      <c r="K918" s="181">
        <v>117804</v>
      </c>
    </row>
    <row r="919" spans="1:11" ht="45">
      <c r="A919" s="176" t="s">
        <v>1834</v>
      </c>
      <c r="B919" s="185" t="s">
        <v>22</v>
      </c>
      <c r="C919" s="177" t="s">
        <v>1736</v>
      </c>
      <c r="D919" s="196">
        <v>40053</v>
      </c>
      <c r="E919" s="177" t="s">
        <v>45</v>
      </c>
      <c r="F919" s="179">
        <v>17160341</v>
      </c>
      <c r="G919" s="178">
        <v>42509</v>
      </c>
      <c r="H919" s="180" t="s">
        <v>1737</v>
      </c>
      <c r="I919" s="176" t="s">
        <v>1738</v>
      </c>
      <c r="J919" s="179" t="s">
        <v>1578</v>
      </c>
      <c r="K919" s="181">
        <v>38276</v>
      </c>
    </row>
    <row r="920" spans="1:11" ht="60">
      <c r="A920" s="176" t="s">
        <v>1834</v>
      </c>
      <c r="B920" s="185" t="s">
        <v>13</v>
      </c>
      <c r="C920" s="177" t="s">
        <v>34</v>
      </c>
      <c r="D920" s="196" t="s">
        <v>34</v>
      </c>
      <c r="E920" s="177" t="s">
        <v>45</v>
      </c>
      <c r="F920" s="179">
        <v>17160342</v>
      </c>
      <c r="G920" s="178">
        <v>42509</v>
      </c>
      <c r="H920" s="180" t="s">
        <v>1739</v>
      </c>
      <c r="I920" s="176" t="s">
        <v>1740</v>
      </c>
      <c r="J920" s="179" t="s">
        <v>1741</v>
      </c>
      <c r="K920" s="181">
        <v>223720</v>
      </c>
    </row>
    <row r="921" spans="1:11" ht="75">
      <c r="A921" s="176" t="s">
        <v>1834</v>
      </c>
      <c r="B921" s="185" t="s">
        <v>13</v>
      </c>
      <c r="C921" s="177" t="s">
        <v>34</v>
      </c>
      <c r="D921" s="196" t="s">
        <v>34</v>
      </c>
      <c r="E921" s="177" t="s">
        <v>45</v>
      </c>
      <c r="F921" s="179">
        <v>17160343</v>
      </c>
      <c r="G921" s="178">
        <v>42509</v>
      </c>
      <c r="H921" s="180" t="s">
        <v>1742</v>
      </c>
      <c r="I921" s="176" t="s">
        <v>1743</v>
      </c>
      <c r="J921" s="179" t="s">
        <v>1744</v>
      </c>
      <c r="K921" s="181">
        <v>547400</v>
      </c>
    </row>
    <row r="922" spans="1:11" ht="90">
      <c r="A922" s="176" t="s">
        <v>1834</v>
      </c>
      <c r="B922" s="99" t="s">
        <v>206</v>
      </c>
      <c r="C922" s="177" t="s">
        <v>1585</v>
      </c>
      <c r="D922" s="196">
        <v>42460</v>
      </c>
      <c r="E922" s="177" t="s">
        <v>45</v>
      </c>
      <c r="F922" s="179">
        <v>17160344</v>
      </c>
      <c r="G922" s="178">
        <v>42509</v>
      </c>
      <c r="H922" s="180" t="s">
        <v>1745</v>
      </c>
      <c r="I922" s="176" t="s">
        <v>1746</v>
      </c>
      <c r="J922" s="179" t="s">
        <v>1747</v>
      </c>
      <c r="K922" s="181">
        <v>1309000</v>
      </c>
    </row>
    <row r="923" spans="1:11" ht="30">
      <c r="A923" s="176" t="s">
        <v>1834</v>
      </c>
      <c r="B923" s="117" t="s">
        <v>22</v>
      </c>
      <c r="C923" s="177" t="s">
        <v>1569</v>
      </c>
      <c r="D923" s="196">
        <v>42327</v>
      </c>
      <c r="E923" s="177" t="s">
        <v>45</v>
      </c>
      <c r="F923" s="179">
        <v>17160348</v>
      </c>
      <c r="G923" s="178">
        <v>42510</v>
      </c>
      <c r="H923" s="180" t="s">
        <v>1748</v>
      </c>
      <c r="I923" s="176" t="s">
        <v>125</v>
      </c>
      <c r="J923" s="179" t="s">
        <v>25</v>
      </c>
      <c r="K923" s="181">
        <v>151687</v>
      </c>
    </row>
    <row r="924" spans="1:11" ht="30">
      <c r="A924" s="176" t="s">
        <v>1834</v>
      </c>
      <c r="B924" s="117" t="s">
        <v>22</v>
      </c>
      <c r="C924" s="177" t="s">
        <v>1569</v>
      </c>
      <c r="D924" s="196">
        <v>42327</v>
      </c>
      <c r="E924" s="177" t="s">
        <v>45</v>
      </c>
      <c r="F924" s="179">
        <v>17160349</v>
      </c>
      <c r="G924" s="178">
        <v>42510</v>
      </c>
      <c r="H924" s="180" t="s">
        <v>1749</v>
      </c>
      <c r="I924" s="176" t="s">
        <v>125</v>
      </c>
      <c r="J924" s="179" t="s">
        <v>25</v>
      </c>
      <c r="K924" s="181">
        <v>151687</v>
      </c>
    </row>
    <row r="925" spans="1:11" ht="60">
      <c r="A925" s="176" t="s">
        <v>1834</v>
      </c>
      <c r="B925" s="117" t="s">
        <v>22</v>
      </c>
      <c r="C925" s="177" t="s">
        <v>1569</v>
      </c>
      <c r="D925" s="196">
        <v>42327</v>
      </c>
      <c r="E925" s="177" t="s">
        <v>45</v>
      </c>
      <c r="F925" s="179">
        <v>17160350</v>
      </c>
      <c r="G925" s="178">
        <v>42510</v>
      </c>
      <c r="H925" s="180" t="s">
        <v>1750</v>
      </c>
      <c r="I925" s="176" t="s">
        <v>125</v>
      </c>
      <c r="J925" s="179" t="s">
        <v>25</v>
      </c>
      <c r="K925" s="181">
        <v>179171</v>
      </c>
    </row>
    <row r="926" spans="1:11" ht="45">
      <c r="A926" s="176" t="s">
        <v>1834</v>
      </c>
      <c r="B926" s="117" t="s">
        <v>22</v>
      </c>
      <c r="C926" s="177" t="s">
        <v>1569</v>
      </c>
      <c r="D926" s="196">
        <v>42327</v>
      </c>
      <c r="E926" s="177" t="s">
        <v>45</v>
      </c>
      <c r="F926" s="179">
        <v>17160351</v>
      </c>
      <c r="G926" s="178">
        <v>42510</v>
      </c>
      <c r="H926" s="180" t="s">
        <v>1751</v>
      </c>
      <c r="I926" s="176" t="s">
        <v>125</v>
      </c>
      <c r="J926" s="179" t="s">
        <v>25</v>
      </c>
      <c r="K926" s="181">
        <v>162527</v>
      </c>
    </row>
    <row r="927" spans="1:11" ht="75">
      <c r="A927" s="176" t="s">
        <v>1834</v>
      </c>
      <c r="B927" s="99" t="s">
        <v>206</v>
      </c>
      <c r="C927" s="177" t="s">
        <v>1585</v>
      </c>
      <c r="D927" s="196">
        <v>42460</v>
      </c>
      <c r="E927" s="177" t="s">
        <v>45</v>
      </c>
      <c r="F927" s="179">
        <v>17160345</v>
      </c>
      <c r="G927" s="178">
        <v>42510</v>
      </c>
      <c r="H927" s="180" t="s">
        <v>1752</v>
      </c>
      <c r="I927" s="176" t="s">
        <v>1601</v>
      </c>
      <c r="J927" s="179" t="s">
        <v>12</v>
      </c>
      <c r="K927" s="181">
        <v>742843</v>
      </c>
    </row>
    <row r="928" spans="1:11" ht="30">
      <c r="A928" s="176" t="s">
        <v>1834</v>
      </c>
      <c r="B928" s="117" t="s">
        <v>22</v>
      </c>
      <c r="C928" s="177" t="s">
        <v>1569</v>
      </c>
      <c r="D928" s="196">
        <v>42327</v>
      </c>
      <c r="E928" s="177" t="s">
        <v>45</v>
      </c>
      <c r="F928" s="179">
        <v>17160346</v>
      </c>
      <c r="G928" s="178">
        <v>42510</v>
      </c>
      <c r="H928" s="180" t="s">
        <v>1753</v>
      </c>
      <c r="I928" s="176" t="s">
        <v>125</v>
      </c>
      <c r="J928" s="179" t="s">
        <v>25</v>
      </c>
      <c r="K928" s="181">
        <v>210431</v>
      </c>
    </row>
    <row r="929" spans="1:11" ht="30">
      <c r="A929" s="176" t="s">
        <v>1834</v>
      </c>
      <c r="B929" s="117" t="s">
        <v>22</v>
      </c>
      <c r="C929" s="177" t="s">
        <v>1569</v>
      </c>
      <c r="D929" s="196">
        <v>42327</v>
      </c>
      <c r="E929" s="177" t="s">
        <v>45</v>
      </c>
      <c r="F929" s="179">
        <v>17160347</v>
      </c>
      <c r="G929" s="178">
        <v>42510</v>
      </c>
      <c r="H929" s="180" t="s">
        <v>1754</v>
      </c>
      <c r="I929" s="176" t="s">
        <v>125</v>
      </c>
      <c r="J929" s="179" t="s">
        <v>25</v>
      </c>
      <c r="K929" s="181">
        <v>210431</v>
      </c>
    </row>
    <row r="930" spans="1:11" ht="30">
      <c r="A930" s="176" t="s">
        <v>1834</v>
      </c>
      <c r="B930" s="17" t="s">
        <v>32</v>
      </c>
      <c r="C930" s="177" t="s">
        <v>1755</v>
      </c>
      <c r="D930" s="196">
        <v>41695</v>
      </c>
      <c r="E930" s="177" t="s">
        <v>45</v>
      </c>
      <c r="F930" s="179">
        <v>17160364</v>
      </c>
      <c r="G930" s="178">
        <v>42514</v>
      </c>
      <c r="H930" s="180" t="s">
        <v>1756</v>
      </c>
      <c r="I930" s="176" t="s">
        <v>1757</v>
      </c>
      <c r="J930" s="179" t="s">
        <v>1758</v>
      </c>
      <c r="K930" s="181">
        <v>320000</v>
      </c>
    </row>
    <row r="931" spans="1:11" ht="30">
      <c r="A931" s="176" t="s">
        <v>1834</v>
      </c>
      <c r="B931" s="17" t="s">
        <v>32</v>
      </c>
      <c r="C931" s="177" t="s">
        <v>1755</v>
      </c>
      <c r="D931" s="196">
        <v>41695</v>
      </c>
      <c r="E931" s="177" t="s">
        <v>45</v>
      </c>
      <c r="F931" s="179">
        <v>17160365</v>
      </c>
      <c r="G931" s="178">
        <v>42514</v>
      </c>
      <c r="H931" s="180" t="s">
        <v>1759</v>
      </c>
      <c r="I931" s="176" t="s">
        <v>1757</v>
      </c>
      <c r="J931" s="179" t="s">
        <v>1758</v>
      </c>
      <c r="K931" s="181">
        <v>277000</v>
      </c>
    </row>
    <row r="932" spans="1:11" ht="90">
      <c r="A932" s="176" t="s">
        <v>1834</v>
      </c>
      <c r="B932" s="99" t="s">
        <v>206</v>
      </c>
      <c r="C932" s="177" t="s">
        <v>1585</v>
      </c>
      <c r="D932" s="196">
        <v>42460</v>
      </c>
      <c r="E932" s="177" t="s">
        <v>45</v>
      </c>
      <c r="F932" s="179">
        <v>17160356</v>
      </c>
      <c r="G932" s="178">
        <v>42514</v>
      </c>
      <c r="H932" s="180" t="s">
        <v>1760</v>
      </c>
      <c r="I932" s="176" t="s">
        <v>1761</v>
      </c>
      <c r="J932" s="179" t="s">
        <v>1762</v>
      </c>
      <c r="K932" s="181">
        <v>1912013</v>
      </c>
    </row>
    <row r="933" spans="1:11" ht="45">
      <c r="A933" s="176" t="s">
        <v>1834</v>
      </c>
      <c r="B933" s="117" t="s">
        <v>22</v>
      </c>
      <c r="C933" s="177" t="s">
        <v>1569</v>
      </c>
      <c r="D933" s="196">
        <v>42327</v>
      </c>
      <c r="E933" s="177" t="s">
        <v>45</v>
      </c>
      <c r="F933" s="179">
        <v>17160353</v>
      </c>
      <c r="G933" s="178">
        <v>42514</v>
      </c>
      <c r="H933" s="180" t="s">
        <v>1763</v>
      </c>
      <c r="I933" s="176" t="s">
        <v>125</v>
      </c>
      <c r="J933" s="179" t="s">
        <v>25</v>
      </c>
      <c r="K933" s="181">
        <v>324438</v>
      </c>
    </row>
    <row r="934" spans="1:11" ht="45">
      <c r="A934" s="176" t="s">
        <v>1834</v>
      </c>
      <c r="B934" s="117" t="s">
        <v>22</v>
      </c>
      <c r="C934" s="177" t="s">
        <v>1569</v>
      </c>
      <c r="D934" s="196">
        <v>42327</v>
      </c>
      <c r="E934" s="177" t="s">
        <v>45</v>
      </c>
      <c r="F934" s="179">
        <v>17160354</v>
      </c>
      <c r="G934" s="178">
        <v>42514</v>
      </c>
      <c r="H934" s="180" t="s">
        <v>1764</v>
      </c>
      <c r="I934" s="176" t="s">
        <v>125</v>
      </c>
      <c r="J934" s="179" t="s">
        <v>25</v>
      </c>
      <c r="K934" s="181">
        <v>1556551</v>
      </c>
    </row>
    <row r="935" spans="1:11" ht="45">
      <c r="A935" s="176" t="s">
        <v>1834</v>
      </c>
      <c r="B935" s="117" t="s">
        <v>22</v>
      </c>
      <c r="C935" s="177" t="s">
        <v>1569</v>
      </c>
      <c r="D935" s="196">
        <v>42327</v>
      </c>
      <c r="E935" s="177" t="s">
        <v>45</v>
      </c>
      <c r="F935" s="179">
        <v>17160355</v>
      </c>
      <c r="G935" s="178">
        <v>42514</v>
      </c>
      <c r="H935" s="180" t="s">
        <v>1765</v>
      </c>
      <c r="I935" s="176" t="s">
        <v>125</v>
      </c>
      <c r="J935" s="179" t="s">
        <v>25</v>
      </c>
      <c r="K935" s="181">
        <v>1556551</v>
      </c>
    </row>
    <row r="936" spans="1:11" ht="30">
      <c r="A936" s="176" t="s">
        <v>1834</v>
      </c>
      <c r="B936" s="17" t="s">
        <v>32</v>
      </c>
      <c r="C936" s="177" t="s">
        <v>1766</v>
      </c>
      <c r="D936" s="196">
        <v>42367</v>
      </c>
      <c r="E936" s="177" t="s">
        <v>45</v>
      </c>
      <c r="F936" s="179">
        <v>17160357</v>
      </c>
      <c r="G936" s="178">
        <v>42514</v>
      </c>
      <c r="H936" s="180" t="s">
        <v>1767</v>
      </c>
      <c r="I936" s="176" t="s">
        <v>1706</v>
      </c>
      <c r="J936" s="179" t="s">
        <v>1118</v>
      </c>
      <c r="K936" s="181">
        <v>6923565</v>
      </c>
    </row>
    <row r="937" spans="1:11" ht="45">
      <c r="A937" s="176" t="s">
        <v>1834</v>
      </c>
      <c r="B937" s="117" t="s">
        <v>22</v>
      </c>
      <c r="C937" s="177" t="s">
        <v>1569</v>
      </c>
      <c r="D937" s="196">
        <v>42327</v>
      </c>
      <c r="E937" s="177" t="s">
        <v>45</v>
      </c>
      <c r="F937" s="179">
        <v>17160358</v>
      </c>
      <c r="G937" s="178">
        <v>42514</v>
      </c>
      <c r="H937" s="180" t="s">
        <v>1768</v>
      </c>
      <c r="I937" s="176" t="s">
        <v>125</v>
      </c>
      <c r="J937" s="179" t="s">
        <v>25</v>
      </c>
      <c r="K937" s="181">
        <v>275454</v>
      </c>
    </row>
    <row r="938" spans="1:11" ht="75">
      <c r="A938" s="176" t="s">
        <v>1834</v>
      </c>
      <c r="B938" s="99" t="s">
        <v>206</v>
      </c>
      <c r="C938" s="177" t="s">
        <v>1585</v>
      </c>
      <c r="D938" s="196">
        <v>42460</v>
      </c>
      <c r="E938" s="177" t="s">
        <v>45</v>
      </c>
      <c r="F938" s="179">
        <v>17160359</v>
      </c>
      <c r="G938" s="178">
        <v>42514</v>
      </c>
      <c r="H938" s="180" t="s">
        <v>1769</v>
      </c>
      <c r="I938" s="176" t="s">
        <v>1761</v>
      </c>
      <c r="J938" s="179" t="s">
        <v>1762</v>
      </c>
      <c r="K938" s="181">
        <v>3403967</v>
      </c>
    </row>
    <row r="939" spans="1:11" ht="30">
      <c r="A939" s="176" t="s">
        <v>1834</v>
      </c>
      <c r="B939" s="99" t="s">
        <v>206</v>
      </c>
      <c r="C939" s="177" t="s">
        <v>1585</v>
      </c>
      <c r="D939" s="196">
        <v>42460</v>
      </c>
      <c r="E939" s="177" t="s">
        <v>36</v>
      </c>
      <c r="F939" s="179">
        <v>17160099</v>
      </c>
      <c r="G939" s="178">
        <v>42515</v>
      </c>
      <c r="H939" s="180" t="s">
        <v>1770</v>
      </c>
      <c r="I939" s="176" t="s">
        <v>1631</v>
      </c>
      <c r="J939" s="179" t="s">
        <v>1632</v>
      </c>
      <c r="K939" s="181">
        <v>40762</v>
      </c>
    </row>
    <row r="940" spans="1:11" ht="45">
      <c r="A940" s="176" t="s">
        <v>1834</v>
      </c>
      <c r="B940" s="17" t="s">
        <v>32</v>
      </c>
      <c r="C940" s="177" t="s">
        <v>1771</v>
      </c>
      <c r="D940" s="196">
        <v>42515</v>
      </c>
      <c r="E940" s="177" t="s">
        <v>36</v>
      </c>
      <c r="F940" s="179">
        <v>17160100</v>
      </c>
      <c r="G940" s="178">
        <v>42515</v>
      </c>
      <c r="H940" s="180" t="s">
        <v>1772</v>
      </c>
      <c r="I940" s="176" t="s">
        <v>1773</v>
      </c>
      <c r="J940" s="179" t="s">
        <v>1774</v>
      </c>
      <c r="K940" s="181">
        <v>197500</v>
      </c>
    </row>
    <row r="941" spans="1:11" ht="45">
      <c r="A941" s="176" t="s">
        <v>1834</v>
      </c>
      <c r="B941" s="185" t="s">
        <v>13</v>
      </c>
      <c r="C941" s="177" t="s">
        <v>34</v>
      </c>
      <c r="D941" s="196" t="s">
        <v>34</v>
      </c>
      <c r="E941" s="177" t="s">
        <v>45</v>
      </c>
      <c r="F941" s="179">
        <v>17160360</v>
      </c>
      <c r="G941" s="178">
        <v>42515</v>
      </c>
      <c r="H941" s="180" t="s">
        <v>1775</v>
      </c>
      <c r="I941" s="176" t="s">
        <v>1647</v>
      </c>
      <c r="J941" s="179" t="s">
        <v>205</v>
      </c>
      <c r="K941" s="181">
        <v>464100</v>
      </c>
    </row>
    <row r="942" spans="1:11" ht="45">
      <c r="A942" s="176" t="s">
        <v>1834</v>
      </c>
      <c r="B942" s="183" t="s">
        <v>1937</v>
      </c>
      <c r="C942" s="177" t="s">
        <v>34</v>
      </c>
      <c r="D942" s="196" t="s">
        <v>34</v>
      </c>
      <c r="E942" s="177" t="s">
        <v>45</v>
      </c>
      <c r="F942" s="179">
        <v>17160361</v>
      </c>
      <c r="G942" s="178">
        <v>42515</v>
      </c>
      <c r="H942" s="180" t="s">
        <v>1776</v>
      </c>
      <c r="I942" s="176" t="s">
        <v>1777</v>
      </c>
      <c r="J942" s="179" t="s">
        <v>1778</v>
      </c>
      <c r="K942" s="181">
        <v>540000</v>
      </c>
    </row>
    <row r="943" spans="1:11" ht="45">
      <c r="A943" s="176" t="s">
        <v>1834</v>
      </c>
      <c r="B943" s="185" t="s">
        <v>13</v>
      </c>
      <c r="C943" s="177" t="s">
        <v>34</v>
      </c>
      <c r="D943" s="196" t="s">
        <v>34</v>
      </c>
      <c r="E943" s="177" t="s">
        <v>36</v>
      </c>
      <c r="F943" s="179">
        <v>17160101</v>
      </c>
      <c r="G943" s="178">
        <v>42515</v>
      </c>
      <c r="H943" s="180" t="s">
        <v>1779</v>
      </c>
      <c r="I943" s="176" t="s">
        <v>1780</v>
      </c>
      <c r="J943" s="179" t="s">
        <v>1781</v>
      </c>
      <c r="K943" s="181">
        <v>33320</v>
      </c>
    </row>
    <row r="944" spans="1:11" ht="45">
      <c r="A944" s="176" t="s">
        <v>1834</v>
      </c>
      <c r="B944" s="185" t="s">
        <v>13</v>
      </c>
      <c r="C944" s="177" t="s">
        <v>34</v>
      </c>
      <c r="D944" s="196" t="s">
        <v>34</v>
      </c>
      <c r="E944" s="177" t="s">
        <v>45</v>
      </c>
      <c r="F944" s="179">
        <v>17160362</v>
      </c>
      <c r="G944" s="178">
        <v>42515</v>
      </c>
      <c r="H944" s="180" t="s">
        <v>1782</v>
      </c>
      <c r="I944" s="176" t="s">
        <v>1783</v>
      </c>
      <c r="J944" s="179" t="s">
        <v>1784</v>
      </c>
      <c r="K944" s="181">
        <v>204690</v>
      </c>
    </row>
    <row r="945" spans="1:11" ht="60">
      <c r="A945" s="176" t="s">
        <v>1834</v>
      </c>
      <c r="B945" s="185" t="s">
        <v>13</v>
      </c>
      <c r="C945" s="177" t="s">
        <v>34</v>
      </c>
      <c r="D945" s="196" t="s">
        <v>34</v>
      </c>
      <c r="E945" s="177" t="s">
        <v>45</v>
      </c>
      <c r="F945" s="179">
        <v>17160363</v>
      </c>
      <c r="G945" s="178">
        <v>42516</v>
      </c>
      <c r="H945" s="180" t="s">
        <v>1785</v>
      </c>
      <c r="I945" s="176" t="s">
        <v>1786</v>
      </c>
      <c r="J945" s="179" t="s">
        <v>1787</v>
      </c>
      <c r="K945" s="181">
        <v>381000</v>
      </c>
    </row>
    <row r="946" spans="1:11" ht="45">
      <c r="A946" s="176" t="s">
        <v>1834</v>
      </c>
      <c r="B946" s="117" t="s">
        <v>22</v>
      </c>
      <c r="C946" s="177" t="s">
        <v>1569</v>
      </c>
      <c r="D946" s="196">
        <v>42327</v>
      </c>
      <c r="E946" s="177" t="s">
        <v>45</v>
      </c>
      <c r="F946" s="179">
        <v>17160366</v>
      </c>
      <c r="G946" s="178">
        <v>42517</v>
      </c>
      <c r="H946" s="180" t="s">
        <v>1788</v>
      </c>
      <c r="I946" s="176" t="s">
        <v>125</v>
      </c>
      <c r="J946" s="179" t="s">
        <v>25</v>
      </c>
      <c r="K946" s="181">
        <v>605629</v>
      </c>
    </row>
    <row r="947" spans="1:11" ht="30">
      <c r="A947" s="176" t="s">
        <v>1834</v>
      </c>
      <c r="B947" s="185" t="s">
        <v>13</v>
      </c>
      <c r="C947" s="177" t="s">
        <v>34</v>
      </c>
      <c r="D947" s="196" t="s">
        <v>34</v>
      </c>
      <c r="E947" s="177" t="s">
        <v>45</v>
      </c>
      <c r="F947" s="179">
        <v>17160367</v>
      </c>
      <c r="G947" s="178">
        <v>42517</v>
      </c>
      <c r="H947" s="180" t="s">
        <v>1789</v>
      </c>
      <c r="I947" s="176" t="s">
        <v>1790</v>
      </c>
      <c r="J947" s="179" t="s">
        <v>1791</v>
      </c>
      <c r="K947" s="181">
        <v>240000</v>
      </c>
    </row>
    <row r="948" spans="1:11" ht="30">
      <c r="A948" s="176" t="s">
        <v>1834</v>
      </c>
      <c r="B948" s="185" t="s">
        <v>13</v>
      </c>
      <c r="C948" s="177" t="s">
        <v>34</v>
      </c>
      <c r="D948" s="196" t="s">
        <v>34</v>
      </c>
      <c r="E948" s="177" t="s">
        <v>45</v>
      </c>
      <c r="F948" s="179">
        <v>17160368</v>
      </c>
      <c r="G948" s="178">
        <v>42517</v>
      </c>
      <c r="H948" s="180" t="s">
        <v>1792</v>
      </c>
      <c r="I948" s="176" t="s">
        <v>1793</v>
      </c>
      <c r="J948" s="179" t="s">
        <v>1794</v>
      </c>
      <c r="K948" s="181">
        <v>268800</v>
      </c>
    </row>
    <row r="949" spans="1:11" ht="105">
      <c r="A949" s="176" t="s">
        <v>1834</v>
      </c>
      <c r="B949" s="99" t="s">
        <v>206</v>
      </c>
      <c r="C949" s="177" t="s">
        <v>1795</v>
      </c>
      <c r="D949" s="196">
        <v>42404</v>
      </c>
      <c r="E949" s="177" t="s">
        <v>45</v>
      </c>
      <c r="F949" s="179">
        <v>17160370</v>
      </c>
      <c r="G949" s="178">
        <v>42517</v>
      </c>
      <c r="H949" s="180" t="s">
        <v>1796</v>
      </c>
      <c r="I949" s="176" t="s">
        <v>1654</v>
      </c>
      <c r="J949" s="179" t="s">
        <v>1797</v>
      </c>
      <c r="K949" s="181">
        <v>1671011</v>
      </c>
    </row>
    <row r="950" spans="1:11" ht="60">
      <c r="A950" s="176" t="s">
        <v>1834</v>
      </c>
      <c r="B950" s="99" t="s">
        <v>206</v>
      </c>
      <c r="C950" s="177" t="s">
        <v>1585</v>
      </c>
      <c r="D950" s="196">
        <v>42460</v>
      </c>
      <c r="E950" s="177" t="s">
        <v>45</v>
      </c>
      <c r="F950" s="179">
        <v>17160369</v>
      </c>
      <c r="G950" s="178">
        <v>42517</v>
      </c>
      <c r="H950" s="180" t="s">
        <v>1798</v>
      </c>
      <c r="I950" s="176" t="s">
        <v>1601</v>
      </c>
      <c r="J950" s="179" t="s">
        <v>12</v>
      </c>
      <c r="K950" s="181">
        <v>509420</v>
      </c>
    </row>
    <row r="951" spans="1:11" ht="60">
      <c r="A951" s="176" t="s">
        <v>1834</v>
      </c>
      <c r="B951" s="117" t="s">
        <v>22</v>
      </c>
      <c r="C951" s="177" t="s">
        <v>1569</v>
      </c>
      <c r="D951" s="196">
        <v>42327</v>
      </c>
      <c r="E951" s="177" t="s">
        <v>45</v>
      </c>
      <c r="F951" s="179">
        <v>17160371</v>
      </c>
      <c r="G951" s="178">
        <v>42517</v>
      </c>
      <c r="H951" s="180" t="s">
        <v>1799</v>
      </c>
      <c r="I951" s="176" t="s">
        <v>125</v>
      </c>
      <c r="J951" s="179" t="s">
        <v>25</v>
      </c>
      <c r="K951" s="181">
        <v>190790</v>
      </c>
    </row>
    <row r="952" spans="1:11" ht="45">
      <c r="A952" s="176" t="s">
        <v>1834</v>
      </c>
      <c r="B952" s="117" t="s">
        <v>22</v>
      </c>
      <c r="C952" s="177" t="s">
        <v>1569</v>
      </c>
      <c r="D952" s="196">
        <v>42327</v>
      </c>
      <c r="E952" s="177" t="s">
        <v>45</v>
      </c>
      <c r="F952" s="179">
        <v>17160372</v>
      </c>
      <c r="G952" s="178">
        <v>42517</v>
      </c>
      <c r="H952" s="180" t="s">
        <v>1800</v>
      </c>
      <c r="I952" s="176" t="s">
        <v>125</v>
      </c>
      <c r="J952" s="179" t="s">
        <v>25</v>
      </c>
      <c r="K952" s="181">
        <v>39256</v>
      </c>
    </row>
    <row r="953" spans="1:11" ht="45">
      <c r="A953" s="176" t="s">
        <v>1834</v>
      </c>
      <c r="B953" s="17" t="s">
        <v>32</v>
      </c>
      <c r="C953" s="177" t="s">
        <v>1801</v>
      </c>
      <c r="D953" s="196">
        <v>42509</v>
      </c>
      <c r="E953" s="177" t="s">
        <v>45</v>
      </c>
      <c r="F953" s="179">
        <v>17160373</v>
      </c>
      <c r="G953" s="178">
        <v>42517</v>
      </c>
      <c r="H953" s="180" t="s">
        <v>1802</v>
      </c>
      <c r="I953" s="176" t="s">
        <v>1803</v>
      </c>
      <c r="J953" s="179" t="s">
        <v>1804</v>
      </c>
      <c r="K953" s="181">
        <v>1680000</v>
      </c>
    </row>
    <row r="954" spans="1:11" ht="60">
      <c r="A954" s="176" t="s">
        <v>1834</v>
      </c>
      <c r="B954" s="17" t="s">
        <v>32</v>
      </c>
      <c r="C954" s="177" t="s">
        <v>1805</v>
      </c>
      <c r="D954" s="196">
        <v>42515</v>
      </c>
      <c r="E954" s="177" t="s">
        <v>45</v>
      </c>
      <c r="F954" s="179">
        <v>17160374</v>
      </c>
      <c r="G954" s="178">
        <v>42517</v>
      </c>
      <c r="H954" s="180" t="s">
        <v>1806</v>
      </c>
      <c r="I954" s="176" t="s">
        <v>1807</v>
      </c>
      <c r="J954" s="179" t="s">
        <v>1808</v>
      </c>
      <c r="K954" s="181">
        <v>924000</v>
      </c>
    </row>
    <row r="955" spans="1:11" ht="45">
      <c r="A955" s="176" t="s">
        <v>1834</v>
      </c>
      <c r="B955" s="185" t="s">
        <v>22</v>
      </c>
      <c r="C955" s="177" t="s">
        <v>1575</v>
      </c>
      <c r="D955" s="196">
        <v>41799</v>
      </c>
      <c r="E955" s="177" t="s">
        <v>45</v>
      </c>
      <c r="F955" s="179">
        <v>17160375</v>
      </c>
      <c r="G955" s="178">
        <v>42520</v>
      </c>
      <c r="H955" s="180" t="s">
        <v>1809</v>
      </c>
      <c r="I955" s="176" t="s">
        <v>1577</v>
      </c>
      <c r="J955" s="179" t="s">
        <v>1578</v>
      </c>
      <c r="K955" s="181">
        <v>47355</v>
      </c>
    </row>
    <row r="956" spans="1:11" ht="45">
      <c r="A956" s="176" t="s">
        <v>1834</v>
      </c>
      <c r="B956" s="183" t="s">
        <v>1937</v>
      </c>
      <c r="C956" s="177" t="s">
        <v>34</v>
      </c>
      <c r="D956" s="196" t="s">
        <v>34</v>
      </c>
      <c r="E956" s="177" t="s">
        <v>36</v>
      </c>
      <c r="F956" s="179">
        <v>17160103</v>
      </c>
      <c r="G956" s="178">
        <v>42520</v>
      </c>
      <c r="H956" s="180" t="s">
        <v>1810</v>
      </c>
      <c r="I956" s="176" t="s">
        <v>1811</v>
      </c>
      <c r="J956" s="179" t="s">
        <v>1812</v>
      </c>
      <c r="K956" s="181">
        <v>639328</v>
      </c>
    </row>
    <row r="957" spans="1:11" ht="90">
      <c r="A957" s="176" t="s">
        <v>1834</v>
      </c>
      <c r="B957" s="99" t="s">
        <v>206</v>
      </c>
      <c r="C957" s="177" t="s">
        <v>1795</v>
      </c>
      <c r="D957" s="196">
        <v>42404</v>
      </c>
      <c r="E957" s="177" t="s">
        <v>45</v>
      </c>
      <c r="F957" s="179">
        <v>1716376</v>
      </c>
      <c r="G957" s="178">
        <v>42521</v>
      </c>
      <c r="H957" s="180" t="s">
        <v>1813</v>
      </c>
      <c r="I957" s="176" t="s">
        <v>1008</v>
      </c>
      <c r="J957" s="179" t="s">
        <v>1009</v>
      </c>
      <c r="K957" s="181">
        <v>1773657</v>
      </c>
    </row>
    <row r="958" spans="1:11" ht="30">
      <c r="A958" s="176" t="s">
        <v>1834</v>
      </c>
      <c r="B958" s="183" t="s">
        <v>1937</v>
      </c>
      <c r="C958" s="177" t="s">
        <v>34</v>
      </c>
      <c r="D958" s="196" t="s">
        <v>34</v>
      </c>
      <c r="E958" s="177" t="s">
        <v>45</v>
      </c>
      <c r="F958" s="179">
        <v>17160377</v>
      </c>
      <c r="G958" s="178">
        <v>42521</v>
      </c>
      <c r="H958" s="180" t="s">
        <v>1814</v>
      </c>
      <c r="I958" s="176" t="s">
        <v>1690</v>
      </c>
      <c r="J958" s="179" t="s">
        <v>1691</v>
      </c>
      <c r="K958" s="181">
        <v>116739</v>
      </c>
    </row>
    <row r="959" spans="1:11" ht="45">
      <c r="A959" s="176" t="s">
        <v>1834</v>
      </c>
      <c r="B959" s="99" t="s">
        <v>206</v>
      </c>
      <c r="C959" s="177" t="s">
        <v>1585</v>
      </c>
      <c r="D959" s="196">
        <v>42460</v>
      </c>
      <c r="E959" s="177" t="s">
        <v>45</v>
      </c>
      <c r="F959" s="179">
        <v>17160378</v>
      </c>
      <c r="G959" s="178">
        <v>42521</v>
      </c>
      <c r="H959" s="180" t="s">
        <v>1815</v>
      </c>
      <c r="I959" s="176" t="s">
        <v>1654</v>
      </c>
      <c r="J959" s="179" t="s">
        <v>1655</v>
      </c>
      <c r="K959" s="181">
        <v>786598</v>
      </c>
    </row>
    <row r="960" spans="1:11" ht="120">
      <c r="A960" s="176" t="s">
        <v>1834</v>
      </c>
      <c r="B960" s="99" t="s">
        <v>206</v>
      </c>
      <c r="C960" s="177" t="s">
        <v>1795</v>
      </c>
      <c r="D960" s="196">
        <v>42404</v>
      </c>
      <c r="E960" s="177" t="s">
        <v>45</v>
      </c>
      <c r="F960" s="179">
        <v>17160379</v>
      </c>
      <c r="G960" s="178">
        <v>42521</v>
      </c>
      <c r="H960" s="180" t="s">
        <v>1816</v>
      </c>
      <c r="I960" s="176" t="s">
        <v>1761</v>
      </c>
      <c r="J960" s="179" t="s">
        <v>1762</v>
      </c>
      <c r="K960" s="181">
        <v>2570023</v>
      </c>
    </row>
    <row r="961" spans="1:11" ht="45">
      <c r="A961" s="176" t="s">
        <v>1834</v>
      </c>
      <c r="B961" s="17" t="s">
        <v>32</v>
      </c>
      <c r="C961" s="177" t="s">
        <v>1817</v>
      </c>
      <c r="D961" s="196">
        <v>42432</v>
      </c>
      <c r="E961" s="177" t="s">
        <v>36</v>
      </c>
      <c r="F961" s="179">
        <v>17160104</v>
      </c>
      <c r="G961" s="178">
        <v>42521</v>
      </c>
      <c r="H961" s="180" t="s">
        <v>1818</v>
      </c>
      <c r="I961" s="176" t="s">
        <v>1819</v>
      </c>
      <c r="J961" s="179" t="s">
        <v>1820</v>
      </c>
      <c r="K961" s="181">
        <v>211762669</v>
      </c>
    </row>
    <row r="962" spans="1:11" ht="45">
      <c r="A962" s="176" t="s">
        <v>1834</v>
      </c>
      <c r="B962" s="17" t="s">
        <v>32</v>
      </c>
      <c r="C962" s="177" t="s">
        <v>1821</v>
      </c>
      <c r="D962" s="196">
        <v>42501</v>
      </c>
      <c r="E962" s="177" t="s">
        <v>77</v>
      </c>
      <c r="F962" s="71" t="s">
        <v>965</v>
      </c>
      <c r="G962" s="46" t="s">
        <v>965</v>
      </c>
      <c r="H962" s="180" t="s">
        <v>1822</v>
      </c>
      <c r="I962" s="176" t="s">
        <v>1823</v>
      </c>
      <c r="J962" s="179" t="s">
        <v>1824</v>
      </c>
      <c r="K962" s="181">
        <v>4500000</v>
      </c>
    </row>
    <row r="963" spans="1:11" ht="45">
      <c r="A963" s="176" t="s">
        <v>1834</v>
      </c>
      <c r="B963" s="17" t="s">
        <v>32</v>
      </c>
      <c r="C963" s="177" t="s">
        <v>1825</v>
      </c>
      <c r="D963" s="196">
        <v>42513</v>
      </c>
      <c r="E963" s="177" t="s">
        <v>77</v>
      </c>
      <c r="F963" s="71" t="s">
        <v>965</v>
      </c>
      <c r="G963" s="46" t="s">
        <v>965</v>
      </c>
      <c r="H963" s="180" t="s">
        <v>1826</v>
      </c>
      <c r="I963" s="176" t="s">
        <v>1827</v>
      </c>
      <c r="J963" s="179" t="s">
        <v>1828</v>
      </c>
      <c r="K963" s="181" t="s">
        <v>1829</v>
      </c>
    </row>
    <row r="964" spans="1:11" ht="105">
      <c r="A964" s="176" t="s">
        <v>1834</v>
      </c>
      <c r="B964" s="13" t="s">
        <v>141</v>
      </c>
      <c r="C964" s="177" t="s">
        <v>19</v>
      </c>
      <c r="D964" s="196" t="s">
        <v>19</v>
      </c>
      <c r="E964" s="177" t="s">
        <v>1830</v>
      </c>
      <c r="F964" s="179" t="s">
        <v>1831</v>
      </c>
      <c r="G964" s="178">
        <v>42517</v>
      </c>
      <c r="H964" s="180" t="s">
        <v>1832</v>
      </c>
      <c r="I964" s="176" t="s">
        <v>1833</v>
      </c>
      <c r="J964" s="179" t="s">
        <v>79</v>
      </c>
      <c r="K964" s="181">
        <v>6612298</v>
      </c>
    </row>
    <row r="965" spans="1:11" ht="30">
      <c r="A965" s="10" t="s">
        <v>1936</v>
      </c>
      <c r="B965" s="13" t="s">
        <v>141</v>
      </c>
      <c r="C965" s="2" t="s">
        <v>19</v>
      </c>
      <c r="D965" s="197" t="s">
        <v>19</v>
      </c>
      <c r="E965" s="2" t="s">
        <v>16</v>
      </c>
      <c r="F965" s="205" t="s">
        <v>1835</v>
      </c>
      <c r="G965" s="3">
        <v>42520</v>
      </c>
      <c r="H965" s="4" t="s">
        <v>1836</v>
      </c>
      <c r="I965" s="4" t="s">
        <v>20</v>
      </c>
      <c r="J965" s="2" t="s">
        <v>21</v>
      </c>
      <c r="K965" s="5">
        <v>45500</v>
      </c>
    </row>
    <row r="966" spans="1:11" ht="30">
      <c r="A966" s="10" t="s">
        <v>1936</v>
      </c>
      <c r="B966" s="13" t="s">
        <v>141</v>
      </c>
      <c r="C966" s="2" t="s">
        <v>19</v>
      </c>
      <c r="D966" s="197" t="s">
        <v>19</v>
      </c>
      <c r="E966" s="2" t="s">
        <v>16</v>
      </c>
      <c r="F966" s="205" t="s">
        <v>1837</v>
      </c>
      <c r="G966" s="3">
        <v>42520</v>
      </c>
      <c r="H966" s="4" t="s">
        <v>1838</v>
      </c>
      <c r="I966" s="4" t="s">
        <v>20</v>
      </c>
      <c r="J966" s="2" t="s">
        <v>21</v>
      </c>
      <c r="K966" s="5">
        <v>56100</v>
      </c>
    </row>
    <row r="967" spans="1:11" ht="30">
      <c r="A967" s="10" t="s">
        <v>1936</v>
      </c>
      <c r="B967" s="13" t="s">
        <v>141</v>
      </c>
      <c r="C967" s="2" t="s">
        <v>19</v>
      </c>
      <c r="D967" s="197" t="s">
        <v>19</v>
      </c>
      <c r="E967" s="2" t="s">
        <v>16</v>
      </c>
      <c r="F967" s="205" t="s">
        <v>1839</v>
      </c>
      <c r="G967" s="3">
        <v>42501</v>
      </c>
      <c r="H967" s="4" t="s">
        <v>1840</v>
      </c>
      <c r="I967" s="4" t="s">
        <v>20</v>
      </c>
      <c r="J967" s="2" t="s">
        <v>21</v>
      </c>
      <c r="K967" s="5">
        <v>188200</v>
      </c>
    </row>
    <row r="968" spans="1:11" ht="90">
      <c r="A968" s="10" t="s">
        <v>1936</v>
      </c>
      <c r="B968" s="13" t="s">
        <v>141</v>
      </c>
      <c r="C968" s="2" t="s">
        <v>19</v>
      </c>
      <c r="D968" s="197" t="s">
        <v>19</v>
      </c>
      <c r="E968" s="2" t="s">
        <v>16</v>
      </c>
      <c r="F968" s="205" t="s">
        <v>1841</v>
      </c>
      <c r="G968" s="3">
        <v>42513</v>
      </c>
      <c r="H968" s="4" t="s">
        <v>1842</v>
      </c>
      <c r="I968" s="4" t="s">
        <v>20</v>
      </c>
      <c r="J968" s="2" t="s">
        <v>21</v>
      </c>
      <c r="K968" s="5">
        <v>276000</v>
      </c>
    </row>
    <row r="969" spans="1:11" ht="30">
      <c r="A969" s="10" t="s">
        <v>1936</v>
      </c>
      <c r="B969" s="13" t="s">
        <v>141</v>
      </c>
      <c r="C969" s="2" t="s">
        <v>19</v>
      </c>
      <c r="D969" s="197" t="s">
        <v>19</v>
      </c>
      <c r="E969" s="2" t="s">
        <v>16</v>
      </c>
      <c r="F969" s="205" t="s">
        <v>1843</v>
      </c>
      <c r="G969" s="3">
        <v>42501</v>
      </c>
      <c r="H969" s="4" t="s">
        <v>1844</v>
      </c>
      <c r="I969" s="4" t="s">
        <v>20</v>
      </c>
      <c r="J969" s="2" t="s">
        <v>21</v>
      </c>
      <c r="K969" s="5">
        <v>377900</v>
      </c>
    </row>
    <row r="970" spans="1:11" ht="30">
      <c r="A970" s="10" t="s">
        <v>1936</v>
      </c>
      <c r="B970" s="13" t="s">
        <v>141</v>
      </c>
      <c r="C970" s="2" t="s">
        <v>19</v>
      </c>
      <c r="D970" s="197" t="s">
        <v>19</v>
      </c>
      <c r="E970" s="2" t="s">
        <v>16</v>
      </c>
      <c r="F970" s="205" t="s">
        <v>1845</v>
      </c>
      <c r="G970" s="3">
        <v>42501</v>
      </c>
      <c r="H970" s="4" t="s">
        <v>1846</v>
      </c>
      <c r="I970" s="4" t="s">
        <v>20</v>
      </c>
      <c r="J970" s="2" t="s">
        <v>21</v>
      </c>
      <c r="K970" s="5">
        <v>498800</v>
      </c>
    </row>
    <row r="971" spans="1:11" ht="30">
      <c r="A971" s="10" t="s">
        <v>1936</v>
      </c>
      <c r="B971" s="13" t="s">
        <v>141</v>
      </c>
      <c r="C971" s="2" t="s">
        <v>19</v>
      </c>
      <c r="D971" s="197" t="s">
        <v>19</v>
      </c>
      <c r="E971" s="2" t="s">
        <v>16</v>
      </c>
      <c r="F971" s="205" t="s">
        <v>1847</v>
      </c>
      <c r="G971" s="3">
        <v>42501</v>
      </c>
      <c r="H971" s="4" t="s">
        <v>1848</v>
      </c>
      <c r="I971" s="4" t="s">
        <v>20</v>
      </c>
      <c r="J971" s="2" t="s">
        <v>21</v>
      </c>
      <c r="K971" s="5">
        <v>444200</v>
      </c>
    </row>
    <row r="972" spans="1:11" ht="30">
      <c r="A972" s="10" t="s">
        <v>1936</v>
      </c>
      <c r="B972" s="13" t="s">
        <v>141</v>
      </c>
      <c r="C972" s="2" t="s">
        <v>19</v>
      </c>
      <c r="D972" s="197" t="s">
        <v>19</v>
      </c>
      <c r="E972" s="2" t="s">
        <v>16</v>
      </c>
      <c r="F972" s="205" t="s">
        <v>1849</v>
      </c>
      <c r="G972" s="3">
        <v>42520</v>
      </c>
      <c r="H972" s="4" t="s">
        <v>1850</v>
      </c>
      <c r="I972" s="4" t="s">
        <v>20</v>
      </c>
      <c r="J972" s="2" t="s">
        <v>21</v>
      </c>
      <c r="K972" s="5">
        <v>501300</v>
      </c>
    </row>
    <row r="973" spans="1:11" ht="30">
      <c r="A973" s="10" t="s">
        <v>1936</v>
      </c>
      <c r="B973" s="13" t="s">
        <v>141</v>
      </c>
      <c r="C973" s="2" t="s">
        <v>19</v>
      </c>
      <c r="D973" s="197" t="s">
        <v>19</v>
      </c>
      <c r="E973" s="2" t="s">
        <v>16</v>
      </c>
      <c r="F973" s="205" t="s">
        <v>1851</v>
      </c>
      <c r="G973" s="3">
        <v>42500</v>
      </c>
      <c r="H973" s="4" t="s">
        <v>1852</v>
      </c>
      <c r="I973" s="4" t="s">
        <v>20</v>
      </c>
      <c r="J973" s="2" t="s">
        <v>21</v>
      </c>
      <c r="K973" s="5">
        <v>2925800</v>
      </c>
    </row>
    <row r="974" spans="1:11" ht="30">
      <c r="A974" s="10" t="s">
        <v>1936</v>
      </c>
      <c r="B974" s="13" t="s">
        <v>141</v>
      </c>
      <c r="C974" s="6" t="s">
        <v>19</v>
      </c>
      <c r="D974" s="7" t="s">
        <v>19</v>
      </c>
      <c r="E974" s="2" t="s">
        <v>16</v>
      </c>
      <c r="F974" s="206" t="s">
        <v>1853</v>
      </c>
      <c r="G974" s="3">
        <v>42501</v>
      </c>
      <c r="H974" s="8" t="s">
        <v>1854</v>
      </c>
      <c r="I974" s="8" t="s">
        <v>1401</v>
      </c>
      <c r="J974" s="6" t="s">
        <v>1402</v>
      </c>
      <c r="K974" s="9">
        <v>11960</v>
      </c>
    </row>
    <row r="975" spans="1:11" ht="30">
      <c r="A975" s="10" t="s">
        <v>1936</v>
      </c>
      <c r="B975" s="13" t="s">
        <v>141</v>
      </c>
      <c r="C975" s="6" t="s">
        <v>19</v>
      </c>
      <c r="D975" s="7" t="s">
        <v>19</v>
      </c>
      <c r="E975" s="2" t="s">
        <v>16</v>
      </c>
      <c r="F975" s="206" t="s">
        <v>1855</v>
      </c>
      <c r="G975" s="3">
        <v>42520</v>
      </c>
      <c r="H975" s="8" t="s">
        <v>1856</v>
      </c>
      <c r="I975" s="8" t="s">
        <v>1401</v>
      </c>
      <c r="J975" s="6" t="s">
        <v>1402</v>
      </c>
      <c r="K975" s="5">
        <v>13090</v>
      </c>
    </row>
    <row r="976" spans="1:11" ht="30">
      <c r="A976" s="10" t="s">
        <v>1936</v>
      </c>
      <c r="B976" s="13" t="s">
        <v>141</v>
      </c>
      <c r="C976" s="6" t="s">
        <v>19</v>
      </c>
      <c r="D976" s="7" t="s">
        <v>19</v>
      </c>
      <c r="E976" s="2" t="s">
        <v>16</v>
      </c>
      <c r="F976" s="206" t="s">
        <v>1857</v>
      </c>
      <c r="G976" s="3">
        <v>42520</v>
      </c>
      <c r="H976" s="8" t="s">
        <v>1858</v>
      </c>
      <c r="I976" s="8" t="s">
        <v>1401</v>
      </c>
      <c r="J976" s="6" t="s">
        <v>1402</v>
      </c>
      <c r="K976" s="5">
        <v>20330</v>
      </c>
    </row>
    <row r="977" spans="1:11" ht="60">
      <c r="A977" s="10" t="s">
        <v>1936</v>
      </c>
      <c r="B977" s="13" t="s">
        <v>141</v>
      </c>
      <c r="C977" s="6" t="s">
        <v>19</v>
      </c>
      <c r="D977" s="7" t="s">
        <v>19</v>
      </c>
      <c r="E977" s="2" t="s">
        <v>16</v>
      </c>
      <c r="F977" s="206" t="s">
        <v>1859</v>
      </c>
      <c r="G977" s="3">
        <v>42501</v>
      </c>
      <c r="H977" s="8" t="s">
        <v>1860</v>
      </c>
      <c r="I977" s="8" t="s">
        <v>1401</v>
      </c>
      <c r="J977" s="6" t="s">
        <v>1402</v>
      </c>
      <c r="K977" s="9">
        <v>74860</v>
      </c>
    </row>
    <row r="978" spans="1:11" ht="30">
      <c r="A978" s="10" t="s">
        <v>1936</v>
      </c>
      <c r="B978" s="13" t="s">
        <v>141</v>
      </c>
      <c r="C978" s="6" t="s">
        <v>19</v>
      </c>
      <c r="D978" s="7" t="s">
        <v>19</v>
      </c>
      <c r="E978" s="2" t="s">
        <v>16</v>
      </c>
      <c r="F978" s="206" t="s">
        <v>1861</v>
      </c>
      <c r="G978" s="3">
        <v>42513</v>
      </c>
      <c r="H978" s="8" t="s">
        <v>1862</v>
      </c>
      <c r="I978" s="8" t="s">
        <v>1401</v>
      </c>
      <c r="J978" s="6" t="s">
        <v>1402</v>
      </c>
      <c r="K978" s="9">
        <v>48430</v>
      </c>
    </row>
    <row r="979" spans="1:11" ht="30">
      <c r="A979" s="10" t="s">
        <v>1936</v>
      </c>
      <c r="B979" s="13" t="s">
        <v>141</v>
      </c>
      <c r="C979" s="6" t="s">
        <v>19</v>
      </c>
      <c r="D979" s="7" t="s">
        <v>19</v>
      </c>
      <c r="E979" s="2" t="s">
        <v>16</v>
      </c>
      <c r="F979" s="206" t="s">
        <v>1863</v>
      </c>
      <c r="G979" s="3">
        <v>42513</v>
      </c>
      <c r="H979" s="8" t="s">
        <v>1864</v>
      </c>
      <c r="I979" s="8" t="s">
        <v>1401</v>
      </c>
      <c r="J979" s="6" t="s">
        <v>1402</v>
      </c>
      <c r="K979" s="5">
        <v>69450</v>
      </c>
    </row>
    <row r="980" spans="1:11" ht="30">
      <c r="A980" s="10" t="s">
        <v>1936</v>
      </c>
      <c r="B980" s="13" t="s">
        <v>141</v>
      </c>
      <c r="C980" s="6" t="s">
        <v>19</v>
      </c>
      <c r="D980" s="7" t="s">
        <v>19</v>
      </c>
      <c r="E980" s="2" t="s">
        <v>16</v>
      </c>
      <c r="F980" s="206" t="s">
        <v>1865</v>
      </c>
      <c r="G980" s="3">
        <v>42513</v>
      </c>
      <c r="H980" s="8" t="s">
        <v>1866</v>
      </c>
      <c r="I980" s="8" t="s">
        <v>1401</v>
      </c>
      <c r="J980" s="6" t="s">
        <v>1402</v>
      </c>
      <c r="K980" s="5">
        <v>18510</v>
      </c>
    </row>
    <row r="981" spans="1:11" ht="30">
      <c r="A981" s="10" t="s">
        <v>1936</v>
      </c>
      <c r="B981" s="13" t="s">
        <v>141</v>
      </c>
      <c r="C981" s="6" t="s">
        <v>19</v>
      </c>
      <c r="D981" s="7" t="s">
        <v>19</v>
      </c>
      <c r="E981" s="2" t="s">
        <v>16</v>
      </c>
      <c r="F981" s="206" t="s">
        <v>1867</v>
      </c>
      <c r="G981" s="3">
        <v>42513</v>
      </c>
      <c r="H981" s="8" t="s">
        <v>1868</v>
      </c>
      <c r="I981" s="8" t="s">
        <v>1401</v>
      </c>
      <c r="J981" s="6" t="s">
        <v>1402</v>
      </c>
      <c r="K981" s="9">
        <v>93060</v>
      </c>
    </row>
    <row r="982" spans="1:11" ht="30">
      <c r="A982" s="10" t="s">
        <v>1936</v>
      </c>
      <c r="B982" s="183" t="s">
        <v>1937</v>
      </c>
      <c r="C982" s="6" t="s">
        <v>19</v>
      </c>
      <c r="D982" s="7" t="s">
        <v>19</v>
      </c>
      <c r="E982" s="2" t="s">
        <v>746</v>
      </c>
      <c r="F982" s="206">
        <v>6160139</v>
      </c>
      <c r="G982" s="3">
        <v>42500</v>
      </c>
      <c r="H982" s="8" t="s">
        <v>1869</v>
      </c>
      <c r="I982" s="8" t="s">
        <v>1870</v>
      </c>
      <c r="J982" s="6" t="s">
        <v>1871</v>
      </c>
      <c r="K982" s="9">
        <v>600000</v>
      </c>
    </row>
    <row r="983" spans="1:11" ht="30">
      <c r="A983" s="10" t="s">
        <v>1936</v>
      </c>
      <c r="B983" s="186" t="s">
        <v>13</v>
      </c>
      <c r="C983" s="6" t="s">
        <v>19</v>
      </c>
      <c r="D983" s="7" t="s">
        <v>19</v>
      </c>
      <c r="E983" s="2" t="s">
        <v>742</v>
      </c>
      <c r="F983" s="206">
        <v>6160051</v>
      </c>
      <c r="G983" s="3">
        <v>42500</v>
      </c>
      <c r="H983" s="8" t="s">
        <v>1872</v>
      </c>
      <c r="I983" s="8" t="s">
        <v>26</v>
      </c>
      <c r="J983" s="6" t="s">
        <v>27</v>
      </c>
      <c r="K983" s="9">
        <v>27965</v>
      </c>
    </row>
    <row r="984" spans="1:11" ht="30">
      <c r="A984" s="10" t="s">
        <v>1936</v>
      </c>
      <c r="B984" s="186" t="s">
        <v>13</v>
      </c>
      <c r="C984" s="6" t="s">
        <v>19</v>
      </c>
      <c r="D984" s="7" t="s">
        <v>19</v>
      </c>
      <c r="E984" s="2" t="s">
        <v>742</v>
      </c>
      <c r="F984" s="206">
        <v>6160052</v>
      </c>
      <c r="G984" s="3">
        <v>42500</v>
      </c>
      <c r="H984" s="8" t="s">
        <v>1873</v>
      </c>
      <c r="I984" s="8" t="s">
        <v>1874</v>
      </c>
      <c r="J984" s="6" t="s">
        <v>1875</v>
      </c>
      <c r="K984" s="9">
        <v>141610</v>
      </c>
    </row>
    <row r="985" spans="1:11" ht="30">
      <c r="A985" s="10" t="s">
        <v>1936</v>
      </c>
      <c r="B985" s="183" t="s">
        <v>1937</v>
      </c>
      <c r="C985" s="6" t="s">
        <v>19</v>
      </c>
      <c r="D985" s="7" t="s">
        <v>19</v>
      </c>
      <c r="E985" s="2" t="s">
        <v>742</v>
      </c>
      <c r="F985" s="206">
        <v>6160053</v>
      </c>
      <c r="G985" s="3">
        <v>42500</v>
      </c>
      <c r="H985" s="8" t="s">
        <v>1876</v>
      </c>
      <c r="I985" s="8" t="s">
        <v>1877</v>
      </c>
      <c r="J985" s="6" t="s">
        <v>1878</v>
      </c>
      <c r="K985" s="9">
        <v>402953</v>
      </c>
    </row>
    <row r="986" spans="1:11" ht="30">
      <c r="A986" s="10" t="s">
        <v>1936</v>
      </c>
      <c r="B986" s="183" t="s">
        <v>1937</v>
      </c>
      <c r="C986" s="6" t="s">
        <v>19</v>
      </c>
      <c r="D986" s="7" t="s">
        <v>19</v>
      </c>
      <c r="E986" s="2" t="s">
        <v>742</v>
      </c>
      <c r="F986" s="206">
        <v>6160054</v>
      </c>
      <c r="G986" s="3">
        <v>42500</v>
      </c>
      <c r="H986" s="8" t="s">
        <v>1879</v>
      </c>
      <c r="I986" s="8" t="s">
        <v>1874</v>
      </c>
      <c r="J986" s="6" t="s">
        <v>1875</v>
      </c>
      <c r="K986" s="9">
        <v>67973</v>
      </c>
    </row>
    <row r="987" spans="1:11" ht="30">
      <c r="A987" s="10" t="s">
        <v>1936</v>
      </c>
      <c r="B987" s="183" t="s">
        <v>1937</v>
      </c>
      <c r="C987" s="6" t="s">
        <v>19</v>
      </c>
      <c r="D987" s="7" t="s">
        <v>19</v>
      </c>
      <c r="E987" s="2" t="s">
        <v>742</v>
      </c>
      <c r="F987" s="206">
        <v>6160055</v>
      </c>
      <c r="G987" s="3">
        <v>42500</v>
      </c>
      <c r="H987" s="8" t="s">
        <v>1880</v>
      </c>
      <c r="I987" s="8" t="s">
        <v>1874</v>
      </c>
      <c r="J987" s="6" t="s">
        <v>1875</v>
      </c>
      <c r="K987" s="9">
        <v>135946</v>
      </c>
    </row>
    <row r="988" spans="1:11" ht="30">
      <c r="A988" s="10" t="s">
        <v>1936</v>
      </c>
      <c r="B988" s="186" t="s">
        <v>13</v>
      </c>
      <c r="C988" s="6" t="s">
        <v>19</v>
      </c>
      <c r="D988" s="7" t="s">
        <v>19</v>
      </c>
      <c r="E988" s="2" t="s">
        <v>746</v>
      </c>
      <c r="F988" s="206">
        <v>6160140</v>
      </c>
      <c r="G988" s="3">
        <v>42502</v>
      </c>
      <c r="H988" s="8" t="s">
        <v>1881</v>
      </c>
      <c r="I988" s="8" t="s">
        <v>1882</v>
      </c>
      <c r="J988" s="6" t="s">
        <v>1883</v>
      </c>
      <c r="K988" s="9">
        <v>214200</v>
      </c>
    </row>
    <row r="989" spans="1:11" ht="30">
      <c r="A989" s="10" t="s">
        <v>1936</v>
      </c>
      <c r="B989" s="186" t="s">
        <v>13</v>
      </c>
      <c r="C989" s="6" t="s">
        <v>19</v>
      </c>
      <c r="D989" s="7" t="s">
        <v>19</v>
      </c>
      <c r="E989" s="2" t="s">
        <v>746</v>
      </c>
      <c r="F989" s="206">
        <v>6160141</v>
      </c>
      <c r="G989" s="3">
        <v>42502</v>
      </c>
      <c r="H989" s="8" t="s">
        <v>1884</v>
      </c>
      <c r="I989" s="8" t="s">
        <v>1885</v>
      </c>
      <c r="J989" s="6" t="s">
        <v>1886</v>
      </c>
      <c r="K989" s="9">
        <v>608959</v>
      </c>
    </row>
    <row r="990" spans="1:11" ht="30">
      <c r="A990" s="10" t="s">
        <v>1936</v>
      </c>
      <c r="B990" s="186" t="s">
        <v>13</v>
      </c>
      <c r="C990" s="6" t="s">
        <v>19</v>
      </c>
      <c r="D990" s="7" t="s">
        <v>19</v>
      </c>
      <c r="E990" s="2" t="s">
        <v>746</v>
      </c>
      <c r="F990" s="206">
        <v>6160142</v>
      </c>
      <c r="G990" s="3">
        <v>42502</v>
      </c>
      <c r="H990" s="8" t="s">
        <v>1887</v>
      </c>
      <c r="I990" s="8" t="s">
        <v>1888</v>
      </c>
      <c r="J990" s="6" t="s">
        <v>1889</v>
      </c>
      <c r="K990" s="9">
        <v>119000</v>
      </c>
    </row>
    <row r="991" spans="1:11" ht="30">
      <c r="A991" s="10" t="s">
        <v>1936</v>
      </c>
      <c r="B991" s="17" t="s">
        <v>32</v>
      </c>
      <c r="C991" s="6" t="s">
        <v>1890</v>
      </c>
      <c r="D991" s="7">
        <v>42501</v>
      </c>
      <c r="E991" s="2" t="s">
        <v>746</v>
      </c>
      <c r="F991" s="206">
        <v>6160143</v>
      </c>
      <c r="G991" s="3">
        <v>42502</v>
      </c>
      <c r="H991" s="8" t="s">
        <v>1891</v>
      </c>
      <c r="I991" s="8" t="s">
        <v>1892</v>
      </c>
      <c r="J991" s="6" t="s">
        <v>1893</v>
      </c>
      <c r="K991" s="9" t="s">
        <v>1894</v>
      </c>
    </row>
    <row r="992" spans="1:11" ht="30">
      <c r="A992" s="10" t="s">
        <v>1936</v>
      </c>
      <c r="B992" s="186" t="s">
        <v>30</v>
      </c>
      <c r="C992" s="6" t="s">
        <v>1895</v>
      </c>
      <c r="D992" s="7">
        <v>42503</v>
      </c>
      <c r="E992" s="2" t="s">
        <v>746</v>
      </c>
      <c r="F992" s="206">
        <v>6160147</v>
      </c>
      <c r="G992" s="3">
        <v>42506</v>
      </c>
      <c r="H992" s="8" t="s">
        <v>1896</v>
      </c>
      <c r="I992" s="8" t="s">
        <v>1897</v>
      </c>
      <c r="J992" s="6" t="s">
        <v>1898</v>
      </c>
      <c r="K992" s="9">
        <v>6723500</v>
      </c>
    </row>
    <row r="993" spans="1:11" ht="30">
      <c r="A993" s="10" t="s">
        <v>1936</v>
      </c>
      <c r="B993" s="183" t="s">
        <v>1937</v>
      </c>
      <c r="C993" s="6" t="s">
        <v>19</v>
      </c>
      <c r="D993" s="7" t="s">
        <v>19</v>
      </c>
      <c r="E993" s="2" t="s">
        <v>742</v>
      </c>
      <c r="F993" s="206">
        <v>6160056</v>
      </c>
      <c r="G993" s="3">
        <v>42506</v>
      </c>
      <c r="H993" s="8" t="s">
        <v>1899</v>
      </c>
      <c r="I993" s="8" t="s">
        <v>1900</v>
      </c>
      <c r="J993" s="6" t="s">
        <v>1645</v>
      </c>
      <c r="K993" s="9">
        <v>1519092</v>
      </c>
    </row>
    <row r="994" spans="1:11" ht="30">
      <c r="A994" s="10" t="s">
        <v>1936</v>
      </c>
      <c r="B994" s="186" t="s">
        <v>13</v>
      </c>
      <c r="C994" s="6" t="s">
        <v>19</v>
      </c>
      <c r="D994" s="7" t="s">
        <v>19</v>
      </c>
      <c r="E994" s="2" t="s">
        <v>742</v>
      </c>
      <c r="F994" s="206">
        <v>6160058</v>
      </c>
      <c r="G994" s="3">
        <v>42507</v>
      </c>
      <c r="H994" s="8" t="s">
        <v>1901</v>
      </c>
      <c r="I994" s="8" t="s">
        <v>1902</v>
      </c>
      <c r="J994" s="6" t="s">
        <v>1903</v>
      </c>
      <c r="K994" s="9">
        <v>621266</v>
      </c>
    </row>
    <row r="995" spans="1:11" ht="30">
      <c r="A995" s="10" t="s">
        <v>1936</v>
      </c>
      <c r="B995" s="183" t="s">
        <v>1937</v>
      </c>
      <c r="C995" s="6" t="s">
        <v>19</v>
      </c>
      <c r="D995" s="7" t="s">
        <v>19</v>
      </c>
      <c r="E995" s="2" t="s">
        <v>742</v>
      </c>
      <c r="F995" s="206">
        <v>6160059</v>
      </c>
      <c r="G995" s="3">
        <v>42507</v>
      </c>
      <c r="H995" s="8" t="s">
        <v>1904</v>
      </c>
      <c r="I995" s="8" t="s">
        <v>1905</v>
      </c>
      <c r="J995" s="6" t="s">
        <v>1906</v>
      </c>
      <c r="K995" s="9">
        <v>94442</v>
      </c>
    </row>
    <row r="996" spans="1:11" ht="30">
      <c r="A996" s="10" t="s">
        <v>1936</v>
      </c>
      <c r="B996" s="186" t="s">
        <v>13</v>
      </c>
      <c r="C996" s="6" t="s">
        <v>19</v>
      </c>
      <c r="D996" s="7" t="s">
        <v>19</v>
      </c>
      <c r="E996" s="2" t="s">
        <v>742</v>
      </c>
      <c r="F996" s="206">
        <v>6160060</v>
      </c>
      <c r="G996" s="3">
        <v>42509</v>
      </c>
      <c r="H996" s="8" t="s">
        <v>1907</v>
      </c>
      <c r="I996" s="8" t="s">
        <v>1908</v>
      </c>
      <c r="J996" s="6" t="s">
        <v>1909</v>
      </c>
      <c r="K996" s="9">
        <v>99990</v>
      </c>
    </row>
    <row r="997" spans="1:11" ht="30">
      <c r="A997" s="10" t="s">
        <v>1936</v>
      </c>
      <c r="B997" s="186" t="s">
        <v>13</v>
      </c>
      <c r="C997" s="6" t="s">
        <v>19</v>
      </c>
      <c r="D997" s="7" t="s">
        <v>19</v>
      </c>
      <c r="E997" s="2" t="s">
        <v>746</v>
      </c>
      <c r="F997" s="206">
        <v>6160156</v>
      </c>
      <c r="G997" s="3">
        <v>42509</v>
      </c>
      <c r="H997" s="8" t="s">
        <v>1910</v>
      </c>
      <c r="I997" s="8" t="s">
        <v>1908</v>
      </c>
      <c r="J997" s="6" t="s">
        <v>1909</v>
      </c>
      <c r="K997" s="9">
        <v>11990</v>
      </c>
    </row>
    <row r="998" spans="1:11" ht="30">
      <c r="A998" s="10" t="s">
        <v>1936</v>
      </c>
      <c r="B998" s="186" t="s">
        <v>13</v>
      </c>
      <c r="C998" s="6" t="s">
        <v>19</v>
      </c>
      <c r="D998" s="7" t="s">
        <v>19</v>
      </c>
      <c r="E998" s="2" t="s">
        <v>742</v>
      </c>
      <c r="F998" s="206">
        <v>6160061</v>
      </c>
      <c r="G998" s="3">
        <v>42509</v>
      </c>
      <c r="H998" s="8" t="s">
        <v>1911</v>
      </c>
      <c r="I998" s="8" t="s">
        <v>1912</v>
      </c>
      <c r="J998" s="6" t="s">
        <v>1913</v>
      </c>
      <c r="K998" s="9">
        <v>498610</v>
      </c>
    </row>
    <row r="999" spans="1:11" ht="30">
      <c r="A999" s="10" t="s">
        <v>1936</v>
      </c>
      <c r="B999" s="186" t="s">
        <v>13</v>
      </c>
      <c r="C999" s="6" t="s">
        <v>19</v>
      </c>
      <c r="D999" s="7" t="s">
        <v>19</v>
      </c>
      <c r="E999" s="2" t="s">
        <v>746</v>
      </c>
      <c r="F999" s="206">
        <v>6160158</v>
      </c>
      <c r="G999" s="3">
        <v>42510</v>
      </c>
      <c r="H999" s="8" t="s">
        <v>1914</v>
      </c>
      <c r="I999" s="8" t="s">
        <v>1915</v>
      </c>
      <c r="J999" s="6" t="s">
        <v>1916</v>
      </c>
      <c r="K999" s="9">
        <v>89250</v>
      </c>
    </row>
    <row r="1000" spans="1:11" ht="30">
      <c r="A1000" s="10" t="s">
        <v>1936</v>
      </c>
      <c r="B1000" s="183" t="s">
        <v>1937</v>
      </c>
      <c r="C1000" s="6" t="s">
        <v>19</v>
      </c>
      <c r="D1000" s="7" t="s">
        <v>19</v>
      </c>
      <c r="E1000" s="2" t="s">
        <v>742</v>
      </c>
      <c r="F1000" s="206">
        <v>6160062</v>
      </c>
      <c r="G1000" s="3">
        <v>42514</v>
      </c>
      <c r="H1000" s="8" t="s">
        <v>1917</v>
      </c>
      <c r="I1000" s="8" t="s">
        <v>28</v>
      </c>
      <c r="J1000" s="6" t="s">
        <v>29</v>
      </c>
      <c r="K1000" s="9">
        <v>55766</v>
      </c>
    </row>
    <row r="1001" spans="1:11" ht="30">
      <c r="A1001" s="10" t="s">
        <v>1936</v>
      </c>
      <c r="B1001" s="186" t="s">
        <v>13</v>
      </c>
      <c r="C1001" s="6" t="s">
        <v>19</v>
      </c>
      <c r="D1001" s="7" t="s">
        <v>19</v>
      </c>
      <c r="E1001" s="2" t="s">
        <v>746</v>
      </c>
      <c r="F1001" s="206">
        <v>6160164</v>
      </c>
      <c r="G1001" s="3">
        <v>42515</v>
      </c>
      <c r="H1001" s="8" t="s">
        <v>1918</v>
      </c>
      <c r="I1001" s="8" t="s">
        <v>1919</v>
      </c>
      <c r="J1001" s="6" t="s">
        <v>1920</v>
      </c>
      <c r="K1001" s="9">
        <v>1291150</v>
      </c>
    </row>
    <row r="1002" spans="1:11" ht="30">
      <c r="A1002" s="10" t="s">
        <v>1936</v>
      </c>
      <c r="B1002" s="186" t="s">
        <v>13</v>
      </c>
      <c r="C1002" s="6" t="s">
        <v>19</v>
      </c>
      <c r="D1002" s="7" t="s">
        <v>19</v>
      </c>
      <c r="E1002" s="2" t="s">
        <v>746</v>
      </c>
      <c r="F1002" s="206">
        <v>6160166</v>
      </c>
      <c r="G1002" s="3">
        <v>42517</v>
      </c>
      <c r="H1002" s="8" t="s">
        <v>1921</v>
      </c>
      <c r="I1002" s="8" t="s">
        <v>1888</v>
      </c>
      <c r="J1002" s="6" t="s">
        <v>1889</v>
      </c>
      <c r="K1002" s="9">
        <v>1606500</v>
      </c>
    </row>
    <row r="1003" spans="1:11" ht="30">
      <c r="A1003" s="10" t="s">
        <v>1936</v>
      </c>
      <c r="B1003" s="183" t="s">
        <v>1937</v>
      </c>
      <c r="C1003" s="6" t="s">
        <v>19</v>
      </c>
      <c r="D1003" s="7" t="s">
        <v>19</v>
      </c>
      <c r="E1003" s="2" t="s">
        <v>742</v>
      </c>
      <c r="F1003" s="206">
        <v>6160064</v>
      </c>
      <c r="G1003" s="3">
        <v>42520</v>
      </c>
      <c r="H1003" s="8" t="s">
        <v>1922</v>
      </c>
      <c r="I1003" s="8" t="s">
        <v>1923</v>
      </c>
      <c r="J1003" s="6" t="s">
        <v>1924</v>
      </c>
      <c r="K1003" s="9">
        <v>189651</v>
      </c>
    </row>
    <row r="1004" spans="1:11" ht="30">
      <c r="A1004" s="10" t="s">
        <v>1936</v>
      </c>
      <c r="B1004" s="186" t="s">
        <v>13</v>
      </c>
      <c r="C1004" s="6" t="s">
        <v>19</v>
      </c>
      <c r="D1004" s="7" t="s">
        <v>19</v>
      </c>
      <c r="E1004" s="2" t="s">
        <v>746</v>
      </c>
      <c r="F1004" s="206">
        <v>6160167</v>
      </c>
      <c r="G1004" s="3">
        <v>42520</v>
      </c>
      <c r="H1004" s="8" t="s">
        <v>1925</v>
      </c>
      <c r="I1004" s="8" t="s">
        <v>1902</v>
      </c>
      <c r="J1004" s="6" t="s">
        <v>1903</v>
      </c>
      <c r="K1004" s="9">
        <v>303536</v>
      </c>
    </row>
    <row r="1005" spans="1:11" ht="30">
      <c r="A1005" s="10" t="s">
        <v>1936</v>
      </c>
      <c r="B1005" s="186" t="s">
        <v>30</v>
      </c>
      <c r="C1005" s="6" t="s">
        <v>1926</v>
      </c>
      <c r="D1005" s="7">
        <v>42496</v>
      </c>
      <c r="E1005" s="2" t="s">
        <v>77</v>
      </c>
      <c r="F1005" s="206" t="s">
        <v>19</v>
      </c>
      <c r="G1005" s="3">
        <v>42521</v>
      </c>
      <c r="H1005" s="8" t="s">
        <v>1927</v>
      </c>
      <c r="I1005" s="8" t="s">
        <v>1928</v>
      </c>
      <c r="J1005" s="6" t="s">
        <v>1929</v>
      </c>
      <c r="K1005" s="9" t="s">
        <v>1930</v>
      </c>
    </row>
    <row r="1006" spans="1:11" ht="30">
      <c r="A1006" s="10" t="s">
        <v>1936</v>
      </c>
      <c r="B1006" s="17" t="s">
        <v>32</v>
      </c>
      <c r="C1006" s="6" t="s">
        <v>1931</v>
      </c>
      <c r="D1006" s="7">
        <v>42503</v>
      </c>
      <c r="E1006" s="2" t="s">
        <v>77</v>
      </c>
      <c r="F1006" s="206" t="s">
        <v>19</v>
      </c>
      <c r="G1006" s="3">
        <v>42503</v>
      </c>
      <c r="H1006" s="8" t="s">
        <v>1932</v>
      </c>
      <c r="I1006" s="8" t="s">
        <v>1933</v>
      </c>
      <c r="J1006" s="6" t="s">
        <v>1934</v>
      </c>
      <c r="K1006" s="9" t="s">
        <v>1935</v>
      </c>
    </row>
  </sheetData>
  <sheetProtection/>
  <autoFilter ref="A4:K1006">
    <sortState ref="A5:K1006">
      <sortCondition sortBy="value" ref="A5:A1006"/>
    </sortState>
  </autoFilter>
  <dataValidations count="2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37:D38 E93 C117 D447:D458 C430:D446 C447:C460 C461:D501 C502:C587 C588:D588 C601:D601 C596:D597 C589:C592 C593:D593 C594:C595 C598:C600 C602:C605 C606:D612 C613:C620 C621:D622 C623 C624:D624 C625:C626 C628:D629 C630:C633 C635:C636 C637:D640 C641:C642 C643:D645 C646:C683 D653:D683 C684:D760 C965:D972 C375:C408 C42:C115 D42:D92 G5:G76"/>
    <dataValidation type="list" allowBlank="1" showInputMessage="1" showErrorMessage="1" sqref="B68 B72 B42:B46 B48:B53 B55 B58 B75">
      <formula1>Hoja1!#REF!</formula1>
    </dataValidation>
    <dataValidation type="list" allowBlank="1" showInputMessage="1" showErrorMessage="1" sqref="E81:E82 E86:E88 E90">
      <formula1>$HQ$64893:$HQ$64897</formula1>
    </dataValidation>
    <dataValidation type="list" allowBlank="1" showInputMessage="1" showErrorMessage="1" sqref="E89 E83:E85 E91:E92 E42:E80">
      <formula1>Hoja1!#REF!</formula1>
    </dataValidation>
    <dataValidation type="list" allowBlank="1" showInputMessage="1" showErrorMessage="1" sqref="E94:E132">
      <formula1>$IR$64954:$IR$64959</formula1>
    </dataValidation>
    <dataValidation type="list" allowBlank="1" showInputMessage="1" showErrorMessage="1" sqref="B73 B1006 B228 B272 B285 B290 B320:B325 B430 B435 B437 B443 B613:B614 B616:B619 B642 B650:B652 B654:B661 B664:B665 B669 B671:B675 B678 B757:B760 B764 B780 B852:B853 B866:B867 B900 B930:B931 B936 B940 B953:B954 B961:B963 B991 B131:B132 B113:B115 B117:B120 B93 B95">
      <formula1>$IQ$64954:$IQ$64966</formula1>
    </dataValidation>
    <dataValidation type="list" allowBlank="1" showInputMessage="1" showErrorMessage="1" sqref="E244:E263 E229:E242">
      <formula1>Hoja1!#REF!</formula1>
    </dataValidation>
    <dataValidation type="list" allowBlank="1" showInputMessage="1" showErrorMessage="1" sqref="B261:B262 B236 B240 B243:B244 B230">
      <formula1>Hoja1!#REF!</formula1>
    </dataValidation>
    <dataValidation type="list" allowBlank="1" showInputMessage="1" showErrorMessage="1" sqref="E243">
      <formula1>Hoja1!#REF!</formula1>
    </dataValidation>
    <dataValidation showInputMessage="1" showErrorMessage="1" sqref="C278:D309 C265:D265 C267:D276 C277 D320:D321 D323"/>
    <dataValidation type="list" allowBlank="1" showInputMessage="1" showErrorMessage="1" sqref="B382:B387 B405:B408 B397:B403 B394:B395 B391:B392 B389">
      <formula1>$IP$54856:$IP$54866</formula1>
    </dataValidation>
    <dataValidation type="list" allowBlank="1" showInputMessage="1" showErrorMessage="1" sqref="E409:E429">
      <formula1>$IQ$54878:$IQ$54883</formula1>
    </dataValidation>
    <dataValidation type="list" allowBlank="1" showInputMessage="1" showErrorMessage="1" sqref="E459:E460">
      <formula1>$II$64921:$II$64925</formula1>
    </dataValidation>
    <dataValidation type="list" allowBlank="1" showInputMessage="1" showErrorMessage="1" sqref="B460">
      <formula1>$IH$64921:$IH$64929</formula1>
    </dataValidation>
    <dataValidation type="list" allowBlank="1" showInputMessage="1" showErrorMessage="1" sqref="E502:E578">
      <formula1>$IQ$65064:$IQ$65068</formula1>
    </dataValidation>
    <dataValidation type="list" allowBlank="1" showInputMessage="1" showErrorMessage="1" sqref="B519:B521 B502:B514 B523:B524 B526 B534:B536 B543:B544">
      <formula1>$IP$65064:$IP$65074</formula1>
    </dataValidation>
    <dataValidation type="list" allowBlank="1" showInputMessage="1" showErrorMessage="1" sqref="B653 B662:B663 B666:B668 B670 B676">
      <formula1>$IP$65311:$IP$65319</formula1>
    </dataValidation>
    <dataValidation type="list" allowBlank="1" showInputMessage="1" showErrorMessage="1" sqref="E653:E683">
      <formula1>$IQ$65311:$IQ$65315</formula1>
    </dataValidation>
    <dataValidation type="list" allowBlank="1" showInputMessage="1" showErrorMessage="1" sqref="B677 B679:B683">
      <formula1>$IP$65311:$IP$65320</formula1>
    </dataValidation>
    <dataValidation type="list" allowBlank="1" showInputMessage="1" showErrorMessage="1" sqref="B685:B689 B692:B707 E684:E724">
      <formula1>#REF!</formula1>
    </dataValidation>
    <dataValidation type="list" allowBlank="1" showInputMessage="1" showErrorMessage="1" sqref="B988:B990 B1004:B1005 B1001:B1002 B996:B999 B994 B992 B983:B984">
      <formula1>$B$2:$B$4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Parada Gavilán</dc:creator>
  <cp:keywords/>
  <dc:description/>
  <cp:lastModifiedBy>Sandra Díaz Salazar</cp:lastModifiedBy>
  <dcterms:created xsi:type="dcterms:W3CDTF">2016-05-18T19:18:05Z</dcterms:created>
  <dcterms:modified xsi:type="dcterms:W3CDTF">2016-06-29T13:22:36Z</dcterms:modified>
  <cp:category/>
  <cp:version/>
  <cp:contentType/>
  <cp:contentStatus/>
</cp:coreProperties>
</file>