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Diciembre 2013" sheetId="1" r:id="rId1"/>
  </sheets>
  <definedNames>
    <definedName name="_xlnm.Print_Area" localSheetId="0">'Transparencia Diciembre 2013'!$A$6:$K$6</definedName>
    <definedName name="_xlnm.Print_Titles" localSheetId="0">'Transparencia Diciembre 2013'!$2:$6</definedName>
  </definedNames>
  <calcPr fullCalcOnLoad="1"/>
</workbook>
</file>

<file path=xl/sharedStrings.xml><?xml version="1.0" encoding="utf-8"?>
<sst xmlns="http://schemas.openxmlformats.org/spreadsheetml/2006/main" count="7184" uniqueCount="1768">
  <si>
    <t>76.078.809-0</t>
  </si>
  <si>
    <t>Adquisición de bandejas, pernos y ángulos ranurados para container de Fiscalía Local de Coyhaique.</t>
  </si>
  <si>
    <t>Industria Metalúrgica Procesa</t>
  </si>
  <si>
    <t>85.506.400-6</t>
  </si>
  <si>
    <t>Permiso circulación vehículo FR Aysén, Pat. BKSY-78, período vigencia hasta el 31/03/2015.</t>
  </si>
  <si>
    <t>Ilustre Municipalidad de Coyhaique</t>
  </si>
  <si>
    <t>69.240.300-2</t>
  </si>
  <si>
    <t>Arreglo floral para VIII Jornadas Patagónicas de Derecho Penal.</t>
  </si>
  <si>
    <t>Dominga Aurora Alfaro Miranda</t>
  </si>
  <si>
    <t>4.980.021-5</t>
  </si>
  <si>
    <t>Servicio de cena para relatores VIII Jornadas Patagónicas de Derecho Penal, Fiscalía Regional de Ays</t>
  </si>
  <si>
    <t>Consumo electricidad Fiscalía Local de Aysén del 17/02/14 al 17/03/14</t>
  </si>
  <si>
    <t>Consumo electricidad (cargo fijo) Fiscalía Local de Chile Chico período  17.01.13 al 18.03.14</t>
  </si>
  <si>
    <t>Consumo electricidad  Fiscalía Local de Chile Chico período  17.01.13 al 18.03.14</t>
  </si>
  <si>
    <t>Pasajes aéreos a Santiago para Jefe URAVIT (F. Ortega). Jornada de Trabajo Ley Nº 20507.</t>
  </si>
  <si>
    <t>Traslado vehículo barcaza y pasajes para Jefe UGI (M. Marcos), comisión FL de Chile Chico y Cochrane</t>
  </si>
  <si>
    <t>Pasajes aéreos a Santiago vía Sky Airlines para Jefe UGI (M. Marcos).  Capacitación en Licitación Pr</t>
  </si>
  <si>
    <t>Servicio de traslado de relatores y asistentes VIII Jornadas Patagónicas de Derecho Penal.</t>
  </si>
  <si>
    <t xml:space="preserve">Pasajes aéreos a Pto. Montt para Fiscal Adjunto Jefe Fiscalía Local de Aysén (L. Contreras).  Curso </t>
  </si>
  <si>
    <t xml:space="preserve">Consumo de Agua de Fiscalía Local de Los Andes, periodo desde 15/01/2014 al 14/02/2014 </t>
  </si>
  <si>
    <t>Orden de servicios</t>
  </si>
  <si>
    <t>CONSULTORA MILLA NUTRAM LIMITADA</t>
  </si>
  <si>
    <t>76.038.516-6</t>
  </si>
  <si>
    <t>INVERSIONES Y ASESORIAS CARLOS RUZ ILUFI</t>
  </si>
  <si>
    <t>76.241.248-9</t>
  </si>
  <si>
    <t>Adquisición de soporte para LED ( negatoscopio) solicitado por Unidad de Gestión</t>
  </si>
  <si>
    <t>76.032.980-0</t>
  </si>
  <si>
    <t>Compra de pasajes aéreos Santiago-Coyhaique-Santiago - Asistencia a Jornadas Patagónicas de Derecho Procesal Penal</t>
  </si>
  <si>
    <t>Consumo de agua de Fiscalía Local de Viña del Mar,  periodo 16/01/2014 al 16/02/2014.</t>
  </si>
  <si>
    <t>Consumo de electricidad de Fiscalía Local de Limache, periodo 20/01/2014 al 17/02/2014</t>
  </si>
  <si>
    <t xml:space="preserve">Consumo de electricidad de Fiscalía Local de Casablanca, periodo 23/01/2014 al 23/02/2014. </t>
  </si>
  <si>
    <t xml:space="preserve">Consumo de electricidad de Fiscalía Local de La Calera, periodo 20/01/2014 al 18/02/2014. </t>
  </si>
  <si>
    <t>Consumo de electricidad de Fiscalía Local de Quintero, periodo 23/01/2014 al 24/02/2014 .</t>
  </si>
  <si>
    <t>Consumo de electricidad de Fiscalía Local de Villa Alemana, periodo desde 27/01/2014 al 25/02/2014</t>
  </si>
  <si>
    <t>Consumo de electricidad de Fiscalía Local de San Antonio, periodo 21/01/2014 al 18/02/2014</t>
  </si>
  <si>
    <t xml:space="preserve">Consumo de electricidad de Fiscalía Local de Los Andes, periodo desde 20/01/2014 al 22/02/2014. </t>
  </si>
  <si>
    <t xml:space="preserve">Consumo de Agua de Fiscalía Local de Quillota, periodo 23/01/2014 al 24/02/2014 </t>
  </si>
  <si>
    <t>Servicio telefonía red fija, Fiscalías Locales  y Fiscalía Regional período 01/02/2014 al 28/02/2014</t>
  </si>
  <si>
    <t>Contratación de suscripción anual de Diario El Andino</t>
  </si>
  <si>
    <t>85.482.500-3</t>
  </si>
  <si>
    <t xml:space="preserve">Consumo de Agua de Fiscalía Local de Quintero, periodo 25/01/2014 al 23/02/2014 </t>
  </si>
  <si>
    <t>Servicio envío de correspondencia, Fiscalía Local de Los Andes y Fiscalía Regional, Febrero 2014.</t>
  </si>
  <si>
    <t>Servicio de telefonía red fija de Fiscalía Local de Isla de Pascua, periodo desde 01/01/2014  al  31/01/2014.</t>
  </si>
  <si>
    <t>Consumo de agua de Fiscalía Local de Villa Alemana,  periodo desde 11/02/2014 al 12/03/2014.</t>
  </si>
  <si>
    <t>Adquisición de artículos de cafetería para atención de autoridades</t>
  </si>
  <si>
    <t>Contratación de servicios de reparación eléctrica en sector recepción - Fiscalía Local de Quintero</t>
  </si>
  <si>
    <t>Adquisición de materiales para mantención de inmuebles : compra de cables de computación para Fiscalía Local de Los Andes</t>
  </si>
  <si>
    <t>Consumo de electricidad de Fiscalía Local de Quillota, periodo desde 29/01/2014 al 02/03/2014</t>
  </si>
  <si>
    <t>Consumo de agua de Fiscalía Local de San Felipe, periodo desde 30/01/2014 al 28/02/2014</t>
  </si>
  <si>
    <t>Contratación de servicio de flete desde Santiago hacia Fiscalía Regional de Valparaíso</t>
  </si>
  <si>
    <t>Servicio de correos de Fiscalía Regional y Fiscalías Locales, mes de Febrero de 2014</t>
  </si>
  <si>
    <t>Compra de pasajes aéreos Santiago-Iquique-Santiago - Asistencia de funcionarios a actividades de capacitación</t>
  </si>
  <si>
    <t>Provisión e instalación de puntos de red y eléctricos, sector Unidad de RR.HH. - Fiscalía Regional</t>
  </si>
  <si>
    <t>76.233.905-6</t>
  </si>
  <si>
    <t>Contratación de servicio de mantención de equipos de aire acondicionado en la Fiscalía Local de Los Andes</t>
  </si>
  <si>
    <t>9.957.086-5</t>
  </si>
  <si>
    <t>Recarga telefonía satelital ISATPRONE PRO - celular asignado a Fiscalía Regional</t>
  </si>
  <si>
    <t>Adquisición de materiales de oficina: compra de apoya muñeca y apoya pies para Fiscalías Locales de Quillota y La Calera</t>
  </si>
  <si>
    <t>Consumo de electricidad de Fiscalía Local Viña del Mar, periodo desde 17/02/2014 al 18/03/2014</t>
  </si>
  <si>
    <t>Consumo de electricidad de Fiscalía Local de San Felipe, periodo desde 16/02/2014 al 16/03/2014.</t>
  </si>
  <si>
    <t>Contratación de servicio de coffe break - Jornada de Capacitación</t>
  </si>
  <si>
    <t>Servicio mensual de sala cuna para hija de funcionaria de la FRMS, a contar del 31/03/2014 y hasta el 31/05/2015, ambas fechas inclusive, por un MONTO TOTAL de $3.847.500 exento de IVA. Costo Matrícula $175.000.- Costo Mensualidad $240.000.- Reajuste 2015 $137.500.-</t>
  </si>
  <si>
    <t>María Gricelda Almuna Flores</t>
  </si>
  <si>
    <t>9.298.700-0</t>
  </si>
  <si>
    <t>Compra de 2 cientos de tarjetas de presentación para Fiscal Jefe y Coordinador de FL Violentos.</t>
  </si>
  <si>
    <t>Compra de 2 teclados + mouse inalámbricos para salas de reuniones de Gran Avenida, pisos 4 y 2.</t>
  </si>
  <si>
    <t>Compra de vasos desechables para reuniones de Fiscal Regional.</t>
  </si>
  <si>
    <t>Compra de menaje para reuniones de Fiscal Regional.</t>
  </si>
  <si>
    <t>Compra de carro de correspondencia para la FL Puente Alto.</t>
  </si>
  <si>
    <t>Servicio de traslado de punto de red y nuevo enchufe de computación para Sistema SIAU.</t>
  </si>
  <si>
    <t>Servicio de control de palomas para inmueble Gran Avenida.</t>
  </si>
  <si>
    <t>OUT CONTROL DE PLAGAS S.A.</t>
  </si>
  <si>
    <t>76.138.676-K</t>
  </si>
  <si>
    <t>Servicio de suministro e instalación de malla de protección para muro vidriado en Inmueble Pirámide.</t>
  </si>
  <si>
    <t>Servicio de mantención anual de 88 extintores (3 edificios).</t>
  </si>
  <si>
    <t>83.577.700-6</t>
  </si>
  <si>
    <t>Servicio de suministro e instalación de vidrios (x3) para edificio Pirámide.</t>
  </si>
  <si>
    <t>VIDRIARÍA MARSELLA LIMITADA</t>
  </si>
  <si>
    <t>76.179.487-6</t>
  </si>
  <si>
    <t>Servicio de cambio de 6 kitchenette en edificio Gran Avenida.</t>
  </si>
  <si>
    <t>Suministro e instalación de film empavonado para edificio Pirámide.</t>
  </si>
  <si>
    <t>Servicio de despacho a domicilio de menaje comprado en OC Nº 20140027 para reuniones de Fiscal Regional.</t>
  </si>
  <si>
    <t xml:space="preserve">Servicio para "Programa de Apoyo para Desvinculación Asistida", 4 sesiones. Se considera UF estimada de $24.000. </t>
  </si>
  <si>
    <t>EVALUACIONES &amp; DESARROLLO ORGANIZACIONAL</t>
  </si>
  <si>
    <t>76.588.490-K</t>
  </si>
  <si>
    <t>2 Entrevistas psicolaborales estamento AUXILIAR. Se considera UF estimada de $23.700.-</t>
  </si>
  <si>
    <t>77.277.220-3</t>
  </si>
  <si>
    <t>Pago de Servicios Básicos</t>
  </si>
  <si>
    <t>Electricidad Gran Avenida - Mes de Marzo (Facturas Nº 11997170 y 11997227)</t>
  </si>
  <si>
    <t>Electricidad Pirámide - Mes de Marzo  (Facturas Nº 11972797 y 11972798)</t>
  </si>
  <si>
    <t>Electricidad Puente Alto - Mes de Marzo (Factura Nº 596894)</t>
  </si>
  <si>
    <t>EMPRESA ELÉCTRICA PUENTE ALTO LIMITADA</t>
  </si>
  <si>
    <t>80.313.300-K</t>
  </si>
  <si>
    <t>Agua Gran Avenida - Mes de Marzo (Factura Nº 34091783)</t>
  </si>
  <si>
    <t>AGUAS ANDINAS S.A.</t>
  </si>
  <si>
    <t>Agua Pirámide - Mes de Marzo (Facturas Nº 34200562 y 981491)</t>
  </si>
  <si>
    <t>Agua Puente Alto - Mes de Marzo (Factura Nº 34173387)</t>
  </si>
  <si>
    <t>Compra de etiquetas y cinta para impresora inventario Activo Fijo Unidad de Administración y Finanzas.</t>
  </si>
  <si>
    <t>MARIANELA DEL PILAR CASTRO PAVEZ</t>
  </si>
  <si>
    <t>12.275.598-3</t>
  </si>
  <si>
    <t>PATRICIO IVAN CEA VILLAGRAN</t>
  </si>
  <si>
    <t>17.207.666-1</t>
  </si>
  <si>
    <t>DARIO FABBRI LANDI Y OTROS</t>
  </si>
  <si>
    <t>50.024.780-0</t>
  </si>
  <si>
    <t xml:space="preserve">Contratación Directa </t>
  </si>
  <si>
    <t>69.150.400-K</t>
  </si>
  <si>
    <t>19543099,19563518,19605352,19671917,19762450,19637651,2703090,2705583,2707848,2712707,2714280,2716363</t>
  </si>
  <si>
    <t>Servicio de consumo energía mes de  Enero/ Febrero Fiscalias Locales y Oficinas Atención Ministerio Público - Región del Bio Bio.</t>
  </si>
  <si>
    <t>TELEFÓNICA CHILE S.A.</t>
  </si>
  <si>
    <t>ANTONIO PUGA Y CIA.LTDA.</t>
  </si>
  <si>
    <t>80.764.900-0</t>
  </si>
  <si>
    <t>ASISTEL LIMITADA</t>
  </si>
  <si>
    <t>76.071.269-8</t>
  </si>
  <si>
    <t>ENTEL PCS TELECOMUNICACIONES S.A.</t>
  </si>
  <si>
    <t>96.806.980-2</t>
  </si>
  <si>
    <t>Contratación Directa (Exceptuada del Regl. Compras)</t>
  </si>
  <si>
    <t>ALEXIS CABRERA VARELA</t>
  </si>
  <si>
    <t>7.699.189-8</t>
  </si>
  <si>
    <t>Licitación Pública</t>
  </si>
  <si>
    <t>17-FN Nº800</t>
  </si>
  <si>
    <t>O/Compra</t>
  </si>
  <si>
    <t>04-FR Nº 594</t>
  </si>
  <si>
    <t>12.487.072-0</t>
  </si>
  <si>
    <t>11.722.103-2</t>
  </si>
  <si>
    <t>7.313.043-3</t>
  </si>
  <si>
    <t>PROVEEDORES INTEGRALES PRISA S.A.</t>
  </si>
  <si>
    <t>COMERCIAL RED OFFICE LIMITADA</t>
  </si>
  <si>
    <t>77.012.870-6</t>
  </si>
  <si>
    <t>CHILEXPRESS S.A.</t>
  </si>
  <si>
    <t>96.756.430-3</t>
  </si>
  <si>
    <t>DIMERC S.A.</t>
  </si>
  <si>
    <t>96.670.840-9</t>
  </si>
  <si>
    <t>Contrato</t>
  </si>
  <si>
    <t>89.629.300-1</t>
  </si>
  <si>
    <t>No aplica</t>
  </si>
  <si>
    <t>ESVAL S.A.</t>
  </si>
  <si>
    <t>89.900.400-0</t>
  </si>
  <si>
    <t>MARCO ANTONIO VILLALOBOS CEBRERO</t>
  </si>
  <si>
    <t>16.483.012-8</t>
  </si>
  <si>
    <t>13 Metropolitana Centro Norte</t>
  </si>
  <si>
    <t>ACD DER 002</t>
  </si>
  <si>
    <t>Visita técnica por mantención del sistema de atención de público</t>
  </si>
  <si>
    <t xml:space="preserve">Adquisición de (20) bloqueadores solares y (15) cremas para manos </t>
  </si>
  <si>
    <t>Provisión e instalación de film de privacidad en FL de Chacabuco</t>
  </si>
  <si>
    <t>HERNÁNDEZ Y VILLANUEVA COMPAÑÍA LIMITADA</t>
  </si>
  <si>
    <t>76.678.940-4</t>
  </si>
  <si>
    <t>Servicio de Interpretación en lengua de señas para causa RUC 1200773811-9</t>
  </si>
  <si>
    <t>JUANITA GONZÁLEZ VERGARA</t>
  </si>
  <si>
    <t>FN/MP N°1506</t>
  </si>
  <si>
    <t>SANHDRA VERGARA MARINOVIC</t>
  </si>
  <si>
    <t>12.858.891-4</t>
  </si>
  <si>
    <t>RES FR Nº 018</t>
  </si>
  <si>
    <t>ISABEL MORENO SILVA</t>
  </si>
  <si>
    <t>10.034.612-5</t>
  </si>
  <si>
    <t>PAULINA SÁNCHEZ ALIAGA</t>
  </si>
  <si>
    <t>Habilitación de nueva oficina en segundo piso de la FL de Chacabuco</t>
  </si>
  <si>
    <t>JOSÉ RAÚL RIVERA LOVERA</t>
  </si>
  <si>
    <t>Adquisición de (140) buzos desechables para funcionarios de custodia</t>
  </si>
  <si>
    <t>SAFE SEGURIDAD S.A.</t>
  </si>
  <si>
    <t>77.892.890-6</t>
  </si>
  <si>
    <t>RES FR Nº 019</t>
  </si>
  <si>
    <t>Servicio de aseo especial en zona de seguridad de transito del CJS</t>
  </si>
  <si>
    <t>SOCIEDAD INDUSTRIAL RR CLEANING LIMITADA</t>
  </si>
  <si>
    <t>76.258.123-K</t>
  </si>
  <si>
    <t>RES FR Nº 020</t>
  </si>
  <si>
    <t>REPRESENTACIONES TURÍSTICAS Y COMERCIALES ASIA REPS LIMITADA</t>
  </si>
  <si>
    <t xml:space="preserve">Pasaje aéreo jornadas patagónicas de derecho penal contemporáneo. </t>
  </si>
  <si>
    <t>Adquisición de televisor Led 60" para apoyo en juicios orales</t>
  </si>
  <si>
    <t>Flete por adquisición de televisor Led 60" para apoyo en juicios orales</t>
  </si>
  <si>
    <t>Informe Pericial Causa RUC 1200865122-K</t>
  </si>
  <si>
    <t>ROMY ESPINOZA MARTÍNEZ</t>
  </si>
  <si>
    <t>15.431.620-5</t>
  </si>
  <si>
    <t>RES FR Nº 022</t>
  </si>
  <si>
    <t>Suscripción a guía silber para Fiscalía Regional</t>
  </si>
  <si>
    <t>SILBER EDITORES LIMITADA</t>
  </si>
  <si>
    <t>79.633.310-3</t>
  </si>
  <si>
    <t>Adquisición de (2) microondas para casino de la fiscalía</t>
  </si>
  <si>
    <t>Flete por adquisición de microondas para casino de la fiscalía</t>
  </si>
  <si>
    <t>Adquisición de (13) tarjeteros vinílicos</t>
  </si>
  <si>
    <t>80.478.200-1</t>
  </si>
  <si>
    <t xml:space="preserve">Servicio de Cocktail (30) para evento en FL Chacabuco </t>
  </si>
  <si>
    <t>MARÍA DEL CARMEN PAIS ARAVENA</t>
  </si>
  <si>
    <t>Adquisición de materiales de oficina y aseo fuera de contrato</t>
  </si>
  <si>
    <t>Adquisición de (300) DVD Grabables para stock</t>
  </si>
  <si>
    <t>CIA. DE TELECOMUNICACIONES DE CHILE S.A.</t>
  </si>
  <si>
    <t>12.024.614-3</t>
  </si>
  <si>
    <t>VIDEOCORP ING. Y TELECOMUNIC. S.A.</t>
  </si>
  <si>
    <t>DISTRIBUIDORA OFIMARKET S.A.</t>
  </si>
  <si>
    <t>96.829.680-9</t>
  </si>
  <si>
    <t>EDIPAC S.A.</t>
  </si>
  <si>
    <t>88.566.900-K</t>
  </si>
  <si>
    <t>4.010.476-3</t>
  </si>
  <si>
    <t>Empresa El Mercurio S.A.P.</t>
  </si>
  <si>
    <t>Comercial Red Office Ltda.</t>
  </si>
  <si>
    <t>Comercial Muñoz y Cía. Ltda.</t>
  </si>
  <si>
    <t>Humberto Garetto e Hijos Ltda.</t>
  </si>
  <si>
    <t>96.792.430-K</t>
  </si>
  <si>
    <t>Automotores Gildemeister S.A.</t>
  </si>
  <si>
    <t>79.649.140-k</t>
  </si>
  <si>
    <t>Latam Airlines Group S.A.</t>
  </si>
  <si>
    <t>Convenio Marco (Chilecompra)</t>
  </si>
  <si>
    <t>Proveedores Integrales Prisa S.A.</t>
  </si>
  <si>
    <t>78.906.980-8</t>
  </si>
  <si>
    <t>Empresa de Correos de Chile</t>
  </si>
  <si>
    <t>no aplica</t>
  </si>
  <si>
    <t>Turismo Cocha S.A.</t>
  </si>
  <si>
    <t>81.821.100-7</t>
  </si>
  <si>
    <t>88.272.600-2</t>
  </si>
  <si>
    <t>Compañía de Teléfonos de Coyhaique S.A.</t>
  </si>
  <si>
    <t>92.047.000-9</t>
  </si>
  <si>
    <t>Consumo energía eléctrica Fiscalía Local de Angol, periodo 31-01-14 al 28-02-14</t>
  </si>
  <si>
    <t>Empresa Eléctrica de la Frontera S.A.</t>
  </si>
  <si>
    <t>Consumo energía eléctrica Fiscalía Local de Nva. Imperial, periodo 06-02-14 al 06-03-14</t>
  </si>
  <si>
    <t>Consumo energía eléctrica Fiscalía Local de Traiguén, periodo 21-01-14 al 20-02-14</t>
  </si>
  <si>
    <t>Consumo energía eléctrica Fiscalía Local de Collipulli, periodo 04-02-14 al 04-03-14</t>
  </si>
  <si>
    <t>Consumo agua potable Fiscalía Local de Victoria, periodo del 28-01-14 al 27-02-14</t>
  </si>
  <si>
    <t>Aguas Araucanía S.A.</t>
  </si>
  <si>
    <t>76.215.637-7</t>
  </si>
  <si>
    <t>Consumo agua potable Fiscalía Local de Villarrica, periodo del 25-01-14 al 25-02-14</t>
  </si>
  <si>
    <t>Consumo agua potable Fiscalía Local de Lautaro, periodo del 28-01-14 al 27-02-14</t>
  </si>
  <si>
    <t>Consumo agua potable Fiscalía Local de Carahue, periodo del 01-02-14 al 03-03-14</t>
  </si>
  <si>
    <t>Consumo agua potable Fiscalía Local de Angol, periodo del 27-01-14 al 26-02-14</t>
  </si>
  <si>
    <t>Consumo agua potable Fiscalía Local de Collipulli, periodo del 28-01-14 al 27-02-14</t>
  </si>
  <si>
    <t>Consumo agua potable Fiscalía Local de Nva. Imperial, periodo del 07-02-14 al 10-03-14</t>
  </si>
  <si>
    <t>Consumo agua potable Fiscalía Local de Loncoche, periodo del 03-02-14 al 05-03-14</t>
  </si>
  <si>
    <t>Consumo energía eléctrica Fiscalía Local de Curacautín, periodo 13-02-14 al 13-03-14</t>
  </si>
  <si>
    <t>Servicio de franqueo convenido para la Fiscalía Local de Temuco, mes de febrero 2014</t>
  </si>
  <si>
    <t>Servicio de franqueo convenido para Fiscalías de la Región, mes de febrero 2014</t>
  </si>
  <si>
    <t>Servicio telefónico línea correspondiente a la Fiscalía Local de Villarrica, mes de enero 2014</t>
  </si>
  <si>
    <t>Telefónica Chile S.A.</t>
  </si>
  <si>
    <t>Servicio de franqueo convenido para la Fiscalía Local de Temuco, mes de diciembre 2013</t>
  </si>
  <si>
    <t>Consumo energía eléctrica Fiscalía Local de Lautaro, periodo 13-02-14 al 13-03-14</t>
  </si>
  <si>
    <t>Consumo energía eléctrica Fiscalía Local de Purén, periodo 10-02-14 al 10-03-14</t>
  </si>
  <si>
    <t>Consumo agua potable Fiscalía Local de Curacautín, periodo del 08-02-14 al 11-03-14</t>
  </si>
  <si>
    <t>Consumo agua potable Fiscalía Local de Traiguén, periodo del 04-02-14 al 06-03-14</t>
  </si>
  <si>
    <t>Consumo agua potable Fiscalía Local de Purén, periodo del 03-02-14 al 05-03-14</t>
  </si>
  <si>
    <t>Consumo agua potable Fiscalía Local de Temuco, periodo del 04-02-14 al 06-03-14</t>
  </si>
  <si>
    <t>Consumo energía eléctrica Fiscalía Local de Victoria, periodo 17-02-14 al 17-03-14</t>
  </si>
  <si>
    <t>Consumo energía eléctrica Fiscalía Local de Loncoche, periodo 17-02-14 al 17-03-14</t>
  </si>
  <si>
    <t>Consumo agua potable Fiscalía Local de Loncoche, periodo del 13-02-14 al 17-03-14</t>
  </si>
  <si>
    <t>Consumo agua potable Fiscalía Local de Pitrufquén, periodo del 10-02-14 al 12-03-14</t>
  </si>
  <si>
    <t>Servicio telefónico línea correspondiente a la Fiscalía Local de Temuco, mes de enero 2014</t>
  </si>
  <si>
    <t>Servicio telefónico línea correspondiente a la Fiscalía Regional, mes de enero 2014</t>
  </si>
  <si>
    <t>Servicio telefónico línea correspondiente a la Fiscalía Regional, mes de febrero 2014</t>
  </si>
  <si>
    <t>Servicio telefónico línea correspondiente a la Fiscalía Local de Temuco, mes de febrero 2014</t>
  </si>
  <si>
    <t>Servicio telefónico línea correspondiente a la Fiscalía Regional, mes de diciembre 2013</t>
  </si>
  <si>
    <t>Servicio telefónico línea correspondiente a la Fiscalía Local de Temuco, mes de diciembre 2013</t>
  </si>
  <si>
    <t>Servicio telefónico correspondiente a líneas de las alarmas de las Fiscalías de la Región, mes de febrero 2014</t>
  </si>
  <si>
    <t>Servicio telefónico correspondiente a líneas de las alarmas de las Fiscalías de la Región, mes de enero 2014</t>
  </si>
  <si>
    <t>Servicio telefónico correspondiente a líneas de las alarmas de las Fiscalías de la Región, mes de diciembre 2013</t>
  </si>
  <si>
    <t>Consumo energía eléctrica Fiscalía Local de Carahue, periodo 20-02-14 al 20-03-14</t>
  </si>
  <si>
    <t>mochila pata notebook</t>
  </si>
  <si>
    <t>Adquisición de repuesto airwick</t>
  </si>
  <si>
    <t>Adquisición de útiles de escritorio</t>
  </si>
  <si>
    <t>Se adjudica mantención de cámaras de seguridad</t>
  </si>
  <si>
    <t xml:space="preserve">Se adq. a pasaje aéreo a ATC y PPM Jornada RRHH , AR/STGO </t>
  </si>
  <si>
    <t xml:space="preserve">Se adq. a pasaje aéreo a FCV y JGA Curso indicadores, AR/IQQ </t>
  </si>
  <si>
    <t>Ratificación perito psicológico en JO RUC 1300088661-5</t>
  </si>
  <si>
    <t>Ximena Salazar Álvarez</t>
  </si>
  <si>
    <t xml:space="preserve">Se adq. a pasaje aéreo a JLO y EGZ diligencias investigación , AR/STGO </t>
  </si>
  <si>
    <t>Mantención cámaras de vigilancia FLA</t>
  </si>
  <si>
    <t xml:space="preserve">Se adq. a pasaje aéreo a RTH Jornada trabajo, AR/STGO </t>
  </si>
  <si>
    <t>Adquisición de biombos para tribunales</t>
  </si>
  <si>
    <t>Comercial Successo Ltda.</t>
  </si>
  <si>
    <t>Esa Periodística El Norte S.A</t>
  </si>
  <si>
    <t xml:space="preserve">Se adq. a pasaje aéreo a víctima RUC 1300709925-2, AR/STGO </t>
  </si>
  <si>
    <t>Peritaje psicológico en RUC 1400076900-3</t>
  </si>
  <si>
    <t>Adquisición de 100 baterías para alarmas personales</t>
  </si>
  <si>
    <t>Servicio de traducción de afiches en lengua aymara</t>
  </si>
  <si>
    <t>Se adjudica la confección de  2 polera pique manga larga  con logo institucional y 1 chaqueta  micro</t>
  </si>
  <si>
    <t>Adquisición de 06 sellos para vehículos estatales</t>
  </si>
  <si>
    <t>Gasto acceso a Internet BAM mes de enero.</t>
  </si>
  <si>
    <t>RENE EVARISTO GONZÁLEZ CASTILLO</t>
  </si>
  <si>
    <t>SOCIEDAD SÁNCHEZ LABARCA Ltda. (LASERONE)</t>
  </si>
  <si>
    <t>ANDRO LAFUENTE FERNÁNDEZ</t>
  </si>
  <si>
    <t>DISTRIBUIDORA NENE Ltda.</t>
  </si>
  <si>
    <t>FREDY MANRÍQUEZ CERDA</t>
  </si>
  <si>
    <t>COMPAÑÍA DE PETRÓLEOS DE CHILE COPEC S.A.</t>
  </si>
  <si>
    <t>8 pasajes aéreos nacionales durante la 2da quincena de Febrero y la 1ra quincena de 2014</t>
  </si>
  <si>
    <t>GROUPCLIMA Ltda.</t>
  </si>
  <si>
    <t>SOC. COM. E IND. GYG THOMAS Ltda.</t>
  </si>
  <si>
    <t>MIGUEL  ÁNGEL LÓPEZ E.I .R.L</t>
  </si>
  <si>
    <t>ALFREDO LÓPEZ OYARZO CONSTRUCCIONES E.I.</t>
  </si>
  <si>
    <t>TERESA PINASCO YÁÑEZ</t>
  </si>
  <si>
    <t>ADS CONSULTORES Ltda.</t>
  </si>
  <si>
    <t>Maximiliano González - Simon Ramírez, pasaje aéreo para participar en "Primera Jornada de trabajo del área de RRHH"  a realizarse los días 22 y23 de abril en la ciudad de santiago.</t>
  </si>
  <si>
    <t>TESORERÍA MUNICIPAL DE COPIAPÓ</t>
  </si>
  <si>
    <t>INFO UPDATE Ltda.</t>
  </si>
  <si>
    <t>Compra de seguro obligatorio accidentes personales, vehículo institucional Subaru All New Legacy patente DXYF-36-3</t>
  </si>
  <si>
    <t>SERVICIOS COMPUTACIONALES RUIZ Ltda.</t>
  </si>
  <si>
    <t>TECNOLOGÍA LK Ltda.</t>
  </si>
  <si>
    <t>SERV. AUTOMOTRIZ FIGUEROA Y ZANDONAI Ltda.</t>
  </si>
  <si>
    <t>SOC.DISTRIB. CANJE Y MENSAJERÍA Ltda.</t>
  </si>
  <si>
    <t xml:space="preserve">Asistencia a seminario " Entrenamiento en evaluación de credibilidad de testimonio en víctimas" - Profesional URAVYT </t>
  </si>
  <si>
    <t>Remodelación área URAVYT de Fiscalía Regional</t>
  </si>
  <si>
    <t>MEGAMED CHILE Ltda.</t>
  </si>
  <si>
    <t xml:space="preserve">Consumo de agua potable Fiscalía Local de Limache, periodo de facturación del 21/01/2014 al 19/02/2014 </t>
  </si>
  <si>
    <t>CHILQUINTA ENERGÍA S.A.</t>
  </si>
  <si>
    <t>ENERGÍA DE CASABLANCA</t>
  </si>
  <si>
    <t xml:space="preserve">Consumo de agua potable Fiscalía Local de La Ligua, periodo de facturación del 23/01/2014 al 24/02/2014 </t>
  </si>
  <si>
    <t>Servicio de RDSI utilizado por U.A.V.T. (para conexión desde Quillota, Los Andes, San Felipe, San Antonio, Viña del Mar y Fiscalía Regional), 01/02/2014 al 28/02/2014</t>
  </si>
  <si>
    <t>SOCIEDAD PERIODÍSTICA EL ANDINO Y CIA. Ltda.</t>
  </si>
  <si>
    <t>Adquisición de materiales de oficina: compra de 50 CDs regrabables</t>
  </si>
  <si>
    <t>SERVICOM COMPUTACIÓN LIMITADA</t>
  </si>
  <si>
    <t xml:space="preserve">Consumo de agua potable Fiscalía Local de La Calera, periodo de facturación del 30/01/2014 al 28/02/2014 </t>
  </si>
  <si>
    <t xml:space="preserve">Consumo de electricidad de Oficina de Atención Petorca, periodo  desde 04/02/2014 al 03/03/2014. </t>
  </si>
  <si>
    <t>COMPAÑÍA NACIONAL DE FUERZA ELÉCTRICA S.A.</t>
  </si>
  <si>
    <t xml:space="preserve">Consumo de electricidad Fiscalía Local de Quilpue, entre el periodo del 30/01/2014 al 04/03/2014, </t>
  </si>
  <si>
    <t>Consumo electricidad  de Fiscalía Regional y Fiscalía Local de Valparaíso, periodo desde el 31/01/2014 al 04/03/2014</t>
  </si>
  <si>
    <t>ELECT.Y AUTOMATIZACIÓN YERKO LEANDRO ASTUDILLO PALACIOS EIRL</t>
  </si>
  <si>
    <t xml:space="preserve">DANIEL MAURICIO GONZÁLEZ </t>
  </si>
  <si>
    <t>VERÓNICA DEL C. PARDO CISTERNAS</t>
  </si>
  <si>
    <t xml:space="preserve">Consumo de agua potable Fiscalía Local Casablanca, periodo de facturación del 13/02/2014 al 14/03/2014 </t>
  </si>
  <si>
    <t>Consumo de Agua de Fiscalía Local de Valparaíso y Fiscalía Regional, periodo desde 10/02/2014 al 11//03/2014.</t>
  </si>
  <si>
    <t>Adquisición de materiales para mantención: compra de 70 ampolletas tipo vela para Fiscalía Regional</t>
  </si>
  <si>
    <t>LUISA DINAMARCA GONZÁLEZ</t>
  </si>
  <si>
    <t>SOC. COMERCIAL CLONSA ELECTRÓNICA Ltda.</t>
  </si>
  <si>
    <t>Contratación de servicio de reparación de ascensor de edificio que alberga a la Fiscalía Regional y Fiscalía Local de Valparaíso</t>
  </si>
  <si>
    <t>ALEJANDRO ANDRÉS PINTO GALAZ</t>
  </si>
  <si>
    <t>Pericia psicológica RUC 1300550XXX-X  Fiscalía San Vicente</t>
  </si>
  <si>
    <t>Pericia psicológica RUC 1300346XXX-X  Fiscalía San Vicente</t>
  </si>
  <si>
    <t>HÉCTOR SEGUNDO MOLINA LÓPEZ</t>
  </si>
  <si>
    <t>Pericia psicológica RUC 1200654XXX-X Fiscalía Local  Santa Cruz</t>
  </si>
  <si>
    <t>MARÍA NATALIA ARCE DÍAZ</t>
  </si>
  <si>
    <t xml:space="preserve">Pericia social RUC 1100937XXX-X Fiscalía Local Rancagua. </t>
  </si>
  <si>
    <t>ELIZABETH ANGÉLICA ARCE DÍAZ</t>
  </si>
  <si>
    <t xml:space="preserve">Publicación aviso concurso público. Reemplazo post natal FL San Fernando. </t>
  </si>
  <si>
    <t>CAROCA Y SÁNCHEZ Ltda.</t>
  </si>
  <si>
    <t>Pericia psicológica RUC 1400155XXX-X  Oficina Auxiliar Peralillo</t>
  </si>
  <si>
    <t>Mantención equipo de aire acondicionado, F.L. Linares</t>
  </si>
  <si>
    <t>LUIS LASTRA IBÁÑEZ E.I.R.L.</t>
  </si>
  <si>
    <t>Suministro e instalación sistema automatización de portón, F. Regional</t>
  </si>
  <si>
    <t>DYSCOM Ltda.</t>
  </si>
  <si>
    <t>Pasaje aéreo Santiago - Antofagasta - Santiago, F.L. Talca</t>
  </si>
  <si>
    <t>DANIEL ZÚÑIGA MONTESINO</t>
  </si>
  <si>
    <t>Pasajes aéreos Balmaceda - Santiago - Balmaceda, F.L. Talca</t>
  </si>
  <si>
    <t>Revisión y detección falla de sistema hidráulico, F. Regional</t>
  </si>
  <si>
    <t>JOSÉ RECABARREN SÁNCHEZ</t>
  </si>
  <si>
    <t>INVERSIONES EN LÍNEA Ltda.</t>
  </si>
  <si>
    <t>Publicación llamado a concurso 30/03/2014, F. Regional</t>
  </si>
  <si>
    <t>EMP. PERIODÍSTICA CURICO Ltda.</t>
  </si>
  <si>
    <t>Revisión y reparación equipo de iluminación, F.L. Talca</t>
  </si>
  <si>
    <t>ELECTRICDAD CARREÑO Y CIA Ltda.</t>
  </si>
  <si>
    <t>Consumo de energía eléctrica Febrero 2014, F. L. Linares</t>
  </si>
  <si>
    <t>Consumo agua Potable Febrero 2014, F. L. Constitución</t>
  </si>
  <si>
    <t>Consumo de energía eléctrica Febrero 2014, F.L. Constitución</t>
  </si>
  <si>
    <t>Permiso de circulación vehiculo institucional, F. Regional</t>
  </si>
  <si>
    <t>Consumo de energía eléctrica Febrero 2014, F. L. Molina</t>
  </si>
  <si>
    <t>Consumo de energía eléctrica Febrero 2014, F.L. Cauquenes</t>
  </si>
  <si>
    <t>Consumo de energía eléctrica Febrero 2014, F.L. Licantén</t>
  </si>
  <si>
    <t>Consumo agua Potable Febrero 2014, F. L. Licantén</t>
  </si>
  <si>
    <t>Consumo de energía eléctrica Febrero 2014, F. Regional</t>
  </si>
  <si>
    <t>Consumo de energía eléctrica Febrero 2014, F. L. Talca</t>
  </si>
  <si>
    <t>Consumo de energía eléctrica Febrero 2014, F. L. Curico</t>
  </si>
  <si>
    <t>Pasaje aéreo Santiago - Balmaceda - Santiago, F.L. Constitución</t>
  </si>
  <si>
    <t>Consumo de energía eléctrica Febrero 2014, F. L. San Javier</t>
  </si>
  <si>
    <t>Consumo de energía eléctrica Febrero 2014, F.L. Parral</t>
  </si>
  <si>
    <t>Servicio de tasación  Inmueble Fiscalía Local de Los Ángeles</t>
  </si>
  <si>
    <t>Servicio de tasación  Inmueble Fiscalía Local de Bulnes</t>
  </si>
  <si>
    <t>Compra de cajas memfhis para bodegas de custodia archivos Fiscalias Locales Región del Bio Bio.</t>
  </si>
  <si>
    <t>Servicio envíos de Franqueos normales y certificados  mes de Febrero Fiscalía Regional y Fiscalias Locales Región del Bio Bio.</t>
  </si>
  <si>
    <t>Servicio de Courier , Valija mes de  Febrero  Fiscalias Locales y Fiscalía Regional</t>
  </si>
  <si>
    <t>Permiso circulación auto Fiscalía Regional placa FRFK47-3</t>
  </si>
  <si>
    <t>TESORERÍA MUNICIPAL DE CONCEPCIÓN</t>
  </si>
  <si>
    <t>EMPRESA ELÉCTRICA DE LA FRONTERA S.A.</t>
  </si>
  <si>
    <t>Servicio técnico para recuperación de información y reparación equipo computación Unidad de Gestión e Informática.</t>
  </si>
  <si>
    <t>INVERSIONES TAC. Ltda.</t>
  </si>
  <si>
    <t>Servicio de instalación de cable para Auditorium y Sala de Reuniones Fiscalía Regional</t>
  </si>
  <si>
    <t>DIRECTV CHILE TELEVISIÓN Ltda.</t>
  </si>
  <si>
    <t>Compra de Resmas Tamaño Oficio y Carta Stock bodega Fiscalía Regional. Para uso Fiscalias Locales y Oficinas de atención.,</t>
  </si>
  <si>
    <t>Compra de café y azúcar atención autoridades Fiscal Regional</t>
  </si>
  <si>
    <t>Reparación de cables Alarma Fiscalía Local de Lebu.</t>
  </si>
  <si>
    <t>84 Envíos de cartas certificadas mes de febrero Fiscalía Local de Concepción</t>
  </si>
  <si>
    <t>Compra de materiales para reparaciones varias en puestos de trabajo funcionarios Fiscalía Regional.</t>
  </si>
  <si>
    <t>Compra tarjeta prepago para teléfono satelital Fiscalía Regional. Duración de 6 meses a contar del 15 de Abril 2014.</t>
  </si>
  <si>
    <t>Franqueo convenido mes de Febrero  2014 Fiscalía Región</t>
  </si>
  <si>
    <t>Consumo telefónico de banda ancha y telefonía fija del mes de  Febrero de la Fiscalía Regional</t>
  </si>
  <si>
    <t>TELEFÓNICA DEL SUR S.A.</t>
  </si>
  <si>
    <t>AGUAS DÉCIMAS</t>
  </si>
  <si>
    <t>Adquisición de timbres varios para la Fiscalía Local de Valdivia</t>
  </si>
  <si>
    <t>SOCIEDAD MUÑOZ Y OSSES Ltda.</t>
  </si>
  <si>
    <t>CONSULTORA MILLA NUTRAM Ltda.</t>
  </si>
  <si>
    <t>Adquisición de código penal actualizado al 2014 para la Fiscalía Regional de los Ríos</t>
  </si>
  <si>
    <t>LEGAL PUBLISHING CHILE Ltda.</t>
  </si>
  <si>
    <t>Adquisición de insumos de aseo para la Fiscalía Regional de los Ríos</t>
  </si>
  <si>
    <t>Adquisición de materiales de aseo  para la Fiscalía Regional de los Ríos</t>
  </si>
  <si>
    <t>Adquisición de insumos de computación  para la Fiscalía Regional de los Ríos</t>
  </si>
  <si>
    <t>Servicio de arreglos varios en mobiliarios de la Fiscalía Regional de los Ríos</t>
  </si>
  <si>
    <t>Concurso público 09-03-14 en los diarios Austral de Osorno, El Llanquihue de P.Montt y La Estrella de Chiloé. Cargo auxiliar (S) Castro</t>
  </si>
  <si>
    <t>Franqueo convenido, Courier nacional, consumo mes de febrero 2014.</t>
  </si>
  <si>
    <t>20 galvanos de 24 * 12 cms. ; para VIII Jornadas Patagónicas de Derecho Penal.</t>
  </si>
  <si>
    <t>Pintura interior y exterior container arrendado (104 m2) para la Fiscalía Local de Coyhaique.</t>
  </si>
  <si>
    <t>Ferretería El Águila Ltda.</t>
  </si>
  <si>
    <t>Pasaje marítimo  Porvenir / P.Arenas 06/03/2014 por comisión de servicio</t>
  </si>
  <si>
    <t>Pasaje marítimo P.Arenas / Porvenir  09/03/2014 por comisión de servicio</t>
  </si>
  <si>
    <t>Pasaje marítimo P.Arenas / Porvenir  13/03/2014 por comisión de servicio</t>
  </si>
  <si>
    <t>Pasaje marítimo  Porvenir / P.Arenas 14/03/2014 por comisión de servicio</t>
  </si>
  <si>
    <t>Buses Fernández Ltda.</t>
  </si>
  <si>
    <t>Patagónica Publicaciones S.A.</t>
  </si>
  <si>
    <t>Pasaje marítimo  Porvenir / P.Arenas 23/03/2014 por comisión de servicio</t>
  </si>
  <si>
    <t>Pasaje marítimo P.Arenas / Porvenir  24/03/2014 por comisión de servicio</t>
  </si>
  <si>
    <t>Pasaje marítimo  Porvenir / P.Arenas 26/03/2014 por comisión de servicio</t>
  </si>
  <si>
    <t>Pasaje marítimo P.Arenas / Porvenir  27/03/2014 por comisión de servicio</t>
  </si>
  <si>
    <t>Pasaje marítimo P.Arenas / Porvenir  25/03/2014 por comisión de servicio</t>
  </si>
  <si>
    <t>Reparación filtración agua F.L.Pta.Arenas</t>
  </si>
  <si>
    <t>EMPRESA ELÉCTRICA DE COLINA Ltda.</t>
  </si>
  <si>
    <t>NELSON ENRIQUE FUENTES GONZÁLEZ</t>
  </si>
  <si>
    <t>SOC DE SERVICIOS AUTOMOTRICES F &amp; C Ltda.</t>
  </si>
  <si>
    <t>Adquisición de 830 botellones de agua purificada para seis meses aprox. para ser distribuidos mensual</t>
  </si>
  <si>
    <t xml:space="preserve">Compra de dos perforadoras y una corchetera semi industriales para FL Peñalolén Macul.  </t>
  </si>
  <si>
    <t xml:space="preserve">Compra de 9 timbres para Abogados Asistentes de FL Peñalolén Macul.  </t>
  </si>
  <si>
    <t>HUMBERTO GARETTO E HIJOS Ltda.</t>
  </si>
  <si>
    <t>JUANITA VERÓNICA GONZÁLEZ VERGARA</t>
  </si>
  <si>
    <t>Servicio de transporte de especies de Fl Ñuñoa a Dicrep para remate y luego a KDM Til Til para destr</t>
  </si>
  <si>
    <t xml:space="preserve">Servicio eléctrico correspondiente al cambio de dos balizas ubicadas en estacionamiento de edificio </t>
  </si>
  <si>
    <t>Servicio de Correos enero FL Peñalolén Macul</t>
  </si>
  <si>
    <t>Servicio de Correo Privado Febrero FL Peñalolén Macul</t>
  </si>
  <si>
    <t>ANDREA FABIANA GONZÁLEZ VERGARA</t>
  </si>
  <si>
    <t>Compra de insumos de cafetería para reuniones de Fiscal Regional. Chilecompra: 696212-16-CM14.</t>
  </si>
  <si>
    <t>Compra de insumos de cafetería para reuniones de Fiscal Regional. Chilecompra: 696212-17-CM14.-</t>
  </si>
  <si>
    <t>Compra de insumos de cafetería para reuniones de Fiscal Regional. Chilecompra: 696212-18-CM14.-</t>
  </si>
  <si>
    <t>MARÍA MAGDALENA BEATRIZ FIGUEROA ALARCÓN</t>
  </si>
  <si>
    <t>IMPRENTA BARAHONA Ltda.</t>
  </si>
  <si>
    <t>CARLOS DÍAZ BÁEZ</t>
  </si>
  <si>
    <t>LUIS PATRICIO ORELLANA VELÁSQUEZ</t>
  </si>
  <si>
    <t>LOLS EMPRESA DE INGENIERÍA Ltda.</t>
  </si>
  <si>
    <t>EXTINTORES INTERPRISE Ltda.</t>
  </si>
  <si>
    <t>BGM CONSULTORES ASOCIADOS Ltda.</t>
  </si>
  <si>
    <t>Adquisición de dos timbre para la Unidad de Atención de Víctimas y Testigos, OC Nº 697058-55-CM14</t>
  </si>
  <si>
    <t>Segunda asistencia juicio oral por causa de la F.L. de San Bernardo</t>
  </si>
  <si>
    <t>Romy Espinoza Martínez</t>
  </si>
  <si>
    <t>Nuria Guixeras Terán</t>
  </si>
  <si>
    <t>Comercializadora de artículos de protección y Seguridad Manquehue</t>
  </si>
  <si>
    <t>Ingeniería y Obras Sudamérica S.A.</t>
  </si>
  <si>
    <t>Traslado de   especies para destrucción desde Bandera 655 a  Tiltil el 22-03-2014</t>
  </si>
  <si>
    <t>Asistencia a juicio oral para causa de la F.L. de Talagante</t>
  </si>
  <si>
    <t>Jorge Andrés Godoy Donoso</t>
  </si>
  <si>
    <t>Provisión e instalación de un closet empotrado  para materiales de aseo  en el piso 8 del Edificio de Bandera 655</t>
  </si>
  <si>
    <t>Comercial e Industrial Aldunce CIA Ltda.</t>
  </si>
  <si>
    <t>Mantención del sistema de moto bombas de la F.L. de Talagante.</t>
  </si>
  <si>
    <t>Jorge Humberto Quintanilla Arévalo Equipos Hidráulicos E.I.R.L.</t>
  </si>
  <si>
    <t>Mantención del sistema de moto bombas de la F.L. de San Bernardo</t>
  </si>
  <si>
    <t>Adquisición de 6 bandejas de madera triple para la F. Regional. OC Nº 697058-59CM14</t>
  </si>
  <si>
    <t>Adquisición de 200 resmas para la F.Regional y sus F. Locales de Flagrancia, Maipú y Pudahuel, Oc Nº 697058-73-CM14</t>
  </si>
  <si>
    <t>Publicación de Licitación Publica para la contratación del servicio de radio taxi para los usuarios de la Unidad de Víctimas y Testigos</t>
  </si>
  <si>
    <t>Contratación de 1 curso de manejo de la herramienta MS-Project en la planificación de proyectos. Participa Paula Baeza Quintana, desde el 10 al 26 de marzo de 2014.</t>
  </si>
  <si>
    <t>Traslado en minibus de 10 pasajeros con equipaje, Fiscalía Nacional/Olmué (Complejo Rosa Agustina)/Fiscalía Nacional, 12 y 14 de marzo de 2014, Jornada de Trabajo División de Contraloría Interna.</t>
  </si>
  <si>
    <t>Pasaje aéreo nacional para Gabriel Araya Ibáñez, Santiago/Punta Arenas/Santiago, 17 al 21 de marzo de 2014.</t>
  </si>
  <si>
    <t>Pasaje aéreo nacional para Pablo Andrade Zúñiga, Santiago/Punta Arenas/Santiago, 17 al 21 de marzo de 2014.</t>
  </si>
  <si>
    <t>Pasaje aéreo nacional para Francisco Céspedes Narváez, Santiago/Punta Arenas/Santiago, 17 al 23 de marzo de 2014.</t>
  </si>
  <si>
    <t>Pasaje aéreo nacional para Gabriel Araya Ibáñez, Santiago/Balmaceda/Santiago, 31 de marzo al 04 de abril de 2014.</t>
  </si>
  <si>
    <t>Pasaje aéreo nacional para Francisco Céspedes Narváez, Santiago/Balmaceda/Santiago, 31 de marzo al 04 de abril de 2014.</t>
  </si>
  <si>
    <t>Adquisición de 5 tapón Fultons circular huella digital cerámica; 100 cuadernos Torre universitario matemática 7mm. 100 hojas; 100 cintas adhesivas Usatape embalaje café 48 x 100 m.; 100 cintas adhesivas Usatape embalaje transparente 48 x 100 m.; 50 sacacorchetes Fultons palanca 15 x 1,5 cms.; 30 portaminas Pilot 0,5 cms.; 30 portaminas Pilot 0,7 cms.; 240 archivadores Rhein oficio ancho rado burdeo y 200 carpeta Rhein con elástico oficio.</t>
  </si>
  <si>
    <t>Adquisición de 100 reglas Hand plásticas 20 cms. transparente; 500 sobres Teknofas 1/4 oficio blanco 80 grs. 13 x 19 cms.; 3.000 sobres Teknofas americano; 50 corrector Paper Mate lápiz 7mm.y 300 separadores Rhein oficio 6 divisiones color set; 300 carpeta Torre Vinilo oficio azul.</t>
  </si>
  <si>
    <t>Pasaje aéreo nacional. Sr. Sabas Chahuán Sarrás. Santiago/Copiapó/Santiago. 31 de marzo al 01 de abril de 2014.</t>
  </si>
  <si>
    <t>Adquisición de 10.000 Hojas tamaño carta (21.5 x 28.0 cms.) en papel Bond de 80 grs. con logo institucional. 10.000 Hojas tamaño oficio (21.2 x 32.7 cms.) en papel Bond de 80 grs. Con logo institucional. 5.000 Sobres tamaño americano (23.0 x 10.0 cms.) en papel Bond de 90 grs. con logo institucional. 5.000 sobres tipo saco. tamaño carta (23.0 x 29.8  cms.) en papel Bond de 106 grs. con logo institucional y 5.000 sobres tipo saco. tamaño oficio (25.0 x 36.0 cms.) en papel Bond de 106 grs. con logo institucional.</t>
  </si>
  <si>
    <t>Hotelera y Turismo Océano Ltda.</t>
  </si>
  <si>
    <t>Contratación de servicios hoteleros, arriendo de salón Viena por 1 día para 35 personas montaje escuela; 70 servicios de coffee break simple; servicios de: amplificación, datashow, notebook, telón y pizarra.  Jornada Unidad Especializada en Delitos Violentos y VIF "Investigación con perspectiva de género, trata de personas y explotación sexual".  Actividad a realizarse el día 11 de junio de 2014.</t>
  </si>
  <si>
    <t>Autoriza Contratación Directa del Sr. José Alfonso Gálvez Caroca, para que preste servicios de diseño y diagramación de la Revista institucional "Fiscalía" ediciones  13 y 14 del año 2014.</t>
  </si>
  <si>
    <t>Autoriza Contratación Directa de los servicios de Transporte de pasajeros en taxis ejecutivos, por un periodo de dos meses a contar del día 1 de abril de 2014, en iguales condiciones al contrato actualmente vigente para la Fiscalía Nacional y Fiscalía Regional Metropolitana Centro Norte.</t>
  </si>
  <si>
    <t>Autoriza Contratación Directa del Sr. Rodrigo Valenzuela Cori, para que diseñe y ejecute un taller de 13 horas para el equipo de 33 relatores internos del Ministerio Público</t>
  </si>
  <si>
    <r>
      <t xml:space="preserve">Renovación de dominios en Registro NIC Chile: </t>
    </r>
    <r>
      <rPr>
        <u val="single"/>
        <sz val="10"/>
        <rFont val="Trebuchet MS"/>
        <family val="2"/>
      </rPr>
      <t>"minpúblico.cl"</t>
    </r>
    <r>
      <rPr>
        <sz val="10"/>
        <rFont val="Trebuchet MS"/>
        <family val="2"/>
      </rPr>
      <t xml:space="preserve"> / </t>
    </r>
    <r>
      <rPr>
        <u val="single"/>
        <sz val="10"/>
        <rFont val="Trebuchet MS"/>
        <family val="2"/>
      </rPr>
      <t>"ministerio-público.cl" y "cooperacion-juridica-materia-penal.cl"</t>
    </r>
  </si>
  <si>
    <t>Renovación de Suscripción Anual, Diario El Sur, Fiscalias Locales Región del Bio Bio.</t>
  </si>
  <si>
    <t>DIARIO EL SUR S.A.</t>
  </si>
  <si>
    <t>76.564.940-4</t>
  </si>
  <si>
    <t>Renovación de Suscripción Anual, Diario La Estrella, para Fiscalias Locales.</t>
  </si>
  <si>
    <t>10764,116383,116373,150644,150822,167319,167320,335256,366754,366777,42794,444134,489877,513112,513245,693855,693856,76275,6352,8058,8801508</t>
  </si>
  <si>
    <t>Servicio de consumo agua mes de Febrero Fiscalias Locales y Oficinas Atención Ministerio Público -Región del Bio Bio.</t>
  </si>
  <si>
    <t>76.833.300-9</t>
  </si>
  <si>
    <t>Compra de cajas cartón para bodega custodia especies Fiscalias Locales Región del Bio Bio.</t>
  </si>
  <si>
    <t>77.773.400-8</t>
  </si>
  <si>
    <t>Compra de 6000 hojas de etiquetas para carpetas y bodega especies Fiscalias Locales Región del Bio Bio.</t>
  </si>
  <si>
    <t>Compra de Guantes y Mascarillas para encargados bodegas especies Fiscalias Locales.</t>
  </si>
  <si>
    <t>DIPROMED S.A.</t>
  </si>
  <si>
    <t>86.397.000-8</t>
  </si>
  <si>
    <t>87.161.100-9</t>
  </si>
  <si>
    <t>ADT SECURITY SERVICES  S.A.</t>
  </si>
  <si>
    <t>Res. DER Nº 07</t>
  </si>
  <si>
    <t>101052940,101642769,86509504,98067365,410656,6344527,6345016</t>
  </si>
  <si>
    <t>Servicio de consumo energía mes de Febrero Fiscalias Locales y Oficinas Atención Ministerio Público - Región del Bio Bio.</t>
  </si>
  <si>
    <t>Tarjetas de visita para fiscal de F.L.Pta.Arenas</t>
  </si>
  <si>
    <t>Tarjetas de visita para Jefa Uravit y Asistente social</t>
  </si>
  <si>
    <t>Aromatizadores para fiscalía regional</t>
  </si>
  <si>
    <t>Rosa Jimena Barría López</t>
  </si>
  <si>
    <t>Calzado para auxiliares FR y Fiscalías Locales</t>
  </si>
  <si>
    <t>El Arte de Vestir S.A.</t>
  </si>
  <si>
    <t>79.862.960-3</t>
  </si>
  <si>
    <t>Aromatizadores para F.L.Pta.Arenas</t>
  </si>
  <si>
    <t>02 carros con ruedas para F.L.Pta.Arenas</t>
  </si>
  <si>
    <t>83.957.900-4</t>
  </si>
  <si>
    <t>500 sobres americanos con logo para director ejecutivo</t>
  </si>
  <si>
    <t>Imprenta Rasmussen Ltda.</t>
  </si>
  <si>
    <t>79.866.170-1</t>
  </si>
  <si>
    <t>Pasaje Pta.Arenas/Balmaceda/Pta.Arenas  Sr.Eugenio Campos L. días 19 al 22/03/14.por comisión de servicio</t>
  </si>
  <si>
    <t>Pasaje Pta.Arenas/Santiago/Pta.Arenas  Sr.Alfredo Fonseca M.días 24 al 28/03/14.por comisión de servicio</t>
  </si>
  <si>
    <t>Pasaje Pta.Arenas/Pto.Montt/Pta.Arenas para dos funcionarios por comisión de servicio</t>
  </si>
  <si>
    <t>Pasaje Pta.Arenas/Pto.Natales/Pta.Arenas día 19 y 20/03/2014 por comisión de servicio</t>
  </si>
  <si>
    <t>Publicación aviso día 16/03/14 por suplencia maternal asistente social URAVIT</t>
  </si>
  <si>
    <t>76.000.759-5</t>
  </si>
  <si>
    <t>Pasaje Pta.Arenas/Santiago día 22/03/14</t>
  </si>
  <si>
    <t>Pasaje Pta.Arenas/Santiago/Pta.Arenas  días 07 y 10/04/14.por comisión de servicio(2 funcionarios)</t>
  </si>
  <si>
    <t>Pasajes Porvenir/Pta.Arenas/Porvenir abril para 3 funcionarios por comisión de servicio</t>
  </si>
  <si>
    <t>12-FN Nº 1506</t>
  </si>
  <si>
    <t>Pericia psicológica para M.M.O.P. causa RUC 1400xxxxxx-x</t>
  </si>
  <si>
    <t>Carolina Astudillo M.</t>
  </si>
  <si>
    <t>12.870.623-2</t>
  </si>
  <si>
    <t>Transp.de pasaj.Aquilino Silva y Cía.Ltda.</t>
  </si>
  <si>
    <t>76.496.700-3</t>
  </si>
  <si>
    <t>Juana Cabero Huinao</t>
  </si>
  <si>
    <t>Jaime Hernández Vidal</t>
  </si>
  <si>
    <t>15.712.589-3</t>
  </si>
  <si>
    <t>12-FR Nº 206</t>
  </si>
  <si>
    <t>Tasación inmueble Fiscalía Regional por trámite de adquisición</t>
  </si>
  <si>
    <t>SS.de Arquitectura Subiabre y Cia.Ltda.</t>
  </si>
  <si>
    <t>52.000.153-0</t>
  </si>
  <si>
    <t>12 FR Nº 219</t>
  </si>
  <si>
    <t>Servicio coffee break asistentes a reunión de coordinación regional días 01 y 02/04/14</t>
  </si>
  <si>
    <t>Soc.Com.Brisas de la Patagonia Ltda.</t>
  </si>
  <si>
    <t>76.111.303-8</t>
  </si>
  <si>
    <t>12-FR Nº 220</t>
  </si>
  <si>
    <t>Servicio coffee break asistentes a reunión de coordinación regional días 03 y 04/04/14</t>
  </si>
  <si>
    <t>Reparación revestimiento pared y cambio plancha mal estado de F.L.Pta.Arenas por temporal de viento</t>
  </si>
  <si>
    <t>Pasaje Pta.Arenas/Santiago/Pta.Arenas  días 06  y 10/04/14.por comisión de servicio</t>
  </si>
  <si>
    <t>Programa desvinculación asistida</t>
  </si>
  <si>
    <t>Enzo Gonzalo Arias Isla</t>
  </si>
  <si>
    <t>12.208.016-1</t>
  </si>
  <si>
    <t>12-FR Nº 221</t>
  </si>
  <si>
    <t>Res. autoriza pago de IVA en contratación servicio aseo F.L.Porvenir febrero - julio 2014</t>
  </si>
  <si>
    <t>Isabel Díaz Álvarez</t>
  </si>
  <si>
    <t>8.389.233-1</t>
  </si>
  <si>
    <t>Consumo electricidad Fiscalía Regional desde el  30/01/14 al 28/02/14</t>
  </si>
  <si>
    <t>Consumo electricidad Fiscalía Local Pta.Arenas y URAVIT desde el  29/01/14 al 28/02/14</t>
  </si>
  <si>
    <t>Consumo gas Fiscalía Local Pta.Arenas desde el   07/02/14 al 07/03/14</t>
  </si>
  <si>
    <t>Servicio franqueo convenido  Fiscalía Regional y Fiscalía Local Punta Arenas Febrero 2014</t>
  </si>
  <si>
    <t>Servicio franqueo convenido  Fiscalía Regional y Fiscalías Locales Febrero 2014</t>
  </si>
  <si>
    <t>Consumo agua potable  Fiscalía Regional desde el  04/02/14 al 06/03/14</t>
  </si>
  <si>
    <t>Consumo agua potable  Fiscalía Local Punta Arenas  desde el  08/02/14 al 11/03/14</t>
  </si>
  <si>
    <t>Consumo gas Fiscalía Regional desde el   22/01/14 al 21/02/14</t>
  </si>
  <si>
    <t>Servicio telefónico Fiscalía Regional, fono 2245679</t>
  </si>
  <si>
    <t>Servicio telefónico Fiscalía Local Punta Arenas, fono 2224852</t>
  </si>
  <si>
    <t>Servicio telefónico Fiscalía Local Punta Arenas, fono 2235926</t>
  </si>
  <si>
    <t>Servicio telefónico Fiscalía Local Porvenir, fono 2581563</t>
  </si>
  <si>
    <t>Franqueo convenido sobres, consumo mes de febrero 2014.</t>
  </si>
  <si>
    <t>Servicio telefonía fija, monitoreo de alarma Fiscalía Regional de Aysén, período 01.02.14 al 28.02.14.</t>
  </si>
  <si>
    <t>Servicio TV Cable Fiscalía Regional Aysén, renta al 27 de febrero 2014.</t>
  </si>
  <si>
    <t>Agua potable y alcantarillado Fiscalía Región de Aysén y Fiscalía Local  Coyhaique, periodo 22.01.14 al 20.02.14</t>
  </si>
  <si>
    <t>Agua potable y alcantarillado Fiscalía Local de Cisnes, período 22/01/14 al 21/02/14</t>
  </si>
  <si>
    <t>Agua potable y alcantarillado Fiscalía Local de Cochrane, período 23/01/14 al 22/02/14</t>
  </si>
  <si>
    <t>Agua potable cargo fijo Fiscalía Local de Chile Chico, período 24/01/14 al 24/02/14</t>
  </si>
  <si>
    <t>Agua potable y alcantarillado Fiscalía Local de Chile Chico, período 24/01/14 al 24/02/14</t>
  </si>
  <si>
    <t>Pasajes aéreos para Fiscal Regional de Aysén a la ciudad de Punta Arenas; Audiencia en Tribunal causa.</t>
  </si>
  <si>
    <t>Pasajes aéreos para Fiscal Adjunto Jefe de Fiscalía Local de Coyhaique a la ciudad de Punta Arenas; Audiencia en Tribunal causa.</t>
  </si>
  <si>
    <t xml:space="preserve">Orden de Compra </t>
  </si>
  <si>
    <t>150 Carpetas con elásticos para VIII Jornadas Patagónicas de Derecho Penal 2014.</t>
  </si>
  <si>
    <t>Agua potable y alcantarillado Fiscalía Local de Aysén, período 29/01/14 al 27/02/14</t>
  </si>
  <si>
    <t>Pasajes aéreos a Concepción para Profesional Unidad de Gestión e Informática de la  Fiscalía Regional Aysén. Capacitación aplicación informática.</t>
  </si>
  <si>
    <t>Pasajes aéreos a Concepción para Abogado Asesor del  Fiscal Regional de Aysén. Capacitación aplicación informática.</t>
  </si>
  <si>
    <t>Consumo energía eléctrica Fiscalía Regional y Fiscalía Local de Coyhaique, periodo 05/02/14 al 05/03/14.</t>
  </si>
  <si>
    <t>Servicio de alojamiento y almuerzos para relatores (06) VIII Jornadas Patagónicas de Derecho Penal.</t>
  </si>
  <si>
    <t>Hotelera y Turismo Coyhaique S.A.</t>
  </si>
  <si>
    <t>76.129.865-8</t>
  </si>
  <si>
    <t>Servicio de larga distancia período 02/02/14 al 01/03/14</t>
  </si>
  <si>
    <t>Pasajes aéreos a Santiago para Profesional RR.HH. (C. Novoa). Jornada de Trabajo de Recursos Humanos</t>
  </si>
  <si>
    <t>Pasajes aéreos a Santiago para DER FR AYSÉN (G. Schwerter).  Reunión conjunta con la División de Est</t>
  </si>
  <si>
    <t>Transbordo vehículo y pasajes para Fiscal Adjunto (S) (M. Acuña), asistencia a VIII Jornadas de Dere</t>
  </si>
  <si>
    <t>Autorización firma finiquito.</t>
  </si>
  <si>
    <t>Luis Alejandro Jara Riquelme</t>
  </si>
  <si>
    <t>12.936.134-4</t>
  </si>
  <si>
    <t>Arriendo salón, coffee break y amplificación para VIII Jornadas de Derecho Penal FR Aysén.  O/C Nº 6</t>
  </si>
  <si>
    <t>Servicios Hoteleros y Turísticos S.A.</t>
  </si>
  <si>
    <t>96.841.280-9</t>
  </si>
  <si>
    <t>Instalación iluminación y electricidad en container de Fiscalía Local de Coyhaique.</t>
  </si>
  <si>
    <t>Repuestos Richard Candia Muñoz EIRL</t>
  </si>
  <si>
    <t>76.104.728-0</t>
  </si>
  <si>
    <t>Cena para Relatores VIII Jornadas Patagónicas de Derecho Penal.</t>
  </si>
  <si>
    <t>Gastronomía González Segovia Ltda.</t>
  </si>
  <si>
    <t>Servicios por traducción al idioma inglés, propuesta chilena equipo conjuntos de investigación REMJA/OEA.</t>
  </si>
  <si>
    <t xml:space="preserve">Orden de Compra        </t>
  </si>
  <si>
    <t>Compra de 02 pares de zapatos de vestir para varón, modelo T500 Financial marca Cardinale. color negro tallas 40 y 42.</t>
  </si>
  <si>
    <t>Comercial Milan Ltda.  (Cardinale)</t>
  </si>
  <si>
    <t>83.160.600-2</t>
  </si>
  <si>
    <t>FN/MP Nº 372</t>
  </si>
  <si>
    <t xml:space="preserve">Servicio de impresión de 400 ejemplares del manual "Mejores prácticas en la investigación y enjuiciamiento de delitos de corrupción mediante el uso de técnicas de seguimiento de flujo financiero y de inteligencia financiera".  </t>
  </si>
  <si>
    <t>Soc. de Comunicación Simple Ltda.</t>
  </si>
  <si>
    <t>76.981.620-8</t>
  </si>
  <si>
    <t>Pasaje aéreo nacional para Juan Olivares Pérez, Santiago/Copiapó/Santiago, 31 de marzo al 01 de abril de 2014.</t>
  </si>
  <si>
    <t>Salvador Federico Barra Arancibia</t>
  </si>
  <si>
    <t>3.270.724-6</t>
  </si>
  <si>
    <t>Pasaje aéreo nacional para Ian Badiola Heresmann, Santiago/Copiapó/Santiago, 31 de marzo al 01 de abril de 2014.</t>
  </si>
  <si>
    <t>Publicación aviso "Servicio de diseño, producción, embalaje y distribución de buzones de reclamos, sugerencias y felicitaciones para fiscalías regionales y locales del Ministerio Público -2014". Publicación: Domingo 23 de marzo del 2014, generales, MOD 3 x 2.</t>
  </si>
  <si>
    <t>Adquisición de 1 notebook HP 840 I5 - 4GB HDD Win7 (Win8) con bolso; 1 Office STD 2013 OLP NL Gov y 1MFE SaaS Endpoint Protection 1:1 GL.</t>
  </si>
  <si>
    <t>Arriendo por dos días de 21 + 1 micrófonos cuello de cisne con parlante individual. Para los días martes 25 y miércoles 26 de marzo en la Sala de Consejo de la Fiscalía Nacional, para el Consejo General de Fiscales.</t>
  </si>
  <si>
    <t>Compra de vidrio templado con bordes biselados para instalar en mesón de madera de la recepción de la Fiscalía Nacional. Medidas 205 x 55 x 5mm espesor. Incluye despacho e instalación.</t>
  </si>
  <si>
    <t>Ruperto Enrique Ramos López</t>
  </si>
  <si>
    <t>6.061.341-9</t>
  </si>
  <si>
    <t>Compra de 1 timbre automático Shiny S-830 75x38 sello verde de Legalización.</t>
  </si>
  <si>
    <t>FN/MP Nº 425</t>
  </si>
  <si>
    <t>Contratación de servicios hoteleros, arriendo de salón Mirador por 3 días para 32 personas; 96 servicios de coffee break Bienvenida; 96 servicios de coffee break Salado; 96 coffee break dulce; servicios de: amplificación, datashow, notebook y papelógrafo.  Curso "Atención Integral a Víctimas y Testigos", actividad a realizarse los días 26 al 28 de agosto de 2014 en la ciudad de Iquique.</t>
  </si>
  <si>
    <t>78.512.450-2</t>
  </si>
  <si>
    <t>Contratación de servicios hoteleros, arriendo de salón Mirador por 2 días para 32 personas; 64 servicios de coffee break Bienvenida; 64 servicios de coffee break Salado; 64 coffee break dulce; servicios de: amplificación, datashow, notebook y papelógrafo.  Curso "Gestión de Indicadores", actividad a realizarse los días 2 al 3 de abril de 2014 en la ciudad de Iquique.</t>
  </si>
  <si>
    <t>Contratación de servicios hoteleros, arriendo de salón Mirador por 2 días para 32 personas; 64 servicios de coffee break Bienvenida; 64 servicios de coffee break Salado; 64 coffee break dulce; servicios de: amplificación, datashow, notebook y papelógrafo.  Curso "Gestión de Personas", actividad a realizarse los días 19 al 20 de junio de 2014 en la ciudad de Iquique.</t>
  </si>
  <si>
    <t>Compra de 1 timbre automático Automatik 911 14,5 x 37 mm., y 2 timbres Automatik 912 18,5 x 47 mm.</t>
  </si>
  <si>
    <t>FN/MP Nº 259</t>
  </si>
  <si>
    <t>Compra de 1 tarjeta de prepago para llamadas en teléfonos satelitales de propiedad de la Fiscalía Nacional, número 870776405154 con 100 unidades c/u vigentes por 180 días. (USD 147.46 + IVA x $560 valor referencial)</t>
  </si>
  <si>
    <t>Tesam Chile S.A.</t>
  </si>
  <si>
    <t>Pasaje aéreo nacional para Marcelo Pérez Adasme, Santiago/Copiapó/Santiago, 31 de marzo al 01 de abril de 2014.</t>
  </si>
  <si>
    <t>Soc. Hotelera Eurotel Ltda.</t>
  </si>
  <si>
    <t>78.446.860-7</t>
  </si>
  <si>
    <t>Pasaje aéreo nacional Fiscal Nacional Sr. Sabas Chahuán Sarrás. Santiago/Concepción/Santiago. 14 al 15 de abril de 2014.</t>
  </si>
  <si>
    <t>Pasaje aéreo nacional para Sergio Fuentes. Santiago/Copiapó/Santiago. 12 al 15 de abril de 2014.</t>
  </si>
  <si>
    <t>Contratación Directa Exceptuada Reglamento de Compras</t>
  </si>
  <si>
    <t>Renovación suscripción anual a Diario El Mercurio. plan normal Usuario: Unidad de Comunicaciones. Folio 8953568</t>
  </si>
  <si>
    <t>Pasaje aéreo nacional para Sergio Quintana. Santiago/Temuco/Santiago. 02 al 03 de abril de 2014.</t>
  </si>
  <si>
    <t>Pasaje aéreo nacional para Juan Olivares Pérez. Santiago/Concepción/Santiago. 14 al 15 de abril de 2014.</t>
  </si>
  <si>
    <t>FN/MP Nº 451</t>
  </si>
  <si>
    <t>Arriendo por dos días de 21 + 1 micrófonos cuello de cisne con parlante individual. Para los días jueves 27 de marzo en la Sala de Consejo de la Fiscalía Nacional, para Reunión del Director Ejecutivo Nacional con las Asociación de Funcionarios y Asociación de Fiscales.</t>
  </si>
  <si>
    <t>Pasaje aéreo nacional para Marcela Díaz León. Santiago/Puerto Montt/Santiago. 09 al 11 de abril de 2014.</t>
  </si>
  <si>
    <t>Publicación de aviso de Licitación "Contratación de consultoría para evaluación del funcionamiento de los espacios de atención telefónico, presencial y virtual del sistema de información y atención a usuarios del Ministerio Público, implementados al año 2013, y formalización de recomendaciones de mejora".  Fecha de publicación: Domingo 30/03/2014, Generales, MOD 3 x 2, El Mercurio.</t>
  </si>
  <si>
    <t>Pasaje aéreo nacional para María Elena Leiva Martínez. Santiago/Concepción/Santiago. 31 de marzo al 01 de abril de 2014.</t>
  </si>
  <si>
    <t>Fiscalía Nacional</t>
  </si>
  <si>
    <t>FN/MP Nº 276</t>
  </si>
  <si>
    <t>José Alfonso Gálvez Caroca</t>
  </si>
  <si>
    <t>11.479.508-9</t>
  </si>
  <si>
    <t>FN/MP Nº 403</t>
  </si>
  <si>
    <t>contrato</t>
  </si>
  <si>
    <t>FN/MP Nº 446</t>
  </si>
  <si>
    <t>Rodrigo Valenzuela Cori</t>
  </si>
  <si>
    <t>Transportes Nuevo Flash S.A.</t>
  </si>
  <si>
    <t>6.068.921-0</t>
  </si>
  <si>
    <t>FN/MP Nº 466</t>
  </si>
  <si>
    <t>Pago</t>
  </si>
  <si>
    <t>Autoriza Contratación Directa y el pago que irroga el uso del Salón de Honor del Ex Congreso Nacional en Santiago, con motivo de la realización de la próxima Cuenta Pública Anual de Actividades del Fiscal Nacional a desarrollarse el 29 de abril de 2014</t>
  </si>
  <si>
    <t>Senado de la República</t>
  </si>
  <si>
    <t>60.201.000-7</t>
  </si>
  <si>
    <t>10 Los Lagos</t>
  </si>
  <si>
    <t>3 pizarras acrílicas 90x120 F.Regional</t>
  </si>
  <si>
    <t>Comercial Red Office Sur Ltda.</t>
  </si>
  <si>
    <t>77.806.000-0</t>
  </si>
  <si>
    <t>1 escalera articulada 3,6 mts.</t>
  </si>
  <si>
    <t>Sodimac S.A.</t>
  </si>
  <si>
    <t>30 UPS APC 500VA</t>
  </si>
  <si>
    <t>Cass S.A.</t>
  </si>
  <si>
    <t>76.102.295-4</t>
  </si>
  <si>
    <t>1 Timbre automático "Bienestar"</t>
  </si>
  <si>
    <t>Samuel Brito Jorquera</t>
  </si>
  <si>
    <t>6.919.934-8</t>
  </si>
  <si>
    <t>DVR 8 canales, disco duro 2TB, instalación y configuración para cámaras de vigilancia FR</t>
  </si>
  <si>
    <t>Consultora y Serv.De Ing.Sinaptico Ltda.</t>
  </si>
  <si>
    <t>76.189.498-6</t>
  </si>
  <si>
    <t>200 tarjetas de presentación opalina lisa 2 colores</t>
  </si>
  <si>
    <t>Soc.Gráfica Andina Ltda.</t>
  </si>
  <si>
    <t>77.246.270-0</t>
  </si>
  <si>
    <t>17-FN/MP Nº1811</t>
  </si>
  <si>
    <t>Pasaje aéreo Castro-Santiago-Castro del 09-03 al 14-03-14</t>
  </si>
  <si>
    <t>3 Pasaje aéreo P.Montt-Santiago-P.Montt del 09-04 al 10-04-14</t>
  </si>
  <si>
    <t>Pasaje aéreo P.Montt-Santiago-P.Montt del 19-03 al 23-03-14</t>
  </si>
  <si>
    <t>Sociedad Periodística Araucanía S.A.</t>
  </si>
  <si>
    <t>87.778.800-8</t>
  </si>
  <si>
    <t>3 Pasajes aéreos P.Montt-Coyhaique-P.Montt del 19-03 al 22-03-14</t>
  </si>
  <si>
    <t>Inst.punto de red doble en sala de reuniones, inst.4 cajas chuqui con 3 módulos eléctricos magic FL P.Montt</t>
  </si>
  <si>
    <t>Javier Conejeros Aravena y Cía Ltda.-</t>
  </si>
  <si>
    <t>76.110.280-k</t>
  </si>
  <si>
    <t>I.Municipalidad de P.Montt</t>
  </si>
  <si>
    <t>69.220.100-0</t>
  </si>
  <si>
    <t>6 empastes para hojas de diarios, tapa dura.</t>
  </si>
  <si>
    <t>Titor Ocampos Valencia</t>
  </si>
  <si>
    <t>7.978.687-k</t>
  </si>
  <si>
    <t>Permiso camioneta arrendada viaje por Argentina, incluye seguros.</t>
  </si>
  <si>
    <t>Cía.De Leasing Tattersall S.A.</t>
  </si>
  <si>
    <t>2 pasajes aéreos P.Montt-Santiago-P.Montt del 24-03 al 26-03-14 y del 25-03 al 27-03-2014</t>
  </si>
  <si>
    <t>Pasaje aéreo P.Montt-Santiago-P.Montt del 20-03 al 23-03-14</t>
  </si>
  <si>
    <t>Pasaje aéreo P.Montt-Iquique-P.Montt del 01-04 al 04-04-13</t>
  </si>
  <si>
    <t>2 pasajes aéreo P.Montt-Santiago-P.Montt del 21-04 al 23-04-14</t>
  </si>
  <si>
    <t>Consumo de electricidad de Fiscalía Local La Ligua, periodo desde 13/02/2014 al 25/03/2014</t>
  </si>
  <si>
    <t xml:space="preserve">Consumo agua potable Oficina Atención Petorca, periodo desde 11/02/2014 al 12/03/2014.  </t>
  </si>
  <si>
    <t>Consumo de Agua de Fiscalía Local de San Antonio, periodo desde 11/02/2014 al 10/03/2014.</t>
  </si>
  <si>
    <t>Consumo de Agua de Fiscalía Local de Quilpué, periodo desde 13/02/2014 al 14/03/2014.</t>
  </si>
  <si>
    <t>Provisión e instalación de luminarias en la Fiscalía Regional</t>
  </si>
  <si>
    <t>Contratación de servicio de instalación de soportes, puntos eléctricos y datos en sector Gabinete - Fiscalía Regional</t>
  </si>
  <si>
    <t>Contratación de servicio de reparación e instalación de Letrero Institucional en la Fiscalía Local de Isla de Pascua</t>
  </si>
  <si>
    <t>RAPA NUI SERVICE SOLUCIONES INTEGRALES EIRL</t>
  </si>
  <si>
    <t>76.070.238-2</t>
  </si>
  <si>
    <t>Adquisición de materiales de oficina: compra de 3000 cajas de archivo para Fiscalías Locales</t>
  </si>
  <si>
    <t>Adquisición de 4 conos de tránsito para Fiscalía Local de Valparaíso</t>
  </si>
  <si>
    <t>VALERIA SORUCO MARINI</t>
  </si>
  <si>
    <t>8.988.389-K</t>
  </si>
  <si>
    <t>Adquisición de materiales de oficina: compra de 930 resmas de papel oficio para Fiscalías Locales</t>
  </si>
  <si>
    <t>Compra de 2 banderas chilenas para la Fiscalía Local de Isla de Pascua</t>
  </si>
  <si>
    <t>CONFECC. TEGUALDA ELENA AZUA RIVERA EIRL</t>
  </si>
  <si>
    <t>76.846.950-4</t>
  </si>
  <si>
    <t>Adquisición de lámpara de escritorio solicitada por la Unidad de RR.HH.</t>
  </si>
  <si>
    <t>7.601.847-2</t>
  </si>
  <si>
    <t xml:space="preserve">Compra de pasaje aéreo Santiago-Puerto Montt-Santiago - Asistencia a curso de relatoría </t>
  </si>
  <si>
    <t>Contratación de servicio de mantención de aire acondicionado en la Fiscalía Local de La Calera</t>
  </si>
  <si>
    <t>79.933.760-6</t>
  </si>
  <si>
    <t>05- FR Nº 55</t>
  </si>
  <si>
    <t>MANUEL OLAVE E HIJO LIMITADA</t>
  </si>
  <si>
    <t>50.092.210-9</t>
  </si>
  <si>
    <t>Adquisición de (25) botellones de agua y (600) vasos desechables</t>
  </si>
  <si>
    <t xml:space="preserve">Pasaje aéreo por capacitación L.Acevedo. </t>
  </si>
  <si>
    <t>Pasaje aéreo por capacitación M.Córdova</t>
  </si>
  <si>
    <t>Recarga del teléfono satelital</t>
  </si>
  <si>
    <t>TESAM CHILE S.A.</t>
  </si>
  <si>
    <t>Servicio de flete de mobiliario desde CJS hasta FL de Chacabuco</t>
  </si>
  <si>
    <t>Servicio de flete de especies desde FL de Chacabuco hasta bodegas Estación Central</t>
  </si>
  <si>
    <t>NIBALDO REINOSO VARGAS</t>
  </si>
  <si>
    <t>7.936.078-3</t>
  </si>
  <si>
    <t>Aviso concurso público Domingo 30/03/2014</t>
  </si>
  <si>
    <t>Servicio de flete por destrucción de especies desde bodegas externas y CJS hasta KDM en Til Til</t>
  </si>
  <si>
    <t>FN/MP N°403</t>
  </si>
  <si>
    <t>Autoriza contratación por prestación de servicios de transporte por dos meses</t>
  </si>
  <si>
    <t>TRANSPORTES NUEVO FLASH S.A.</t>
  </si>
  <si>
    <t>96.758.180-1</t>
  </si>
  <si>
    <t>RES FR Nº 023</t>
  </si>
  <si>
    <t>Autoriza compra directa de (15) controles remoto para portón eléctrico de la FL de Chacabuco</t>
  </si>
  <si>
    <t>COMPAÑÍA INDUSTRIAL DE CONSTRUCCIONES METÁLICAS FERROBONE LIMITADA</t>
  </si>
  <si>
    <t>76.185.838-6</t>
  </si>
  <si>
    <t xml:space="preserve">Otro </t>
  </si>
  <si>
    <t>Servicio de electricidad FL Colina - del 27/02/2014 al 27/03/2014</t>
  </si>
  <si>
    <t>Servicio de electricidad CJS - del 25/02/2014 al 26/03/2014</t>
  </si>
  <si>
    <t>Servicio de agua potable FL Colina Periodo 12/02/2014 al 14/03/2014</t>
  </si>
  <si>
    <t>1795879 - 1800344 - 1792527</t>
  </si>
  <si>
    <t>Servicio de correspondencia período Febrero 2014</t>
  </si>
  <si>
    <t>Servicio de interpretación de chino mandarin, para imputado en audiencia de control de detención, el día 3 de marzo</t>
  </si>
  <si>
    <t>ASIA REPS LIMITADA</t>
  </si>
  <si>
    <t>Servicio de destrucción de especies de FL Ñuñoa en KDM Til Til para el día 07/03/2014.</t>
  </si>
  <si>
    <t>Convenio</t>
  </si>
  <si>
    <t>RES FR Nº 27 - 2012</t>
  </si>
  <si>
    <t>Servicio de transporte de especies de FL Ñuñoa para remate a Dicrep y luego para destrucción a KDM T</t>
  </si>
  <si>
    <t>5.718.987-8</t>
  </si>
  <si>
    <t>Servicio de arriendo de terreno para acopio de un vehículo retornado desde Bolivia corresp. a FL Ñuñoa</t>
  </si>
  <si>
    <t>77.993.380-6</t>
  </si>
  <si>
    <t>Servicio de reparación de filtración de aguas servidas en subterráneo de edificio La Florida.</t>
  </si>
  <si>
    <t>Servicio de destrucción de especies de FL las Condes en KDM Quilicura, para el día 18/03/2014.</t>
  </si>
  <si>
    <t>Publicación de Aviso Concurso en Diario El Mercurio para el día 16/03/2014, en conjunto con FN, FRCN.</t>
  </si>
  <si>
    <t>EMPRESA EL MERCURIO SAP</t>
  </si>
  <si>
    <t>Suscripción de diario El Mercurio fin de semana (sábado y domingo)</t>
  </si>
  <si>
    <t>Servicio de sanitización de baños, comedores y cocinas, mas desinsectación de interiores de los tres edificio pertenecientes a Fiscalía Regional Met. Oriente</t>
  </si>
  <si>
    <t>APLIC.,ING., ASE., Y CONS. EN CONTROL</t>
  </si>
  <si>
    <t>76.431.070-5</t>
  </si>
  <si>
    <t>Servicio de Interpretación en Lenguaje de Señas para Audiencia Procedimiento simplificado para el 04/04/2014</t>
  </si>
  <si>
    <t>9.617.206-6</t>
  </si>
  <si>
    <t>Servicio de interpretación en Lenguaje de Señas para Audiencia de fecha 29/04/2014.</t>
  </si>
  <si>
    <t>Arriendo de vehículo por dos días, para reemplazo de vehículo institucional asignado a Fiscal Regional</t>
  </si>
  <si>
    <t xml:space="preserve">Servicio de destrucción de especies de FL La Florida, viernes 28 de marzo en KDM Til Til.  </t>
  </si>
  <si>
    <t>Servicio de destrucción de especies de FL Ñuñoa, en KDM Til Til, lunes 31 de marzo,.</t>
  </si>
  <si>
    <t>Servicio de interpretación Español - Portugués para Audiencia Control de Detención de fecha 23/04/20</t>
  </si>
  <si>
    <t>CRISTINA CERQUEIRA BASTOS</t>
  </si>
  <si>
    <t>23.035.166-K</t>
  </si>
  <si>
    <t>Servicio de interpretación Español - Inglés para Aud. Prueba Anticipada causa RUC 0800442159-1, soli</t>
  </si>
  <si>
    <t>GAEL VAHHAB MASROUR - HAMADANI</t>
  </si>
  <si>
    <t>14.608.688-8</t>
  </si>
  <si>
    <t>PATRICIO ANTONIO FIGUEROA QUINTANILLA</t>
  </si>
  <si>
    <t>8.339.991-0</t>
  </si>
  <si>
    <t>Mantención y reparación de vehículo Mazda 6 institucional asignado a Fiscal Regional, correspondiente 100.000 kms.</t>
  </si>
  <si>
    <t>AUTOCENTRO DUMAY S.A.</t>
  </si>
  <si>
    <t>96.597.220-K</t>
  </si>
  <si>
    <t>Agua Potable Edificio Irarrázabal, 31/01 al 03/03</t>
  </si>
  <si>
    <t>Agua Potable Edificio La Florida,12/02 al 13/03</t>
  </si>
  <si>
    <t>Agua Potable Edificio Los Militares, 30/12 al 28/02</t>
  </si>
  <si>
    <t>AGUAS CORDILLERA S. A.</t>
  </si>
  <si>
    <t>96.809.310-K</t>
  </si>
  <si>
    <t>Energía eléctrica Edificio San Jorge 21/01 al 20/02</t>
  </si>
  <si>
    <t>Energía eléctrica Edificio Los Militares 13/01 al 17/03</t>
  </si>
  <si>
    <t>Energía eléctrica Edificio Vespucio 14/02 al 17/03</t>
  </si>
  <si>
    <t>Energía eléctrica Edificio San Jorge 20/02 al 21/03</t>
  </si>
  <si>
    <t>Servicio de Correos febrero Fiscalía Regional</t>
  </si>
  <si>
    <t>Servicio de Correos febrero FL Las Condes</t>
  </si>
  <si>
    <t>Servicio de Correos febrero FL Ñuñoa</t>
  </si>
  <si>
    <t>Servicio de Correos enero FL La Florida</t>
  </si>
  <si>
    <t>Servicio de Encomienda febrero FL La Florida</t>
  </si>
  <si>
    <t>Servicio de Correo Privado Febrero FL Las Condes</t>
  </si>
  <si>
    <t>Servicio de Correo Privado Febrero FL Ñuñoa</t>
  </si>
  <si>
    <t>Servicio de Correo Privado Febrero FL La Florida</t>
  </si>
  <si>
    <t>Servicio de Correo Privado Febrero FL Flagrancia</t>
  </si>
  <si>
    <t>Compra de tarjeta de prepago con 100 minutos con vigencia de 180 días, para teléfono satelital asign</t>
  </si>
  <si>
    <t>16 Metropolitana Occidente</t>
  </si>
  <si>
    <t>Contratación Directa (Exceptuado Aplicación Regl. Compras)</t>
  </si>
  <si>
    <t>15 Bidones de agua  de 20 litros para la F.L. de Melipilla</t>
  </si>
  <si>
    <t>Manantial S.A.</t>
  </si>
  <si>
    <t>40 Bidones de agua  de 20 litros para la F. L. de Curacaví</t>
  </si>
  <si>
    <t>40 Bidones de agua  de 20 litros para la F. L. de Talagante</t>
  </si>
  <si>
    <t>70 Bidones de agua  de 20 litros para la F. Regional y sus F.L. de Flagrancia, Maipú y Pudahuel</t>
  </si>
  <si>
    <t>25 Bidones de agua  de 20 litros para la F. L. de San Bernardo</t>
  </si>
  <si>
    <t>Consumo de electricidad de la F.L. de Curacaví, período 31/01/2014 al 28-02-2014</t>
  </si>
  <si>
    <t>Consumo de electricidad de la F.L. de Talagante, período 30/01/2014 al 27-02-2014</t>
  </si>
  <si>
    <t>Consumo de electricidad de la F. Local de San Bernardo. Período 31-01-2014 al 28/02/2014.</t>
  </si>
  <si>
    <t>Destrucción de especies de la F.L. de Melipilla</t>
  </si>
  <si>
    <t>Consumo de agua potable de la F. Regional y u fiscalías locales de Flagrancia, Maipú y Pudahuel, por el periodo 27-01-2014 al 26-02-2014.</t>
  </si>
  <si>
    <t>Consumo de electricidad de la F.L. de Melipilla periodo del 04-02-2014 al 04-03-2014.</t>
  </si>
  <si>
    <t>Emelectric S.A.</t>
  </si>
  <si>
    <t>Convenio Marco Chile Compras</t>
  </si>
  <si>
    <t>Aviso de concurso público el 09-03-2014, OC Nº 697058-45-CM14</t>
  </si>
  <si>
    <t>Adquisición de insumos para atención de autoridades</t>
  </si>
  <si>
    <t>150 Resmas para la F.L. de San Bernardo. Oc Nº 697058-46-CM14</t>
  </si>
  <si>
    <t>Distribuidora de Papeles Industriales S.A.</t>
  </si>
  <si>
    <t>93.558.000-5</t>
  </si>
  <si>
    <t>Adquisición de artículos de oficina para la F.L. de San Bernardo, OC Nº697058-47-CM14</t>
  </si>
  <si>
    <t>Adquisición de artículos de oficina para la F.L. de San Bernardo, OC Nº697058-48-CM14</t>
  </si>
  <si>
    <t>Adquisición de artículos de oficina para la F.L. de San Bernardo, OC Nº697058-49-CM14</t>
  </si>
  <si>
    <t>Librería Rey-Ser y Cía.Ltda.</t>
  </si>
  <si>
    <t>80 Resmas para la F.L. de Talagante. Oc Nº 697058-50-CM14</t>
  </si>
  <si>
    <t>Adquisición de artículos de oficina para la F.L. de Talagante, OC Nº697058-52-CM14</t>
  </si>
  <si>
    <t>Adquisición de artículos de oficina para la F.L. de Talagante, OC Nº697058-53-CM14</t>
  </si>
  <si>
    <t>Adquisición de 50 cajas plásticas para la F.L. de San Bernardo, OC Nº 697058-54-CM14</t>
  </si>
  <si>
    <t>Comercializadora Ruiz &amp; Bastidas Ltda.</t>
  </si>
  <si>
    <t>76.017.552-8</t>
  </si>
  <si>
    <t>Instalación de un estanque de baño en la F.L. de San Bernardo</t>
  </si>
  <si>
    <t>Nova Construcciones e Inmob. Y Cía Ltda.</t>
  </si>
  <si>
    <t>76.019.816-1</t>
  </si>
  <si>
    <t>Adquisición de 5 pendrive</t>
  </si>
  <si>
    <t>PC Factory</t>
  </si>
  <si>
    <t>78.850.550-8</t>
  </si>
  <si>
    <t>6 rollos de 50 Kgrs de manga plástica</t>
  </si>
  <si>
    <t>Sociedad de Plásticos Técnicos</t>
  </si>
  <si>
    <t>77.099.530-2</t>
  </si>
  <si>
    <t>Provisión y aplicación de pintura en la oficina  Nº 302 del edificio de Bandera Nº 655.</t>
  </si>
  <si>
    <t>Giovanna Calatayud Villarreal</t>
  </si>
  <si>
    <t>10.673.007-5</t>
  </si>
  <si>
    <t>Vania Karina Saavedra Díaz</t>
  </si>
  <si>
    <t>Loreto Staplefield Sepúlveda</t>
  </si>
  <si>
    <t>Peritaje psicológico para causa de la F.L. de Pudahuel</t>
  </si>
  <si>
    <t>Servicio de interpreta para audiencia de causa de la F.L. de Flagrancia</t>
  </si>
  <si>
    <t>21.419.949-1</t>
  </si>
  <si>
    <t>Peritaje psicológico para causa de la F.L. de Talagante</t>
  </si>
  <si>
    <t>Lina Verónica Rottmann Chávez</t>
  </si>
  <si>
    <t>12.232.034-0</t>
  </si>
  <si>
    <t>Peritaje psicológico para causa de la F.L. de Curacaví</t>
  </si>
  <si>
    <t>10 tarjetas de acceso a estacionamiento del centro de justicia de Santiago</t>
  </si>
  <si>
    <t>Soc. Concesionaria C. de Justicia de Santiago</t>
  </si>
  <si>
    <t>Mantención del vehículo institucional</t>
  </si>
  <si>
    <t>Tarjeta de presentación para las F. Regional y sus Fiscalías Locales</t>
  </si>
  <si>
    <t>Judith Ramos Vidal</t>
  </si>
  <si>
    <t>10.085.095-8</t>
  </si>
  <si>
    <t>Reparación de mobiliarios de la F. Regional</t>
  </si>
  <si>
    <t>Patricio Osorio Galaz</t>
  </si>
  <si>
    <t>9.833.372-k</t>
  </si>
  <si>
    <t>Confección de 1000 cheques continuos</t>
  </si>
  <si>
    <t>Banco Estado</t>
  </si>
  <si>
    <t>97.030.000-0</t>
  </si>
  <si>
    <t>Adquisición de 3 fuentes de poder</t>
  </si>
  <si>
    <t>Cibergroup Comercial S.A.</t>
  </si>
  <si>
    <t>99.523.840-3</t>
  </si>
  <si>
    <t>150 resmas para la F.Regional y sus F. L. de Flagrancia, Maipú y Pudahuel, OC Nº 697058-57-CM 14</t>
  </si>
  <si>
    <t xml:space="preserve"> Tres pares de zapatos de seguridad, OC Nº 697058-65-CM14</t>
  </si>
  <si>
    <t>86.887.200-4</t>
  </si>
  <si>
    <t>Destrucción de especie para la F.L.de Talagante</t>
  </si>
  <si>
    <t>Res FR Nº 148/14</t>
  </si>
  <si>
    <t>Reparación sistema de climatización de la F.L. de San Bernardo.</t>
  </si>
  <si>
    <t>Destrucción de especie para las F.L. de Flagrancia, Maipú y Pudahuel</t>
  </si>
  <si>
    <t>10.433.871-2</t>
  </si>
  <si>
    <t>Permiso de circulación para el vehículo institucional</t>
  </si>
  <si>
    <t>I.Municipalidad de Santiago</t>
  </si>
  <si>
    <t>69.070.100-6</t>
  </si>
  <si>
    <t>Renovación de contrato fruto de Licitación Privada Menor</t>
  </si>
  <si>
    <t>Res FN/MNº 308/2014</t>
  </si>
  <si>
    <t xml:space="preserve">Contrato </t>
  </si>
  <si>
    <t>Mantención monta carga  de la F.L. de San Bernardo.</t>
  </si>
  <si>
    <t>79.670.710-0</t>
  </si>
  <si>
    <t>Res FN/MNº 309/2014</t>
  </si>
  <si>
    <t>Res FN/MNº 310/2014</t>
  </si>
  <si>
    <t>Adquisición de 36 desinfectante ambiental, para la F. Regional y sus F. Locales de Flagrancia, Maipú y Talagante, OC Nº 697058-60-CM14</t>
  </si>
  <si>
    <t>Adquisición de 36 desodorante ambiental, para la F. Regional y sus F. Locales de Flagrancia, Maipú y Talagante, OC Nº 697058-61-CM14</t>
  </si>
  <si>
    <t>Xerox Chile S.A.</t>
  </si>
  <si>
    <t>93.360.000-1</t>
  </si>
  <si>
    <t>Servicio de mantención de seis servidores</t>
  </si>
  <si>
    <t>Traslados de   especies para destrucción desde Bandera 655 a  Tiltil</t>
  </si>
  <si>
    <t>Adquisición de 20 desodorantes ambientales para la F.L. de Melipilla, OC Nº697058-62-CM14</t>
  </si>
  <si>
    <t>Adquisición de 24 desinfectantes ambientales para la F.L. de San Bernardo, OC Nº697058-63-CM14</t>
  </si>
  <si>
    <t>Adquisición de 60 resmas de papel tamaño oficio y carta, para la F.L. de Melipilla. OC Nº 697058-64-CM14</t>
  </si>
  <si>
    <t>Adquisición de artículos de oficina para la F.L. de Melipilla. OC Nº 697058-68-CM14</t>
  </si>
  <si>
    <t>Adquisición de 100 resmas de papel tamaño oficio y carta, para la F.L. de Melipilla. OC Nº 697058-67-CM14</t>
  </si>
  <si>
    <t>Adquisición de artículos de oficina para la F.L. de Talagante. OC Nº 697058-68-CM14</t>
  </si>
  <si>
    <t>Adquisición de 150 resmas de papel tamaño oficio y carta, para la F.L. de San Bernardo. OC Nº 697058-69-CM14</t>
  </si>
  <si>
    <t>Adquisición de artículos de oficina para la F.L. de San Bernardo. OC Nº 697058-71-CM14</t>
  </si>
  <si>
    <t>Adquisición de artículos de oficina para la F.L. de San Bernardo. OC Nº 697058-70-CM14</t>
  </si>
  <si>
    <t>Adquisición de artículos de oficina para la F.L. de San Bernardo. OC Nº 697058-72-CM14</t>
  </si>
  <si>
    <t>Adquisición de 100 cajas de archivo</t>
  </si>
  <si>
    <t>77.630.820-k</t>
  </si>
  <si>
    <t>Servicio de Mantención Anual Extintores Fiscalía Regional, Fiscalía Local Antofagasta y Taltal</t>
  </si>
  <si>
    <t>76.351.080-8</t>
  </si>
  <si>
    <t>Adquisición tarjetas acceso sistema satelital</t>
  </si>
  <si>
    <t>Provisión e instalación de cerradura eléctrica portón de acceso Fiscalía Local Antofagasta</t>
  </si>
  <si>
    <t>Servicio de Limpieza de Cámaras de vigilancia Fiscalía Local Calama</t>
  </si>
  <si>
    <t>C Y S SOLUCIONES TECNOLÓGICAS E INTEGRAL</t>
  </si>
  <si>
    <t>76.133.443-3</t>
  </si>
  <si>
    <t>Publicación Aviso Concurso Publico cargo Auxiliar</t>
  </si>
  <si>
    <t>EMPRESA PERIODÍSTICA EL NORTE S.A</t>
  </si>
  <si>
    <t>Publicación Aviso Concurso Publico cargo Abogado Asistente</t>
  </si>
  <si>
    <t>EMPRESA PERIODÍSTICA EL NORTE S.A.</t>
  </si>
  <si>
    <t>02-FR Nº  927</t>
  </si>
  <si>
    <t>ADT SECURITY SERVICES  S.A..</t>
  </si>
  <si>
    <t>02-FR Nº  928</t>
  </si>
  <si>
    <t>02-FR Nº  929</t>
  </si>
  <si>
    <t>Servicio de suscripción Estrella del Norte, Fiscalía Regional y Tocopilla</t>
  </si>
  <si>
    <t>5.211.328-8</t>
  </si>
  <si>
    <t xml:space="preserve">Evaluación psicolaboral para cargo auxiliar </t>
  </si>
  <si>
    <t>76.690.120-4</t>
  </si>
  <si>
    <t>Servicio de evaluación psicolaboral para cargo de Abogado Asistente</t>
  </si>
  <si>
    <t>OTR</t>
  </si>
  <si>
    <t>Contribuciones oficinas Fiscalía regional</t>
  </si>
  <si>
    <t>TESORERÍA REGIONAL DE ANTOFAGASTA</t>
  </si>
  <si>
    <t>60.805.003-5</t>
  </si>
  <si>
    <t>1157825-8</t>
  </si>
  <si>
    <t>549053-9</t>
  </si>
  <si>
    <t>CLAUDIA PATRICIA WEBER CASTILLO</t>
  </si>
  <si>
    <t>12.841.464-9</t>
  </si>
  <si>
    <t>820689-4</t>
  </si>
  <si>
    <t>Caja de fondos para Calama</t>
  </si>
  <si>
    <t>EASY S.A..</t>
  </si>
  <si>
    <t>Provisión grabador para cámaras de seguridad</t>
  </si>
  <si>
    <t>Servicios Básicos</t>
  </si>
  <si>
    <t>Servicio eléctrico periodo marzo 2014</t>
  </si>
  <si>
    <t>EMPRESA ELÉCTRICA DE ANTOFAGASTA S.A..</t>
  </si>
  <si>
    <t>Consumo agua potable marzo 2014</t>
  </si>
  <si>
    <t>AGUAS DE ANTOFAGASTA S.A..</t>
  </si>
  <si>
    <t>IVANNA BATAGLIA ALJARO</t>
  </si>
  <si>
    <t>FR Nº 51/2014</t>
  </si>
  <si>
    <t>Autoriza renovación de  contrato de servicio de mantención y limpieza de techos de la Fiscalía Local de Linares.</t>
  </si>
  <si>
    <t>Autoriza renovación de  contrato de servicio de mantención de jardines Fiscalía Local de Parral.</t>
  </si>
  <si>
    <t>HÉCTOR GABRIEL BETANCUR DÍAZ</t>
  </si>
  <si>
    <t>otro</t>
  </si>
  <si>
    <t>Consumo energía eléctrica Fiscalía Local de Pitrufquén, periodo 04-02-14 al 03-03-14</t>
  </si>
  <si>
    <t>CGE Distribución S.A.</t>
  </si>
  <si>
    <t>Consumo energía eléctrica Fiscalía Local de Villarrica, periodo 31-01-14 al 28-02-14</t>
  </si>
  <si>
    <t>Consumo energía eléctrica Fiscalía Local de Temuco y Fiscalía Regional, periodo 30-01-14 al 27-02-14</t>
  </si>
  <si>
    <t>$286 Carta Normal                         $595 Carta Certificada                                                               $1.071 Carta Express</t>
  </si>
  <si>
    <t>Autoriza renovación de  contrato de servicio de mantención preventiva de aires acondicionados y climatización Fiscalía Local Curico</t>
  </si>
  <si>
    <t>ÁNGELA DENISSE CABEZAS PÉREZ</t>
  </si>
  <si>
    <t>13.351.058-3</t>
  </si>
  <si>
    <t>76091986-1</t>
  </si>
  <si>
    <t>78102840-1</t>
  </si>
  <si>
    <t>81821100-7</t>
  </si>
  <si>
    <t>Servicio limpieza de patio, F.L. Linares</t>
  </si>
  <si>
    <t>13599968-7</t>
  </si>
  <si>
    <t>10676258-9</t>
  </si>
  <si>
    <t>8285068-6</t>
  </si>
  <si>
    <t>Evaluaciones sicolaborales, F. Regional</t>
  </si>
  <si>
    <t>76015173-4</t>
  </si>
  <si>
    <t>Materiales de oficina, F.L. Linares</t>
  </si>
  <si>
    <t>Papel fotocopia carta y oficio, F. Regional</t>
  </si>
  <si>
    <t>OFIMARKET S.A.</t>
  </si>
  <si>
    <t>96829680-9</t>
  </si>
  <si>
    <t>81535500-8</t>
  </si>
  <si>
    <t>76208697-2</t>
  </si>
  <si>
    <t>Consumo agua Potable Febrero 2014, F. L. Curico</t>
  </si>
  <si>
    <t>Consumo agua Potable Febrero 2014, F. L. Molina</t>
  </si>
  <si>
    <t>Fotocopia de planos y anillados, F. Regional</t>
  </si>
  <si>
    <t>SURGRAFIC S.A.</t>
  </si>
  <si>
    <t>99.514.070-5</t>
  </si>
  <si>
    <t>ILUSTRE MUNICIPALIDAD DE TALCA</t>
  </si>
  <si>
    <t>69.110.400-1</t>
  </si>
  <si>
    <t>Consumo agua Potable Febrero 2014, F. L. Linares</t>
  </si>
  <si>
    <t>Consumo agua Potable Febrero 2014, F. L. Talca</t>
  </si>
  <si>
    <t>Consumo agua Potable Febrero 2014, F. L. Parral</t>
  </si>
  <si>
    <t>Consumo agua Potable Febrero 2014, F. Regional</t>
  </si>
  <si>
    <t>Consumo agua Potable Febrero 2014, F. L. Cauquenes</t>
  </si>
  <si>
    <t>Consumo agua Potable Febrero 2014, F. L. San Javier</t>
  </si>
  <si>
    <t>77.687.190-7</t>
  </si>
  <si>
    <t>Materiales de Aseo para Fiscalía Local de Iquique</t>
  </si>
  <si>
    <t>Materiales de Aseo para Fiscalía Regional</t>
  </si>
  <si>
    <t>Publicación en Diario La Estrella de Iquique llamado a concurso público.</t>
  </si>
  <si>
    <t>Mueble escritorio</t>
  </si>
  <si>
    <t>7.864.608-K</t>
  </si>
  <si>
    <t>Televisor LED para área de recepción Fiscalía Local de Alto Hospicio</t>
  </si>
  <si>
    <t>ST. PATRICK S.A.</t>
  </si>
  <si>
    <t>96.941.520-8</t>
  </si>
  <si>
    <t xml:space="preserve">Consumo de agua potable Fiscalía Regional </t>
  </si>
  <si>
    <t xml:space="preserve">Combustible mediante cupón electrónico </t>
  </si>
  <si>
    <t>Suscripción anual de Diario la Estrella de Iquique para Fiscalía Regional, URAVIT y Fiscalias Locales de la Región.</t>
  </si>
  <si>
    <t>Franqueo convenido Fiscalía Regional</t>
  </si>
  <si>
    <t>Permiso de circulación vehículo institucional</t>
  </si>
  <si>
    <t>ILUSTRE MUNICIPALIDAD DE IQUIQUE</t>
  </si>
  <si>
    <t>69.010.300-1</t>
  </si>
  <si>
    <t xml:space="preserve">Papel para Fiscalía Local de Iquique </t>
  </si>
  <si>
    <t>Papel para Fiscalía Regional</t>
  </si>
  <si>
    <t>Provisión e instalación de equipo de aire acondicionado para custodia FL Iquique</t>
  </si>
  <si>
    <t>76.551.320-0</t>
  </si>
  <si>
    <t>Materiales de oficina para UGI - Digitación</t>
  </si>
  <si>
    <t>Cajas de seguridad para FL Iquique y Alto Hospicio</t>
  </si>
  <si>
    <t>SODIMAC S.A.</t>
  </si>
  <si>
    <t>Timbres Unidad de Recursos Humanos</t>
  </si>
  <si>
    <t>FRANCISCO MIRANDA QUENA</t>
  </si>
  <si>
    <t>4.539.227-9</t>
  </si>
  <si>
    <t>Servicio de desratización en Fiscalía Regional</t>
  </si>
  <si>
    <t>CARLOS RIOS PONTONY</t>
  </si>
  <si>
    <t>4.882.616-4</t>
  </si>
  <si>
    <t xml:space="preserve">Vestuario, calzado y guantes de seguridad  para funcionarios que realizan labores de custodias de especies </t>
  </si>
  <si>
    <t>77.646.200-4</t>
  </si>
  <si>
    <t>Gasto en Telefonía Fija de FL Coquimbo, consumo mes de Enero 2014.</t>
  </si>
  <si>
    <t>Gasto en Telefonía Fija de Tribunal y FR, consumo mes de Enero 2014.</t>
  </si>
  <si>
    <t>Gasto en Telefonía Fija de FL Vicuña, consumo mes de Enero 2014.</t>
  </si>
  <si>
    <t>Gasto en Telefonía Fija de FL Los Vilos, consumo mes de Enero 2014.</t>
  </si>
  <si>
    <t>Gasto en Telefonía Fija de Tribunal y FL Ovalle, consumo mes de Enero 2014.</t>
  </si>
  <si>
    <t>Gasto en Telefonía Fija de FL Illapel, consumo mes de Enero 2014.</t>
  </si>
  <si>
    <t>Gasto en Telefonía Fija de FL Andacollo, consumo mes de Enero 2014.</t>
  </si>
  <si>
    <t>Gasto en Electricidad, consumo del 29/01/2014 al 28/01/2014 de FL La Serena.</t>
  </si>
  <si>
    <t>Gasto en Electricidad, consumo del 25/01/2014 al 25/02/2014 de FL de Los Vilos.</t>
  </si>
  <si>
    <t>Gasto en Electricidad, consumo del 29/01/2014 al 27/02/2014 de FL Coquimbo.</t>
  </si>
  <si>
    <t>Gasto en Electricidad, consumo del 05/02/2014 al 04/03/2014 de FL Andacollo.</t>
  </si>
  <si>
    <t>Gasto en Electricidad, consumo del 29/01/2014 al 27/02/2014 de FL  de Vicuña.</t>
  </si>
  <si>
    <t>Gasto en Electricidad, consumo del 29/01/2014 al 27/02/2014 de Fiscalía Regional.</t>
  </si>
  <si>
    <t>Gasto en Electricidad, consumo del 29/01/2014 al 27/02/2014 de FL Ovalle.</t>
  </si>
  <si>
    <t>Gasto en Electricidad, consumo del 04/02/2014 al 03/03/2014 de FL Illapel.</t>
  </si>
  <si>
    <t>Gasto en Electricidad, consumo del 04/02/2014 al 03/03/2014 de FL  de Combarbalá.</t>
  </si>
  <si>
    <t>Gasto en Telefonía Fija de FL Combarbalá, consumo mes de Febrero 2014.</t>
  </si>
  <si>
    <t>Gasto en Agua Potable, consumo del 23/01/2014 al 24/02/2014 de FL Coquimbo.</t>
  </si>
  <si>
    <t>Gasto  Agua Potable, consumo del 23/01/2014 al 24/02/2014 de FL Andacollo.</t>
  </si>
  <si>
    <t>Gasto en Agua Potable, consumo del 27/01/2014 al 26/02/2014 de Fiscalía Regional.</t>
  </si>
  <si>
    <t>Gasto en Agua Potable, consumo del 28/01/2014 al 27/02/2014 de FL Ovalle.</t>
  </si>
  <si>
    <t>Gasto en Agua Potable, consumo del 24/01/2014 al 25/02/2014 de FL. Vicuña.</t>
  </si>
  <si>
    <t>Servicio de Internet móvil Banda Ancha Mes Enero 2014.</t>
  </si>
  <si>
    <t>Telefonía Celular, Consumo del Mes de Enero 2014 Fiscalías de la IV Región.</t>
  </si>
  <si>
    <t>Gasto en Agua Potable, consumo del 03/02/2014 al 03/03/2014 de FL de Illapel.</t>
  </si>
  <si>
    <t>Gasto en Agua Potable, consumo del 05/02/2014 al 06/03/2014 de FL Combarbalá.</t>
  </si>
  <si>
    <t>Gasto en Agua Potable, consumo del 10/02/2014 al 11/03/2014 de FL Los Vilos.</t>
  </si>
  <si>
    <t>Compra Directa</t>
  </si>
  <si>
    <t>17- FN Nº 364</t>
  </si>
  <si>
    <t>Provisión e Instalación de sistema de acuñamiento para aperturas de puertas de Ascensor de la Fiscalía Local de La Serena.</t>
  </si>
  <si>
    <t>TRANSVE S.A.</t>
  </si>
  <si>
    <t>96.802.280-6</t>
  </si>
  <si>
    <t>Pasajes La Serena - Santiago - La Serena para Asesora del Fiscal Regional quien asiste a mesa de Trabajo Calidad, Gestión Jurídica y Archivos Provisionales.</t>
  </si>
  <si>
    <t>Pasajes La Serena - Calama - La Serena para Fiscal de Ovalle quien asiste a diligencias de Investigación.</t>
  </si>
  <si>
    <t>Servicio de correspondencia y valija del mes de Febrero 2014.</t>
  </si>
  <si>
    <t>CORREOS DE CHILE</t>
  </si>
  <si>
    <t>60.503.300-9</t>
  </si>
  <si>
    <t>Permiso de Circulación año 2014 para Furgón Boxer de la Fiscalía Regional de Coquimbo.</t>
  </si>
  <si>
    <t>I. MUNICIPALIDAD DE LA SERENA</t>
  </si>
  <si>
    <t>69.040.100-2</t>
  </si>
  <si>
    <t>Permiso de Circulación año 2014 para vehículo Hyundai Azera de la Fiscalía Regional de Coquimbo.</t>
  </si>
  <si>
    <t>04-DER/MP Nº 05</t>
  </si>
  <si>
    <t>Servicio de traslado para Fiscalía Regional y Local de La Serena</t>
  </si>
  <si>
    <t>DIÓGENES BARRAZA CARRIZO</t>
  </si>
  <si>
    <t>9.429.956-K</t>
  </si>
  <si>
    <t>Instalación de proyector en salón plenario de la Fiscalía Regional, incluye cable HDMI y modificación de enchufe.</t>
  </si>
  <si>
    <t>Contratación Directa (Excep. Reglamento)</t>
  </si>
  <si>
    <t>Pasajes La Serena - Santiago - La Serena para Director Ejecutivo Regional quien asiste a Jornada en Fiscalía Nacional.</t>
  </si>
  <si>
    <t>Pasajes La Serena - Santiago - La Serena para Técnico y Administrativo de RR.HH quienes asisten a Jornada de Recursos Humanos.</t>
  </si>
  <si>
    <t>17-FN Nº 1485</t>
  </si>
  <si>
    <t>Ratificación de Informe en Juicio Oral, Fiscalía Local de Ovalle</t>
  </si>
  <si>
    <t>JEANNETTE ÁLVAREZ DEFRANCHI</t>
  </si>
  <si>
    <t>8.516.227-6</t>
  </si>
  <si>
    <t>Compra de Útiles de Aseo para las Fiscalías de la IV Región.</t>
  </si>
  <si>
    <t>Compra de Útiles de Escritorio para las Fiscalías de la IV Región.</t>
  </si>
  <si>
    <t>04-FR Nº 28</t>
  </si>
  <si>
    <t>Mantención de Extintores de la Fiscalía Regional</t>
  </si>
  <si>
    <t>Envío de sobres locales , nacionales y encomiendas del mes de Febrero.</t>
  </si>
  <si>
    <t>Publicación de Llamado a concurso de Auxiliar Administrativo  para Fiscalía Local de Ovalle.</t>
  </si>
  <si>
    <t>Servicio de correspondencia del mes de Febrero de 2014.</t>
  </si>
  <si>
    <t>Pasajes La Serena - Santiago - La Serena para Jefe de URH quien asiste a Jornada de RR.HH.</t>
  </si>
  <si>
    <t>Pasajes La Serena - Antofagasta - La Serena para Fiscales, Abogados asistentes y Abogados asesores quienes asisten a Taller sobre perspectiva de género, trata de personas y explotación sexual.</t>
  </si>
  <si>
    <t>Compra de 400 CD grabables con caja para stock de Bodega de Fiscalía Regional.</t>
  </si>
  <si>
    <t>Compra de 16 pack de CD de 100 unidades y 2 Toner HP</t>
  </si>
  <si>
    <t>Compra de 16 separadores de fila para las Fiscalía Regional y Locales de Coquimbo, Vicuña. Los Vilos.</t>
  </si>
  <si>
    <t>ECGROUP INGENIERÍA Y TECNOLOGÍA SPA</t>
  </si>
  <si>
    <t>76.280.514-6</t>
  </si>
  <si>
    <t>Pasajes La Serena - Santiago - Iquique - Santiago - La Serena para Administradores de las Fiscalías de Andacollo y Combarbalá quienes asisten a Curso de Gestión de Indicadores.</t>
  </si>
  <si>
    <t>Pasajes Santiago - Iquique - Santiago para Administradora de la Fiscalía de Illapel quien asiste a Curso de Gestión de Indicadores.</t>
  </si>
  <si>
    <t>Informe pericial psicológico, Fiscalía Local de Coquimbo.</t>
  </si>
  <si>
    <t>MARÍA ALEJANDRA MENARES NÚÑEZ</t>
  </si>
  <si>
    <t>04-FR Nº 445</t>
  </si>
  <si>
    <t>Informe pericial psicológico e Informe de nivel de coeficiente intelectual y grado de discapacidad, Fiscalía Local de La Serena.</t>
  </si>
  <si>
    <t>Servicio de correo privado del mes de Febrero 2014.</t>
  </si>
  <si>
    <t>Compra de 100 minutos de prepago para teléfono satelital, de Fiscalía Regional.</t>
  </si>
  <si>
    <t>Pasajes La Serena - Santiago - La Serena para asesor comunicacional quien asiste a encuentro de asesores comunicacionales.-</t>
  </si>
  <si>
    <t>Mantención de Vehículo Hyundai Azera de la Fiscalía Regional</t>
  </si>
  <si>
    <t>77.221.580-0</t>
  </si>
  <si>
    <t>Pasajes La Serena - Santiago - La Serena para Profesional de Uravit quien asiste a jornada de trabajo de la Ley Nº 20507.</t>
  </si>
  <si>
    <t>Pasajes La Serena - Santiago - La Serena para Abogado Asesor quien asiste a jornada de trabajo de la Ley Nº 20507.</t>
  </si>
  <si>
    <t>Servicio de traslado para Fiscalía Regional y Local de La Serena del mes de Enero de 2014.</t>
  </si>
  <si>
    <t>Servicio de Valija del mes de Enero entre Fiscalía Regional IV Región y Fiscalía Nacional.</t>
  </si>
  <si>
    <t>77.262.170-1</t>
  </si>
  <si>
    <t>Servicio de Valija del mes de Febrero entre Fiscalía Regional IV Región y Fiscalía Nacional.</t>
  </si>
  <si>
    <t>Compra de Máquina Etiquetadora y Etiquetas Universal para envío de correspondencia.</t>
  </si>
  <si>
    <t>Servicio de traslado para Fiscalía Regional y Local de La Serena del mes de Marzo de 2014.</t>
  </si>
  <si>
    <t>Compra de pasajes aéreos a Coyhaique para Jornadas Patagónicas.</t>
  </si>
  <si>
    <t>Servicio técnico vehículo institucional Hyundai Azera (cambio de pastillas de freno y rectificación de discos). Se considera valor de lista informado por Automotores Gildemeister S.A.</t>
  </si>
  <si>
    <t>AUTOMOTORES GILDEMEISTER S.A.</t>
  </si>
  <si>
    <t>79.649.140-K</t>
  </si>
  <si>
    <t>Compra de pasaje aéreo a Iquique.</t>
  </si>
  <si>
    <t>Servicio de interprete de señas para audiencia.</t>
  </si>
  <si>
    <t>9.829.233-0</t>
  </si>
  <si>
    <t>Compra de pasajes aéreos por capacitación FN en Puerto Varas.</t>
  </si>
  <si>
    <t>Servicio de interprete de señas para audiencia de reformalización.</t>
  </si>
  <si>
    <t>Compra de 2 balanzas para envío de correo en inmuebles Gran Avenida y Puente Alto. Chilecompra: 696212-15-CM14.</t>
  </si>
  <si>
    <t>VICTOR MORALES ACEVEDO IMPORTACIONES Y H</t>
  </si>
  <si>
    <t>76.597.170-5</t>
  </si>
  <si>
    <t>Aviso Llamado a Concurso Público 23/03/2014 en conjunto con FRM Oriente, Chilecompra 696212-19-CM14.-</t>
  </si>
  <si>
    <t>15-FR Nº 32</t>
  </si>
  <si>
    <t>Servicio mensual de sala cuna para hija de funcionaria de la FRMS, a contar del 17/02/2014 y hasta el 30/11/2014, ambas fechas inclusive, por un MONTO TOTAL de $2.310.000 exento de IVA. Costo Matrícula $160.000.- Costo Mensualidad $215.000.-</t>
  </si>
  <si>
    <t>Claudia Andrea Bustos Villarroel Sala Cuna y Jardín Infantil EIRL</t>
  </si>
  <si>
    <t>76.358.440-2</t>
  </si>
  <si>
    <t>15-FR Nº 43</t>
  </si>
  <si>
    <t>Servicio mensual de sala cuna para hija de funcionaria de la FRMS, a contar del 17/02/2014 y hasta el 30/09/2015, ambas fechas inclusive, por un MONTO TOTAL de $4.390.000 exento de IVA. Costo Matrícula $100.000.- Costo Mensualidad $200.000.- Reajuste 2015 $190.000.-</t>
  </si>
  <si>
    <t>Sociedad Responsabilidad Limitada Spinoz-Roig Limitada</t>
  </si>
  <si>
    <t xml:space="preserve">76.360.850-6 </t>
  </si>
  <si>
    <t>15-FR Nº 56</t>
  </si>
  <si>
    <t>Servicio mensual de sala cuna para hija de funcionaria de la FRMS, a contar del 03/03/2014 y hasta el 30/10/2014, ambas fechas inclusive, por un MONTO TOTAL de $2.060.000 exento de IVA. Costo Matrícula $140.000.- Costo Mensualidad $240.000.-</t>
  </si>
  <si>
    <t xml:space="preserve">HOUSE COLLEGE S.A. </t>
  </si>
  <si>
    <t>76.122.431-K</t>
  </si>
  <si>
    <t>15-FR Nº 68</t>
  </si>
  <si>
    <t>Servicio mensual de sala cuna para hija de funcionaria de la FRMS, a contar del 13/03/2014 y hasta el 30/09/2015, ambas fechas inclusive, por un MONTO TOTAL de $3.991.000 exento de IVA. Costo Matrícula $100.000.- Costo Mensualidad $190.000.- Reajuste 2015 $181.000.-</t>
  </si>
  <si>
    <t>9.804.726-3</t>
  </si>
  <si>
    <t>15-FR Nº 96</t>
  </si>
  <si>
    <t>Pasaje aéreo P.Montt-Santiago-P.Montt del 13-04 al 16-04-2014</t>
  </si>
  <si>
    <t>Trabajo adicional de instalación de cableado sistema eléctrico calefacción F.Regional</t>
  </si>
  <si>
    <t>Soc.Servicios Generales Bastidas Ltda.</t>
  </si>
  <si>
    <t>76.049.426-7</t>
  </si>
  <si>
    <t>10-FR Nº 31</t>
  </si>
  <si>
    <t>Ingreso de hijo menor de 2 años a sala cuna de funcionaria a contar del 17-03-2014 hasta el 30-09-2015</t>
  </si>
  <si>
    <t>Carmen Subiabre Loaiza</t>
  </si>
  <si>
    <t>9.010.075-0</t>
  </si>
  <si>
    <t>Consumo de electricidad FL Ancud</t>
  </si>
  <si>
    <t>Sociedad Austral de Electricidad S.A.</t>
  </si>
  <si>
    <t>Consumo de electricidad FL P.Varas</t>
  </si>
  <si>
    <t>Consumo de electricidad FL Quellón</t>
  </si>
  <si>
    <t>Consumo de electricidad FL Hualaihué</t>
  </si>
  <si>
    <t>Consumo de electricidad FL Maullín</t>
  </si>
  <si>
    <t>Consumo de electricidad FL Los Muermos</t>
  </si>
  <si>
    <t>Consumo de electricidad F.Regional</t>
  </si>
  <si>
    <t>Consumo de electricidad FL Quinchao</t>
  </si>
  <si>
    <t>Consumo de agua FL P.Varas</t>
  </si>
  <si>
    <t>Empresa de Servicios Sanitarios de Los Lagos S.A.</t>
  </si>
  <si>
    <t>96.579.800-5</t>
  </si>
  <si>
    <t>Consumo de agua FL Quellón</t>
  </si>
  <si>
    <t>Consumo de agua FL Quinchao</t>
  </si>
  <si>
    <t>Consumo de agua FL Los Muermos</t>
  </si>
  <si>
    <t>Consumo de agua FL Calbuco</t>
  </si>
  <si>
    <t>Consumo de agua FL R.Negro</t>
  </si>
  <si>
    <t>Consumo de agua F.Regional</t>
  </si>
  <si>
    <t>Consumo de agua FL Maullín</t>
  </si>
  <si>
    <t>Consumo de agua  FL Castro</t>
  </si>
  <si>
    <t>Consumo de agua FL Ancud</t>
  </si>
  <si>
    <t>Consumo de gas FL Osorno</t>
  </si>
  <si>
    <t>Abastecedora de Combustible S.A.</t>
  </si>
  <si>
    <t>Consumo de gas FL Hualaihué</t>
  </si>
  <si>
    <t>Consumo de gas FL Ancud</t>
  </si>
  <si>
    <t>18 Arica y Parinacota</t>
  </si>
  <si>
    <t>Compra de adaptador USB disco duro</t>
  </si>
  <si>
    <t>Lidia Sinticala Poma</t>
  </si>
  <si>
    <t>14661419-1</t>
  </si>
  <si>
    <t>Mochila para traslado de equipos</t>
  </si>
  <si>
    <t>Abastecedora del Comercio Arica</t>
  </si>
  <si>
    <t>84348700-9</t>
  </si>
  <si>
    <t>Dimerc S.A</t>
  </si>
  <si>
    <t>96670840-9</t>
  </si>
  <si>
    <t>Hans Dreyer Villanueva</t>
  </si>
  <si>
    <t>13212685-2</t>
  </si>
  <si>
    <t>Se adquiere maletas para traslado de carpetas</t>
  </si>
  <si>
    <t>Carlos Ancoma Humire</t>
  </si>
  <si>
    <t>6959645-2</t>
  </si>
  <si>
    <t>Jorge Guerra Salgado</t>
  </si>
  <si>
    <t>10736447-1</t>
  </si>
  <si>
    <t>Se adquiere tablero porta llaves y librero para FR</t>
  </si>
  <si>
    <t>Ana Celia Novero</t>
  </si>
  <si>
    <t>3294724-7</t>
  </si>
  <si>
    <t>Latam Airlines Group S.A</t>
  </si>
  <si>
    <t>89862200-2</t>
  </si>
  <si>
    <t>Se adjudica arriendo de contenedor bodega</t>
  </si>
  <si>
    <t>SAAM S.A</t>
  </si>
  <si>
    <t>96566940-4</t>
  </si>
  <si>
    <t>13210822-6</t>
  </si>
  <si>
    <t>88417000-9</t>
  </si>
  <si>
    <t xml:space="preserve">Luis Olmedo Rojas </t>
  </si>
  <si>
    <t>10606939-5</t>
  </si>
  <si>
    <t>Arriendo de Saon para Cuenta Pública regional</t>
  </si>
  <si>
    <t>79605490-5</t>
  </si>
  <si>
    <t>Suscripción diario local La Estrella de Arica</t>
  </si>
  <si>
    <t>84295700-1</t>
  </si>
  <si>
    <t>FR XV Nº 20</t>
  </si>
  <si>
    <t>Mantención de equipos compactos de aire acondicionado</t>
  </si>
  <si>
    <t>Claudio Garrido Olivari</t>
  </si>
  <si>
    <t>15915695-8</t>
  </si>
  <si>
    <t>Comercial Sercodata Ltda.</t>
  </si>
  <si>
    <t>77339180-7</t>
  </si>
  <si>
    <t>FR XV Nº 18</t>
  </si>
  <si>
    <t>Graciela Mamani Chambi</t>
  </si>
  <si>
    <t>18912620-4</t>
  </si>
  <si>
    <t>José y Bernarda Ltda.</t>
  </si>
  <si>
    <t>76278490-4</t>
  </si>
  <si>
    <t>Casa de Moneda de Chile</t>
  </si>
  <si>
    <t>60806000-6</t>
  </si>
  <si>
    <t>VARIAS</t>
  </si>
  <si>
    <t>Gasto en electricidad del mes de enero.</t>
  </si>
  <si>
    <t>Empresa Eléctrica de Arica S.A.</t>
  </si>
  <si>
    <t>96.542.120-3</t>
  </si>
  <si>
    <t>Gasto de Agua potable de la FL Arica.</t>
  </si>
  <si>
    <t>Aguas del Altiplano S.A.</t>
  </si>
  <si>
    <t>76.215.634-2</t>
  </si>
  <si>
    <t>Franqueo convenido FR.</t>
  </si>
  <si>
    <t>Entel Pcs Telecomunicaciones S.A.</t>
  </si>
  <si>
    <t xml:space="preserve">Varias facturas </t>
  </si>
  <si>
    <t>12054568-4569-4570-4571-4572-4573-4574-4575-4576-4577-4578-4579 y 4585.</t>
  </si>
  <si>
    <t>Gasto en electricidad para la Fiscalía Nacional, correspondiente a las dependencias de General Mackenna 1369, Pisos 2, 3 y 4, Santiago, para el período comprendido entre el 12 de Marzo al 10 de Abril de 2014.</t>
  </si>
  <si>
    <t>Chilectra S.A.</t>
  </si>
  <si>
    <t>11995886-95921-95922-95923-95924-95925-95926-95927-95928-95929-95937 y 95938.</t>
  </si>
  <si>
    <t>Gasto en electricidad para la Fiscalía Nacional, correspondiente a las dependencias Agustinas 1.070, Piso 5, Santiago, para el período comprendido entre el 26 de Febrero al 27 de Marzo de 2014.</t>
  </si>
  <si>
    <t>998994-8993-8991-8989-8987-8985-8984-8983-8982-8981-8980-8976 y 9616.</t>
  </si>
  <si>
    <t>8.428.816-0</t>
  </si>
  <si>
    <t>FN Nº 448/2014</t>
  </si>
  <si>
    <t>Autoriza renovación de  contrato de servicio de correo privado Fiscalía Local Talca y Fiscalía Regional.</t>
  </si>
  <si>
    <t>NEWPOST S.A</t>
  </si>
  <si>
    <t>99.532.890-9</t>
  </si>
  <si>
    <t xml:space="preserve">INFORME MENSUAL DE COMPRAS Y CONTRATACIONES (LEY DE TRANSPARENCIA Y ACCESO A LA INFORMACIÓN) </t>
  </si>
  <si>
    <t xml:space="preserve"> MINISTERIO PÚBLICO - MARZO 2014</t>
  </si>
  <si>
    <t xml:space="preserve">Confección de 20cintas de embalaje con logo </t>
  </si>
  <si>
    <t>Se adjudica  a Hans Dreyer la confección de 10 pendones pequeños de escritorio  roller  con logo</t>
  </si>
  <si>
    <t>Compra artículos oficina 1º semestre  para funcionamiento Fiscalias Locales y Oficinas de Atención.</t>
  </si>
  <si>
    <t>01 Tarapacá</t>
  </si>
  <si>
    <t>02 Antofagasta</t>
  </si>
  <si>
    <t>Orden Compra</t>
  </si>
  <si>
    <t>Servicio de Alarma y Monitoreo Oficina Mejillones y Fiscalía Regional por 24 meses</t>
  </si>
  <si>
    <t>Servicio de Alarma y Monitoreo Fiscalía Local Calama por 24 meses</t>
  </si>
  <si>
    <t>Servicio de Alarma y Monitoreo Fiscalía Local Taltal, Tocopilla  y Of. M. Elena por 24 meses</t>
  </si>
  <si>
    <t>03 Atacama</t>
  </si>
  <si>
    <t>Teléfono Nº 214789 (TOP) para la Fiscalía Regional-  mes de Febrero 2014.</t>
  </si>
  <si>
    <t>Teléfono Nº 214789 (TOP) para la Fiscalía Regional-  mes de Marzo 2014.</t>
  </si>
  <si>
    <t>Pasajes aéreos Rebeca Varas, Mariela Ávila y Roberto Robledo, asistencia a "Taller sobre perspectiva de genero, trata de personas y explotación laboral" a realizado el 29 de abril en la ciudad de Antofagasta.</t>
  </si>
  <si>
    <t>Pasajes aéreos Martín Olivares, para participar en audiencia, realizada el 15 de marzo a las 19hrs. en la ciudad de Santiago.</t>
  </si>
  <si>
    <t>04 Coquimbo</t>
  </si>
  <si>
    <t>05 Valparaíso</t>
  </si>
  <si>
    <t>06 Libertador Bernardo O'Higgins</t>
  </si>
  <si>
    <t>$686.035  por evento</t>
  </si>
  <si>
    <t>07 Maule</t>
  </si>
  <si>
    <t>Peritaje Determinar Grado de Discapacidad Mental, Delito Abuso Sexual RUC 1301XXXXX</t>
  </si>
  <si>
    <t>Peritaje Veracidad de Relato y Daño Emocional, Delito Abuso Sexual RUC 1300XXXXX</t>
  </si>
  <si>
    <t xml:space="preserve">$22.222 Mensual Real; Abono y Resembrado $2.222 metro cuadrado -Desmalezar $16.666
</t>
  </si>
  <si>
    <t>08 Bío Bío</t>
  </si>
  <si>
    <t>Orden Servicio</t>
  </si>
  <si>
    <t xml:space="preserve">Orden Compra </t>
  </si>
  <si>
    <t xml:space="preserve">Orden Servicio </t>
  </si>
  <si>
    <t>09 Araucanía</t>
  </si>
  <si>
    <t>91.806.000-6</t>
  </si>
  <si>
    <t>11 Aysén</t>
  </si>
  <si>
    <t>Servicio de courier para la Fiscalía Local de Temuco, mes de febrero 2014</t>
  </si>
  <si>
    <t>Servicio de courier para Fiscalías de la Región, mes de febrero 2014</t>
  </si>
  <si>
    <t>Servicio de courier para Fiscalías de la Región, mes de enero 2014</t>
  </si>
  <si>
    <t>Servicio de courier para la Fiscalía Local de Collipulli, envío pendiente de facturar mes de diciembre 2012</t>
  </si>
  <si>
    <t>Servicio de courier para la Fiscalía Local de Angol, envío pendiente de facturar mes de diciembre 2012</t>
  </si>
  <si>
    <t>Servicio de courier para la Fiscalía Local de Pitrufquén, mes de enero 2014</t>
  </si>
  <si>
    <t>Servicio de franqueo convenido para la Fiscalía Local de Temuco, mes de enero 2014</t>
  </si>
  <si>
    <t>Servicio de franqueo convenido para Fiscalías de la Región, mes de enero 2014</t>
  </si>
  <si>
    <t>83.947.400-8</t>
  </si>
  <si>
    <t>Establecimientos Gejman</t>
  </si>
  <si>
    <t>Equipo reproductor DVD para la recepción de la Fiscalía Local de Collipulli</t>
  </si>
  <si>
    <t>6.784.988-4</t>
  </si>
  <si>
    <t>Christian Brunet Alveal</t>
  </si>
  <si>
    <t>Timbre foliador de documentos para la Fiscalía Regional</t>
  </si>
  <si>
    <t>Comercial Redoffice Sur Ltda.</t>
  </si>
  <si>
    <t>Artículos de escritorio para Fiscalías de la Región</t>
  </si>
  <si>
    <t>FN/MP N° 410</t>
  </si>
  <si>
    <t>Timbres de goma automáticos para Fiscalías de la Región</t>
  </si>
  <si>
    <t>96.972.190-2</t>
  </si>
  <si>
    <t>Librería Giorgio S.A.</t>
  </si>
  <si>
    <t>Resmas de papel oficio para Fiscalías de la Región</t>
  </si>
  <si>
    <t>Pasaje aéreo para fiscal y funcionario en comisión de servicio, trayecto Stgo.-Temuco-Stgo.</t>
  </si>
  <si>
    <t>Pasaje aéreo para funcionario en comisión de servicio, trayecto Stgo.-Temuco-Stgo.</t>
  </si>
  <si>
    <t>10.181.995-7</t>
  </si>
  <si>
    <t>Cecilia Leal Gutiérrez</t>
  </si>
  <si>
    <t>Servicio de coffe break para asistentes a jornada de difusión de la Fiscalía Regional</t>
  </si>
  <si>
    <t>10.337.536-3</t>
  </si>
  <si>
    <t>Marcela Troncoso Escobar</t>
  </si>
  <si>
    <t>Peritaje psicológico para causa de la Fiscalía Local de Temuco</t>
  </si>
  <si>
    <t>FN/MP N° 1506</t>
  </si>
  <si>
    <t>6.631.372-7</t>
  </si>
  <si>
    <t>Carmen Cerda Aguilar</t>
  </si>
  <si>
    <t>Peritaje sexológico para causa de la Fiscalía Local de Temuco</t>
  </si>
  <si>
    <t>9.656.777-4</t>
  </si>
  <si>
    <t>Julia Reyes Garrido</t>
  </si>
  <si>
    <t>Servicio de coffe break para asistentes a jornada de difusión URAVIT</t>
  </si>
  <si>
    <t>Pasaje aéreo para fiscal en comisión de servicio, trayecto Stgo.-Temuco-Stgo.</t>
  </si>
  <si>
    <t>Pasaje aéreo para funcionaria en comisión de servicio, trayecto Stgo.-Temuco-Stgo.</t>
  </si>
  <si>
    <t>9.826.456-6</t>
  </si>
  <si>
    <t>Ivan Maury Díaz</t>
  </si>
  <si>
    <t>Reposición de piso en oficina de la Fiscalía Regional</t>
  </si>
  <si>
    <t>77.043.510-2</t>
  </si>
  <si>
    <t>Consultores Organizacionales Ltda.</t>
  </si>
  <si>
    <t>Evaluación psicolaboral por competencias para postulantes a un cargo administrativo de la Fiscalía Local de Victoria</t>
  </si>
  <si>
    <t>FR N° 74</t>
  </si>
  <si>
    <t>96.726.480-6</t>
  </si>
  <si>
    <t>Thyssenkrupp Elevadores S.A.</t>
  </si>
  <si>
    <t>Provisión e instalación de equipo variador de frecuencia para uno de los ascensores de la Fiscalía Local de Temuco</t>
  </si>
  <si>
    <t>FN/MP N° 375</t>
  </si>
  <si>
    <t>8.749.283-4</t>
  </si>
  <si>
    <t>Marcela Díaz Quiroz</t>
  </si>
  <si>
    <t>Almuerzo y coffe break para asistentes a jornada de capacitación</t>
  </si>
  <si>
    <t>FR N° 66</t>
  </si>
  <si>
    <t>81.826.800-9</t>
  </si>
  <si>
    <t>C.C.A.F. De Los Andes</t>
  </si>
  <si>
    <t>Arriendo de salón para jornada de capacitación dirigido a funcionarios y administradores de fiscalía de la región</t>
  </si>
  <si>
    <t>Mantención vehículo institucional (120.000 kms.)</t>
  </si>
  <si>
    <t>77.088.350-4</t>
  </si>
  <si>
    <t>Sociedad Servicios Computacionales Aska Ltda.</t>
  </si>
  <si>
    <t>Suministro e instalación de sistema destrabador para puerta de oficina de la Fiscalía Regional</t>
  </si>
  <si>
    <t>Informe Pericial Causa RUC 13001XXXXX</t>
  </si>
  <si>
    <t>Servicio de Interpretación Inglés-Español para causa RUC 1400XXXXX</t>
  </si>
  <si>
    <t>Informe Pericial Causa RUC 09011XXXXX</t>
  </si>
  <si>
    <t>Informe Pericial Causa RUC 1201XXXXXX</t>
  </si>
  <si>
    <t>Servicio de Interpretación en lengua de señas para causa RUC 1200XXXXX</t>
  </si>
  <si>
    <t>Informe Pericial Causa RUC 1101XXXXXX</t>
  </si>
  <si>
    <t>Servicio de Interpretación Chino-Español para Causas RUC 1200XXXXX y 1400XXXXX</t>
  </si>
  <si>
    <t>Informe Pericial Causa RUC 12001XXXX</t>
  </si>
  <si>
    <t>Informe Pericial Causa RUC 11010XXXX</t>
  </si>
  <si>
    <t>Informe Pericial Causa RUC 14002XXXX</t>
  </si>
  <si>
    <t>14 Metropolitana Oriente</t>
  </si>
  <si>
    <t>14 Metropolitana Sur</t>
  </si>
  <si>
    <t>UF 1,4/mes IVA incluido, por fiscalía</t>
  </si>
  <si>
    <t>19 Los Ríos</t>
  </si>
  <si>
    <t>12 Magallanes</t>
  </si>
  <si>
    <t>Compra de 150 presentes institucionales.</t>
  </si>
  <si>
    <t>Traslado funcionarios Pta.Arenas/Pto.Natales/Pta.Arenas entre el 01y 05/04/2014 por reuniones de coordinación regional (3 ida y vuelta)</t>
  </si>
  <si>
    <t>Pasaje aéreo internacional para Sr. Sabas Chahuán Sarrás, Santiago/Viena/Santiago.</t>
  </si>
  <si>
    <t>Servicios por traducción al idioma inglés documentación correspondiente a la respuesta de requerimiento activo causa RUC Nº 11006XXXXX.</t>
  </si>
  <si>
    <t>Servicios por traducción de documento con información complementaria sobre requerimiento activo formulado por EE.UU, causa RUC Nº 130076XXXX.</t>
  </si>
  <si>
    <t>Servicios por traducción al idioma inglés documentación correspondiente a la respuesta de requerimiento activo causa RUC Nº 12100XXXXX</t>
  </si>
  <si>
    <t>Compra de Gasolina 95 Octanos. carga de "Cupón Electrónico COPEC" para uso en vehículos institucionales.</t>
  </si>
  <si>
    <t>Compra de Petróleo Diesel. carga de "Cupón Electrónico COPEC" para uso en vehículo institucionaL.</t>
  </si>
  <si>
    <t>Según tarifa fijada por Subsecretaría de Transportes (taxímetro)</t>
  </si>
  <si>
    <t>Coffe break</t>
  </si>
  <si>
    <t>Pasaje aéreo internacional para Sr. Pedro Salgado González, Santiago/Viena/Santiago.</t>
  </si>
  <si>
    <t>Empresa de Correos de Chile S.A.</t>
  </si>
  <si>
    <t>VTR Banda Ancha (Chile) S.A.</t>
  </si>
  <si>
    <t>96.787.750-6</t>
  </si>
  <si>
    <t>9.617.206-0</t>
  </si>
  <si>
    <t>Aguas Patagonia de Aysén S.A.</t>
  </si>
  <si>
    <t>99.501.280-4</t>
  </si>
  <si>
    <t>Materiales de oficina para Fiscalía Regional</t>
  </si>
  <si>
    <t>84.295.700-1</t>
  </si>
  <si>
    <t>No Aplica</t>
  </si>
  <si>
    <t>Orden de Compra</t>
  </si>
  <si>
    <t>PROVEEDORES INTEGRALES PRISA S.A</t>
  </si>
  <si>
    <t>96.556.940-5</t>
  </si>
  <si>
    <t>COMERCIAL RED OFFICE NORTE LIMITADA</t>
  </si>
  <si>
    <t>SODIMAC S. A.</t>
  </si>
  <si>
    <t>Orden de Servicio</t>
  </si>
  <si>
    <t>Licitación Privada Mayor</t>
  </si>
  <si>
    <t>76.154.941-3</t>
  </si>
  <si>
    <t>Factura</t>
  </si>
  <si>
    <t>Pasaje aéreo funcionarios en comisión de servicio</t>
  </si>
  <si>
    <t>LATAM AIRLINES GROUP S.A</t>
  </si>
  <si>
    <t>FN Nº 1506/2012</t>
  </si>
  <si>
    <t>Pericia psicológica - Victima</t>
  </si>
  <si>
    <t>SANDRA SANDOVAL PASTEN</t>
  </si>
  <si>
    <t>11.376.468-6</t>
  </si>
  <si>
    <t>Boleta</t>
  </si>
  <si>
    <t>JAIME RIVERA RIVAS</t>
  </si>
  <si>
    <t>10.571.666-4</t>
  </si>
  <si>
    <t>PAULINA SPAUDO VALENZUELA</t>
  </si>
  <si>
    <t>9.088.642-8</t>
  </si>
  <si>
    <t>EASY S.A.</t>
  </si>
  <si>
    <t>96.671.750-5</t>
  </si>
  <si>
    <t>96.541.920-9</t>
  </si>
  <si>
    <t>99.540.870-8</t>
  </si>
  <si>
    <t>ENTEL TELEFONÍA LOCAL S.A.</t>
  </si>
  <si>
    <t>96.697.410-9</t>
  </si>
  <si>
    <t>90.635.000-9</t>
  </si>
  <si>
    <t>EMPRESA DE CORREOS DE CHILE</t>
  </si>
  <si>
    <t>60.503.000-9</t>
  </si>
  <si>
    <t xml:space="preserve">Orden de Servicio </t>
  </si>
  <si>
    <t>EMPRESA EL MERCURIO S.A.P.</t>
  </si>
  <si>
    <t>90.193.000-7</t>
  </si>
  <si>
    <t>77.600.970-9</t>
  </si>
  <si>
    <t>O/Servicio</t>
  </si>
  <si>
    <t>LATAM AIRLINES GROUP S.A.</t>
  </si>
  <si>
    <t>Contratación directa</t>
  </si>
  <si>
    <t>ARTÍCULOS DE SEGURIDAD WILUG LIMITADA</t>
  </si>
  <si>
    <t>79.894.400-2</t>
  </si>
  <si>
    <t xml:space="preserve">Solicitud N° </t>
  </si>
  <si>
    <t>CIA.NACIONAL DE FUERZA ELÉCTRICA S.A.</t>
  </si>
  <si>
    <t>91.143.000-2</t>
  </si>
  <si>
    <t>AGUAS DEL VALLE S.A.</t>
  </si>
  <si>
    <t>99.541.380-9</t>
  </si>
  <si>
    <t>78.511.790-5</t>
  </si>
  <si>
    <t>61.808.000-5</t>
  </si>
  <si>
    <t>CHILEPOST S.A.</t>
  </si>
  <si>
    <t>96.950.080-9</t>
  </si>
  <si>
    <t>6.971.298-3</t>
  </si>
  <si>
    <t>15.315.925-4</t>
  </si>
  <si>
    <t>CARLOS ALBERTO SILVA GARAVITO</t>
  </si>
  <si>
    <t>11.151.859-9</t>
  </si>
  <si>
    <t>77.085.560-8</t>
  </si>
  <si>
    <t>99.557.380-6</t>
  </si>
  <si>
    <t>17-FN Nº 1001</t>
  </si>
  <si>
    <t>17-FN Nº 748</t>
  </si>
  <si>
    <t>SURTI VENTAS LIMITADA</t>
  </si>
  <si>
    <t>76.462.500-5</t>
  </si>
  <si>
    <t>COMERCIAL ECCSA S.A.</t>
  </si>
  <si>
    <t>83.382.700-6</t>
  </si>
  <si>
    <t>MANANTIAL S.A.</t>
  </si>
  <si>
    <t>96.711.590-8</t>
  </si>
  <si>
    <t>PEDRO VEGA LARA</t>
  </si>
  <si>
    <t>8.636.391-7</t>
  </si>
  <si>
    <t>10.339.134-2</t>
  </si>
  <si>
    <t>Documento de Compra y N°</t>
  </si>
  <si>
    <t>CGE Distribución</t>
  </si>
  <si>
    <t>Aguas Andinas S.A.</t>
  </si>
  <si>
    <t>96.763.010-1</t>
  </si>
  <si>
    <t>CGE DISTRIBUCIÓN S.A.</t>
  </si>
  <si>
    <t>99.513.400-4</t>
  </si>
  <si>
    <t>EMPRESA SERVICIOS SANITARIOS ESSBIO S.A</t>
  </si>
  <si>
    <t>Orden de compra</t>
  </si>
  <si>
    <t>CARLOS MANUEL SALGADO ACEITUNO</t>
  </si>
  <si>
    <t>6.792.274-3</t>
  </si>
  <si>
    <t>COMERCIAL TOTALPACK LIMITADA</t>
  </si>
  <si>
    <t>79.948.840-K</t>
  </si>
  <si>
    <t>77.451.560-7</t>
  </si>
  <si>
    <t>96.813.520-1</t>
  </si>
  <si>
    <t>96.766.110-4</t>
  </si>
  <si>
    <t>COMERCIAL GRAFIMERK LIMITADA</t>
  </si>
  <si>
    <t>78.896.110-3</t>
  </si>
  <si>
    <t>IVANNA BATTAGLIA ALJARO</t>
  </si>
  <si>
    <t>10.676.258-9</t>
  </si>
  <si>
    <t>FN Nº 1485/2010</t>
  </si>
  <si>
    <t>COMPARECENCIA A JUICIO ORAL</t>
  </si>
  <si>
    <t>SERGIO ANTONIO MEJIAS CERDA</t>
  </si>
  <si>
    <t>9.012.772-1</t>
  </si>
  <si>
    <t>PRISA S.A.</t>
  </si>
  <si>
    <t>96556940-5</t>
  </si>
  <si>
    <t>ILOP S.A.</t>
  </si>
  <si>
    <t>AGUAS NUEVO SUR MAULE</t>
  </si>
  <si>
    <t>96.963.440-6</t>
  </si>
  <si>
    <t>EMELECTRIC</t>
  </si>
  <si>
    <t>76.073.164-1</t>
  </si>
  <si>
    <t>CIA. DE LEASING TATTERSALL S.A.</t>
  </si>
  <si>
    <t>96.565.580-8</t>
  </si>
  <si>
    <t>96.719.620-7</t>
  </si>
  <si>
    <t>Res FN/MNº 1506/2012</t>
  </si>
  <si>
    <t>María Inés Arce González</t>
  </si>
  <si>
    <t>13.898.487-7</t>
  </si>
  <si>
    <t>15.346.176-7</t>
  </si>
  <si>
    <t>FN/MP Nº 748/12</t>
  </si>
  <si>
    <t>76.093.265-5</t>
  </si>
  <si>
    <t>Jacqueline del Carmen Maira Arriagada</t>
  </si>
  <si>
    <t>12.857.936-2</t>
  </si>
  <si>
    <t>76.015.796-1</t>
  </si>
  <si>
    <t>KDM S.A.</t>
  </si>
  <si>
    <t>96.754.450-7</t>
  </si>
  <si>
    <t>Surti Ventas Ltda.</t>
  </si>
  <si>
    <t>89.293.800-8</t>
  </si>
  <si>
    <t>TURISMO COCHA S.A.</t>
  </si>
  <si>
    <t>SALCOBRAND S.A.</t>
  </si>
  <si>
    <t>76.031.071-9</t>
  </si>
  <si>
    <t>Dimerc S.A.</t>
  </si>
  <si>
    <t>Sotramín S.A.</t>
  </si>
  <si>
    <t>77.396.680-K</t>
  </si>
  <si>
    <t>Empresa Eléctrica de Aysén S.A.</t>
  </si>
  <si>
    <t>Telefónica Larga Distancia S.A.</t>
  </si>
  <si>
    <t>96.672.160-K</t>
  </si>
  <si>
    <t>Servicio taxi para Fiscalía Local de Aysén.</t>
  </si>
  <si>
    <t>Luis Alberto Aguilar Aguilar</t>
  </si>
  <si>
    <t>8.152.626-5</t>
  </si>
  <si>
    <t>Comercial y Manufacturera B&amp;M Ltda.</t>
  </si>
  <si>
    <t>78.181.850-K</t>
  </si>
  <si>
    <t>Víctor Claudio Opitz Vargas</t>
  </si>
  <si>
    <t>11.910.740-7</t>
  </si>
  <si>
    <t>Corte de pasto Fiscalía Regional de Aysén y Fiscalía Local de Coyhaique.</t>
  </si>
  <si>
    <t>Hermindo Ismael López Chacón</t>
  </si>
  <si>
    <t>12.715.163-6</t>
  </si>
  <si>
    <t>Milled S.A.</t>
  </si>
  <si>
    <t>76.125.837-0</t>
  </si>
  <si>
    <t>7.341.606-k</t>
  </si>
  <si>
    <t>Impresos Vanic Ltda.</t>
  </si>
  <si>
    <t>89.202.400-6</t>
  </si>
  <si>
    <t>Sky Airline S.A.</t>
  </si>
  <si>
    <t>88.417.000-1</t>
  </si>
  <si>
    <t>77.492.710-7</t>
  </si>
  <si>
    <t>Transbordadora Austral Broom S.A.</t>
  </si>
  <si>
    <t>82.074.900-6</t>
  </si>
  <si>
    <t>Lavado manteles F.L.Pta.Arenas</t>
  </si>
  <si>
    <t>9.874.389-8</t>
  </si>
  <si>
    <t>Aerovías DAP S.A.</t>
  </si>
  <si>
    <t>89.428.000-k</t>
  </si>
  <si>
    <t>Edelmag S.A.</t>
  </si>
  <si>
    <t>88.221.200-9</t>
  </si>
  <si>
    <t>Gasco S.A.</t>
  </si>
  <si>
    <t>90.310.000-1</t>
  </si>
  <si>
    <t>Aguas Magallanes S.A.</t>
  </si>
  <si>
    <t>76.215.628-8</t>
  </si>
  <si>
    <t>96.880.440-5</t>
  </si>
  <si>
    <t>96.783.910-8</t>
  </si>
  <si>
    <t>CHILECTRA S.A.</t>
  </si>
  <si>
    <t>96.800.570-7</t>
  </si>
  <si>
    <t>SEMBCORP AGUAS CHACABUCO S.A.</t>
  </si>
  <si>
    <t>86.915.400-8</t>
  </si>
  <si>
    <t>ALEX REYES VARGAS</t>
  </si>
  <si>
    <t>13.081.903-6</t>
  </si>
  <si>
    <t>81.771.100-6</t>
  </si>
  <si>
    <t>Juan Fernando García Mansilla</t>
  </si>
  <si>
    <t>7.927.278-7</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</si>
  <si>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</si>
  <si>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</si>
  <si>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</si>
  <si>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</si>
  <si>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</si>
  <si>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</si>
  <si>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</si>
  <si>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</si>
  <si>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</si>
  <si>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</si>
  <si>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</si>
  <si>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</si>
  <si>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Contratación Directa</t>
  </si>
  <si>
    <t>Servicio Básico</t>
  </si>
  <si>
    <t>Otro</t>
  </si>
  <si>
    <t>No Hay</t>
  </si>
  <si>
    <t>99.561.010-8</t>
  </si>
  <si>
    <t>ELIQSA</t>
  </si>
  <si>
    <t>96.541.870-9</t>
  </si>
  <si>
    <t>Consumo de electricidad Fiscalía Regional</t>
  </si>
  <si>
    <t>Consumo de electricidad URAVIT</t>
  </si>
  <si>
    <t>Consumo de electricidad Fiscalía Local de Iquique</t>
  </si>
  <si>
    <t>Consumo de electricidad Fiscalía Local de Pozo Almonte</t>
  </si>
  <si>
    <t>AGUAS DEL ALTIPLANO S.A.</t>
  </si>
  <si>
    <t>Consumo de electricidad Fiscalía Local de Alto Hospicio</t>
  </si>
  <si>
    <t>Consumo de agua potable URAVIT</t>
  </si>
  <si>
    <t>Consumo de agua potable Fiscalía Local de Iquique</t>
  </si>
  <si>
    <t>Consumo de agua potable Fiscalía Local de Pozo Almonte</t>
  </si>
  <si>
    <t>Consumo de agua potable Fiscalía Local de Alto Hospicio</t>
  </si>
  <si>
    <t>9.454.737-7</t>
  </si>
  <si>
    <t>LATAM AIRLINES S.A.</t>
  </si>
  <si>
    <t>89.862.200-2</t>
  </si>
  <si>
    <t>DISTRIBUIDORA NENE LTDA.</t>
  </si>
  <si>
    <t>76.067.436-2</t>
  </si>
  <si>
    <t>6.400.890-0</t>
  </si>
  <si>
    <t>Materiales de oficina para Fiscalía Local de Iquique</t>
  </si>
  <si>
    <t>3180172,3183758,3183752,3183757,3183756,3183755,3183754,3183753,3183751</t>
  </si>
  <si>
    <t>Consumo de electricidad de la Fiscalía Local de Los Lagos y Paillaco</t>
  </si>
  <si>
    <t>SOCIEDAD AUSTRAL DE ELECTRICIDAD</t>
  </si>
  <si>
    <t>76.073.162-5</t>
  </si>
  <si>
    <t>90.299.000-3</t>
  </si>
  <si>
    <t>Consumo de Agua  de la Fiscalía Regional de los Ríos</t>
  </si>
  <si>
    <t>96.703.230-1</t>
  </si>
  <si>
    <t>Orden de  Compra</t>
  </si>
  <si>
    <t>76.061.175-1</t>
  </si>
  <si>
    <t>3190130,3189036,3189037,3189038</t>
  </si>
  <si>
    <t>Consumo de electricidad de la Fiscalía Local de Panguipulli y la Regional</t>
  </si>
  <si>
    <t>76.076.162-5</t>
  </si>
  <si>
    <t>FN/MP N°1869</t>
  </si>
  <si>
    <t>Adquisición de pasaje aéreo para comisión de servicio de funcionario XIV Región</t>
  </si>
  <si>
    <t>Se realiza inscripción para curso de "Entrenamiento en evaluación de credibilidad del testimonio en victima de delitos sexuales"</t>
  </si>
  <si>
    <t>Consumo de Agua  de la Fiscalía Local de Valdivia</t>
  </si>
  <si>
    <t>3205424,3209229,32092228</t>
  </si>
  <si>
    <t>Consumo de electricidad de la Fiscalía Local de Valdivia y Río Bueno</t>
  </si>
  <si>
    <t>Consumo de electricidad de la Fiscalía Local de la Unión.</t>
  </si>
  <si>
    <t>77.532.650-6</t>
  </si>
  <si>
    <t>ILOP S.A</t>
  </si>
  <si>
    <t>KAREN FLORES VALDERA</t>
  </si>
  <si>
    <t>14.083.605-2</t>
  </si>
  <si>
    <t>Nº Servicio 3223650</t>
  </si>
  <si>
    <t>Servicio Eléctrico Fiscalía Local  Pichilemu consumo mes de FEBRERO</t>
  </si>
  <si>
    <t>EMELECTRIC S.A.</t>
  </si>
  <si>
    <t>Nº Servicio 4322732</t>
  </si>
  <si>
    <t>Servicio Eléctrico Fiscalía Local  Santa Cruz consumo mes de FEBRERO</t>
  </si>
  <si>
    <t>Nº Servicio  1508102, 2786411, 1508114, 2769232, 1508079, 2767337.</t>
  </si>
  <si>
    <t>Servicio Eléctrico Edificio Fiscalía Regional y Local Rancagua consumo mes de  FEBRERO y MARZO</t>
  </si>
  <si>
    <t>Nº Servicio 1565957</t>
  </si>
  <si>
    <t>Servicio Eléctrico Edificio Fiscalía Local San Vicente consumo mes de  FEBRERO y MARZO</t>
  </si>
  <si>
    <t>Nº Servicio 2787429</t>
  </si>
  <si>
    <t>Servicio Eléctrico Edificio Fiscalía Local San Fernando consumo mes de  FEBRERO</t>
  </si>
  <si>
    <t>Nº Servicio 2784519</t>
  </si>
  <si>
    <t>Servicio Eléctrico Fiscalía Local  Graneros consumo mes de  FEBRERO</t>
  </si>
  <si>
    <t>Nº Servicio 4264495-1 
4264502-8 1160294-0</t>
  </si>
  <si>
    <t>Servicio de Agua Potable Fiscalía Local de San Vicente Consumo mes de  FEBRERO</t>
  </si>
  <si>
    <t xml:space="preserve">Nº Servicio 1492514-7 </t>
  </si>
  <si>
    <t>Servicio de Agua Potable Fiscalía Local de San Fernando Consumo mes de FEBRERO</t>
  </si>
  <si>
    <t xml:space="preserve">Nº Servicio 2136766-4 </t>
  </si>
  <si>
    <t>Servicio de Agua Potable Fiscalía Local de Graneros Consumo mes de FEBRERO</t>
  </si>
  <si>
    <t xml:space="preserve">Nº Servicio 1367613-5; 1367620-8; 1367627-5; 1367655-0; 1367662-3; 1367669-0; 1367676-3; 1367606-2; 1367634-8; 1367641-0; 1367648-8; </t>
  </si>
  <si>
    <t>Servicio de Agua Potable Fiscalía Regional y Fiscalía Local de Rancagua Consumo mes de FEBRERO</t>
  </si>
  <si>
    <t>Nº Servicio 4251999</t>
  </si>
  <si>
    <t xml:space="preserve">Servicio Eléctrico Oficina Auxiliar Litueche consumo mes de MARZO  </t>
  </si>
  <si>
    <t>Nº Servicio 1500452-5</t>
  </si>
  <si>
    <t>Servicio de Agua Potable Fiscalía Local de Santa Cruz Consumo mes de  FEBRERO</t>
  </si>
  <si>
    <t>Nº Servicio 1602491-0</t>
  </si>
  <si>
    <t>Servicio de Agua Potable Fiscalía Local de Pichilemu Consumo mes de FEBRERO</t>
  </si>
  <si>
    <t>Nº Servicio 3207778</t>
  </si>
  <si>
    <t xml:space="preserve">Servicio Eléctrico Oficina Auxiliar Peralillo consumo mes de  MARZO  </t>
  </si>
  <si>
    <t>Nº Servicio 2784989, 2785018, 2785024, 2785030, 2785000, 2785006, 2784994, 2785012</t>
  </si>
  <si>
    <t>Servicio Eléctrico Fiscalía Local Rengo consumo mes de MARZO</t>
  </si>
  <si>
    <t>Nº Servicio 2000392-8</t>
  </si>
  <si>
    <t>Servicio de Agua Potable Fiscalía Local de Rengo Consumo mes de MARZO</t>
  </si>
  <si>
    <t>Nº Servicio 1942551-7</t>
  </si>
  <si>
    <t>Servicio de Agua Potable  Oficina Auxiliar de Peralillo Consumo mes de  MARZO</t>
  </si>
  <si>
    <t>06-FR Nº015</t>
  </si>
  <si>
    <t xml:space="preserve">Servicio de reparación sistema de aire acondicionado UGRH 4to piso ala norte edificio Fiscalía Regional. </t>
  </si>
  <si>
    <t>ECOTERMICA LIMITADA</t>
  </si>
  <si>
    <t>77.580.220-0</t>
  </si>
  <si>
    <t>Servicio de reubicación equipo de aire acondicionado FL San Vicente</t>
  </si>
  <si>
    <t>13.560.758-4</t>
  </si>
  <si>
    <t>Adquisición de 8 botiquines para las Fiscalías Locales de la Región</t>
  </si>
  <si>
    <t>06-FR Nº017</t>
  </si>
  <si>
    <t>Renueva contrato por un año, desde el  01/07/2014, por arriendo de inmueble para la FL de San Vicente</t>
  </si>
  <si>
    <t>SARA FRANCISCA DEL CARMEN BELL CELIS</t>
  </si>
  <si>
    <t>6.391.352-9</t>
  </si>
  <si>
    <t>UF 62</t>
  </si>
  <si>
    <t>Renueva contrato por un año, desde el  01/07/2014, por arriendo de inmueble para la  Bodega,  ubicada en San Vicente</t>
  </si>
  <si>
    <t>UF 18</t>
  </si>
  <si>
    <t xml:space="preserve">Renueva contrato por un año, desde el  01/07/2014, por arriendo de inmueble para la FL de San Fernando </t>
  </si>
  <si>
    <t>ALEX ANSELMO GUZMÁN POLIDORI
MANUEL ANTONIO  GUZMÁN SOZA</t>
  </si>
  <si>
    <t xml:space="preserve">10.571.136-6
4.357.624-0
</t>
  </si>
  <si>
    <t>UF 150</t>
  </si>
  <si>
    <t>06-FR Nº018</t>
  </si>
  <si>
    <t>Servicio de modificación de Ductos Sistema de Aire Acondicionado 3er piso ala norte de la FL Rancagua</t>
  </si>
  <si>
    <t>Servicio de reparación de una cortina metálica del edificio de la Fiscalía Regional.</t>
  </si>
  <si>
    <t>LUIS AVELLO PACHECO</t>
  </si>
  <si>
    <t>5.889.470-2</t>
  </si>
  <si>
    <t xml:space="preserve">3 Suscripciones anuales diario el Libertador período  31-03-14 a 30-03-15. </t>
  </si>
  <si>
    <t>DIARIO EL LIBERTADOR SPA</t>
  </si>
  <si>
    <t>76.219.075-3</t>
  </si>
  <si>
    <t>XCOM S.P.A.</t>
  </si>
  <si>
    <t>76.092.-526-8</t>
  </si>
  <si>
    <t>Gasto en agua potable y alcantarillado para la Fiscalía Nacional, correspondiente a las dependencias de General Mackenna 1369, Pisos 2, 3 y 4, Santiago, para el período comprendido entre el 26 de Febrero al 27 de Marzo de 2014.</t>
  </si>
  <si>
    <t xml:space="preserve">Facturas </t>
  </si>
  <si>
    <t>32896653 32896634</t>
  </si>
  <si>
    <t>Servicio telefónico correspondiente a tráfico de larga distancia nacional, internacional, líneas de respaldo y líneas RDSI para la Fiscalía Nacional, instaladas en General Mackenna 1369, para el período de Marzo de 2014.</t>
  </si>
  <si>
    <t>MACARENA ANDREA DUARTE ARRIAGADA</t>
  </si>
  <si>
    <t>15.447.054-9</t>
  </si>
  <si>
    <t>UF 6</t>
  </si>
  <si>
    <t xml:space="preserve">Servicio de Flete por traslado de especies para remate y destrucción. </t>
  </si>
  <si>
    <t>6.540.204-1</t>
  </si>
  <si>
    <t>Permiso de circulación año 2014. Vehículo institucional patente DTXH 39-1</t>
  </si>
  <si>
    <t>ILUSTRE MUNICIPALIDAD DE RANCAGUA</t>
  </si>
  <si>
    <t>69.080.100-0</t>
  </si>
  <si>
    <t>06-FR Nº023</t>
  </si>
  <si>
    <t>Servicio de reparación urgente de bomba de succión y destape de cámara de desagüe del edificio FR y FL Rancagua</t>
  </si>
  <si>
    <t>JORGE HUGO UBILLA UBILLA</t>
  </si>
  <si>
    <t>11.527.986-6</t>
  </si>
  <si>
    <t>06-FR Nº021</t>
  </si>
  <si>
    <t>16.007.750-6</t>
  </si>
  <si>
    <t>06-FR Nº020</t>
  </si>
  <si>
    <t>13.282.778-8</t>
  </si>
  <si>
    <t xml:space="preserve">Servicio de flete para traslado de 30 sillas de respaldo medio desde Fiscalía Nacional a Bodega ubicada en San Vicente de TT. </t>
  </si>
  <si>
    <t>ERIK ALEJANDRO ACOSTA MUNOZ</t>
  </si>
  <si>
    <t>9.273.683-0</t>
  </si>
  <si>
    <t>SOCIEDAD INFORMATIVA REGIONAL S.A.</t>
  </si>
  <si>
    <t>96.852.720-7</t>
  </si>
  <si>
    <t xml:space="preserve">Publicación aviso concurso público. Reemplazo post natal UAF Fiscalía Regional </t>
  </si>
  <si>
    <t>Adquisición de 50 celulares prepago con chip Claro para URAVIT.</t>
  </si>
  <si>
    <t>DIST. INDUSTRIAS NACIONALES S. A.</t>
  </si>
  <si>
    <t>82.982.300-4</t>
  </si>
  <si>
    <t>Mueble especial para unidad de centralizado de la FL Rancagua según especificaciones técnicas cotizadas</t>
  </si>
  <si>
    <t>78.833.650-0</t>
  </si>
  <si>
    <t>Servicio de coffe break para capacitación SIAU Fiscalía Regional Rancagua.</t>
  </si>
  <si>
    <t>INBANQUETERIA LIMITADA</t>
  </si>
  <si>
    <t>76.061.188-3</t>
  </si>
  <si>
    <t>Servicio de limpieza de canaletas y techo edificio Fiscalía Regional de O'Higgins.</t>
  </si>
  <si>
    <t>NELSON ENRIQUE MUNOZ BUSTAMANTE</t>
  </si>
  <si>
    <t>8.306.620-2</t>
  </si>
  <si>
    <t>Pago de consumo de electricidad NIC 3838367, Fiscalía Local de Freirina periodo del 12/02/2014 Lec 88578 hasta 12/03/2014 Lec 89254, cantidad de consumo en 676 KW.</t>
  </si>
  <si>
    <t>EMELAT S.A.</t>
  </si>
  <si>
    <t>87.601.500-5</t>
  </si>
  <si>
    <t>Pago de consumo de electricidad Nic 3851084, Fiscalía Local de Diego de Almagro, periodo del 18/02/2014 Lec 122530 hasta 18/03/2014 Lec 122852, (322 kw)</t>
  </si>
  <si>
    <t>Pago de consumo de Electricidad para la Fiscalía Local de Caldera Nº Cte. 4304467 (1011 KW)  periodo del 21-02-2013 al 21-03-2014.</t>
  </si>
  <si>
    <t>Pago de consumo de Electricidad para la Fiscalía Regional Nic Nº4002216 periodo del 25/02/2014 al 27/03/2014, (Febrero 4.691 KW).</t>
  </si>
  <si>
    <t>Pago de consumo de Electricidad para la Fiscalía Local de Copiapó Nic Nº4087055  periodo del 25/02/2014 al 28/03/2014 (Febrero 3.801 KW).</t>
  </si>
  <si>
    <t>Pago de Compromisos de Consumo de Electricidad Nic Nº4320534, para la Fiscalía Local de Vallenar, consumo de 1.951,97KW, periodo del 28/02/2014 al 27/03/2014.</t>
  </si>
  <si>
    <t>Pago de consumo de electricidad Nic 3827166, Fiscalía Local de Chañaral periodo del 10/02/2014 Lec 51197 hasta 11/03/2014 Lec 51818, cantidad de consumo en 621 KW.</t>
  </si>
  <si>
    <t>Pago de consumo de electricidad Nic Nº4320534, para la Fiscalía Local de Vallenar, consumo de 2.695 KW, periodo del 27/01/2014 al 28/02/2014.</t>
  </si>
  <si>
    <t>Pago de agua Nº de servicio 609623-9, Fiscalía Local de Caldera para el periodo del 30/01/2014 Lec 1.236 M3 al 28/02/2014 Lec 1.253 (17m3).</t>
  </si>
  <si>
    <t>AGUAS CHAÑAR S.A..</t>
  </si>
  <si>
    <t>99.542.570-K</t>
  </si>
  <si>
    <t>Pago de agua Nº de servicio 182525-9, Fiscalía Regional de Atacama, para el periodo del 04/02/2014 Lec 3.850 al 05/03/2014 Lec 3.869, (19 m3)</t>
  </si>
  <si>
    <t>Pago de agua Nº de servicio 318353-K, Fiscalía Local de Chañaral para el periodo del 13/02/2014 Lec 1731 hasta 15/03/2014 Lec C (12 m3).</t>
  </si>
  <si>
    <t>Pago de agua Nº de servicio 129472-5, Fiscalía Local de Vallenar para el periodo del 06/02/2014 m3 641 al 08/03/2014 659 m3 C, (18 m3).</t>
  </si>
  <si>
    <t>Pago de agua Nº de servicio 151767-8, Fiscalía Local de Freirina para el periodo del 03/02/2014 Lec 2382 al 04/03/2014 Lec 2413, (31m3).</t>
  </si>
  <si>
    <t>Pago de agua Nº de servicio 58128-3, Fiscalía Local de Copiapó para el periodo del 05/02/2014 Lec 7.185 hasta 06/03/2014 Lec 7228. (43 m3)</t>
  </si>
  <si>
    <t>Pago de consumo de Valija Comercial y Franqueo convenido para la Fiscalía Regional y Locales,  Febrero 2014,  Resol. Nº 4 y Nº 185 del 19/01/2001 y 13/08/2001.</t>
  </si>
  <si>
    <t>Pago de consumo de Valija Comercial y Franqueo convenido para la Fiscalía Local Diego de Almagro Febrero 2014  Resol. Nº 4 y Nº 185 del 19/01/2001 y 13/08/2001.</t>
  </si>
  <si>
    <t>ANGELA GISELA KUHNOW FAJARDO</t>
  </si>
  <si>
    <t>5.044.709-K</t>
  </si>
  <si>
    <t>Patricia Contreras, pasaje aéreo para participar en "Jornada de Trabajo de la ley Nº 20.507" a  realizarse los días 8 y 9 de abril en la ciudad de Santiago.</t>
  </si>
  <si>
    <t>Marcia Acosta, Patricia Contreras, Miriam Cruz, pasaje aéreo para participar en "Curso de Gestión de Indicadores" a realizarse los días 2 y 3 de Abril en la ciudad de Iquique.</t>
  </si>
  <si>
    <t>Neylan Valdivia, pasaje aéreo para participar en reunión de Directores Ejecutivos en la ciudad de Santiago.</t>
  </si>
  <si>
    <t>Héctor Mella Farias, pasajes aéreos para asistir al primer consejo de fiscales en la ciudad de Santiago.</t>
  </si>
  <si>
    <t>Patricio Rojas, pasaje aéreo a la ciudad de Santiago para la entrega de dineros extranjeros al SENDA.</t>
  </si>
  <si>
    <t>Pago permiso de circulación 2014, vehiculo institucional, patente DXYF-36-3</t>
  </si>
  <si>
    <t>69.030.200-4</t>
  </si>
  <si>
    <t>Renovación Suscripción Diario Oficial Electrónico, solicitado por Rebeca Varas Guevara, coordinadora Asesoría Jurídica.</t>
  </si>
  <si>
    <t>76.023.530-K</t>
  </si>
  <si>
    <t>CIA.DE SEGUROS GRALES.PENTA SECURITY S.A</t>
  </si>
  <si>
    <t>96.683.120-0</t>
  </si>
  <si>
    <t>Cintas de transferencia térmica, para la impresión de códigos de barra para identificación de activos fijos.</t>
  </si>
  <si>
    <t>78.419.170-2</t>
  </si>
  <si>
    <t>Generador tono chicharra, solicitado por la unidad de informática para el mapeo de los puntos de red.</t>
  </si>
  <si>
    <t>76.567.200-7</t>
  </si>
  <si>
    <t>Switch media converter para recambio de equipos red de enlaces.</t>
  </si>
  <si>
    <t xml:space="preserve">CARLOS ALBERTO PALMA Y OTROS </t>
  </si>
  <si>
    <t>76.596.570-5</t>
  </si>
  <si>
    <t>Servicio Pericial causa  FL Copiapó</t>
  </si>
  <si>
    <t>KATIA MARABOLI GALLMEYER</t>
  </si>
  <si>
    <t>15.830.232-2</t>
  </si>
  <si>
    <t>Servicios de 2 Informes periciales , Fiscalía Local de Vallenar, Fiscal Roberto Robledo B.</t>
  </si>
  <si>
    <t>KAREN JEANETTE PASTEN BARRAZA</t>
  </si>
  <si>
    <t>12.806.177-0</t>
  </si>
  <si>
    <t>FN/MP Nº 111</t>
  </si>
  <si>
    <t>Pasaje aéreo nacional Eduardo Picand Albónico, Santiago/Temuco/Santiago, 05 al 07 de marzo de 2014.</t>
  </si>
  <si>
    <t>Contratación Directa (Exceptuada del Reglamento de Compras)</t>
  </si>
  <si>
    <t>Pontificia Universidad Católica de Chile</t>
  </si>
  <si>
    <t>81.698.900-0</t>
  </si>
  <si>
    <t>Contratación de 1 curso de manejo de la Herramientas para el diseño y gestión de proyectos. Participa Carolina Ortiz del Pino, desde el 13 de marzo al 15 de abril de 2014.</t>
  </si>
  <si>
    <t>Proregalos Limitada</t>
  </si>
  <si>
    <t>76.103.907-5</t>
  </si>
  <si>
    <t>Contratación de 1 curso Programación de Macros con Visual Basic para Excel. Participa Enrique Zelaya Gómez, desde el 06 de marzo al 08 de abril de 2014.</t>
  </si>
  <si>
    <t>Pasaje aéreo nacional Rodrigo Altamirano Ramírez, Santiago/Arica/Santiago, 18 al 20 de marzo de 2014.</t>
  </si>
  <si>
    <t>Pasaje aéreo nacional Pedro Bueno Figueroa, Santiago/Temuco/Santiago, 10 al 11 de marzo de 2014.</t>
  </si>
  <si>
    <t>Pasaje aéreo nacional Pedro Bueno Figueroa, Santiago/Copiapó/Santiago, 19 al 20 de marzo de 2014.</t>
  </si>
  <si>
    <t>Contratación servicio de arriendo de 20 micrófonos cuello de cisne (19 + 1) para reunión de presentación de cifras STAD investigativo. El viernes 07 de marzo de 2014 en Sala de Consejo de la Fiscalía Nacional.</t>
  </si>
  <si>
    <t>Servicios Técnicos Audiovisuales Limitada</t>
  </si>
  <si>
    <t>78.190.300-0</t>
  </si>
  <si>
    <t>Compra de Toners, suministro de impresora CANON LBP 5050 de uso de la Directora de la Unidad de DELSEX de la Fiscalía Nacional. 3 toner 116 negro 1980B001, 3 toner 116 cyan 1979B001, 3 toner 116 yellow 1978B001 y 3 toner 116 magenta 1977B001; para mantener stock en bodega.</t>
  </si>
  <si>
    <t>Coimco S.A.</t>
  </si>
  <si>
    <t>76.519.120-3</t>
  </si>
  <si>
    <t>400 invitaciones a Cuenta Publica 2013, impresas a 2/0 colores (logo gris y texto negro). más aplicación de cuño seco. con troquel en puntas redondeadas. tamaño 20.5 x 14.0 cms. En cartulina cambric white de 216 grs. Incluye sobres 1/2 carta 23.0 x 15.5 cms. en papel LX.</t>
  </si>
  <si>
    <t>Araneda y Compañía Limitada</t>
  </si>
  <si>
    <t>78.429.010-7</t>
  </si>
  <si>
    <t>Full Computer Comercial Limitada</t>
  </si>
  <si>
    <t>78.577.530-9</t>
  </si>
  <si>
    <t>FN/MP Nº 410</t>
  </si>
  <si>
    <t>Compra de 2 timbres automáticos Shiny S825, con tinta de color verde y leyenda: "INFORMADO PAGO OPORTUNO A PROVEEDORES / MES: AÑO:".</t>
  </si>
  <si>
    <t>Humberto Garetto e Hijos Limitada</t>
  </si>
  <si>
    <t>Contratación de servicios hoteleros. arriendo de salón, arriendo de data show, arriendo de telón y 108 servicios de coffee break, para Jornada Encuentro Anual de Asesores de Comunicaciones de la Fiscalía de Chile. 08 y 09 de mayo de 2014, Hotel Marina del Rey, Viña del Mar.</t>
  </si>
  <si>
    <t>Hotelera y Turismo Marina del Rey Limitada</t>
  </si>
  <si>
    <t>78.865.110-4</t>
  </si>
  <si>
    <t>Yamile Teresa Silva Vergara</t>
  </si>
  <si>
    <t>5.586.016-5</t>
  </si>
  <si>
    <t>Compra de cartridge para impresora CANON de uso del Fiscal Nacional. 5 PGI-125BK Black, 5 CLI-126Y Yellow, 5 CLI-126;M Magenta, 5 CLI-126C Cyan, 5 CLI-126BK Negro.</t>
  </si>
  <si>
    <t>Contratación de servicios hoteleros, arriendo de salón, arriendo de notebook, data show, arriendo de telón, papelógrafo, pizarra y arriendo de amplificación y 150 servicios de coffee break, para Jornada Nacional de Recursos Humanos, 22 y 23 de abril de 2014, Hotel Park Plaza, Santiago.</t>
  </si>
  <si>
    <t>Inversiones Lyon Plaza S.A. (Hotel Park Plaza)</t>
  </si>
  <si>
    <t>96.544.240-5</t>
  </si>
  <si>
    <t>Contratación de servicios hoteleros, arriendo de salón y 60 servicios de coffee break + termo de café autoservicio, para Jornada Nacional de Directores Ejecutivos Regionales, 26 de marzo de 2014, Hotel Holiday Inn, Santiago.</t>
  </si>
  <si>
    <t>Talbot Hotels S.A. (Holiday Inn)</t>
  </si>
  <si>
    <t>96.685.690-4</t>
  </si>
  <si>
    <t>Pasaje aéreo nacional para Cesar Guillén Elgueta, Santiago/Punta Arenas/Santiago, 17 al 21 de marzo de 2014.</t>
  </si>
  <si>
    <t>Pasaje aéreo nacional para Eduardo Gallegos Díaz, Santiago/Punta Arenas/Santiago, 17 al 21 de marzo de 2014.</t>
  </si>
  <si>
    <t>Pasaje aéreo nacional para Carola Vargas Parra, Santiago/Punta Arenas/Santiago, 17 al 21 de marzo de 2014.</t>
  </si>
  <si>
    <t>Pasaje aéreo nacional para Francisco Calderón Cortéz, Santiago/Punta Arenas/Santiago, 17 al 21 de marzo de 2014.</t>
  </si>
  <si>
    <t>Pasaje aéreo nacional para Jaime Estrada Osses, Santiago/Punta Arenas/Santiago, 17 al 23 de marzo de 2014.</t>
  </si>
  <si>
    <t>Pasaje aéreo nacional para Cesar Guillén Elgueta, Santiago/Balmaceda/Santiago, 31 de marzo al 04 de abril de 2014.</t>
  </si>
  <si>
    <t>Pasaje aéreo nacional para Eduardo Gallegos Díaz, Santiago/Balmaceda/Santiago, 31 de marzo al 04 de abril de 2014.</t>
  </si>
  <si>
    <t>Pasaje aéreo nacional para Pablo Andrade Zúñiga, Santiago/Balmaceda/Santiago, 31 de marzo al 04 de abril de 2014.</t>
  </si>
  <si>
    <t>Pasaje aéreo nacional para Carola Vargas Parra, Santiago/Balmaceda/Santiago, 31 de marzo al 04 de abril de 2014.</t>
  </si>
  <si>
    <t>Pasaje aéreo nacional para Francisco Calderón Cortéz, Santiago/Balmaceda/Santiago, 31 de marzo al 04 de abril de 2014.</t>
  </si>
  <si>
    <t>Pasaje aéreo nacional para Jaime Estrada Osses, Santiago/Balmaceda/Santiago, 31 de marzo al 04 de abril de 2014.</t>
  </si>
  <si>
    <t>Pasaje aéreo nacional para Sra. María Alejandra Alvear, Santiago/Punta Arenas/Santiago, 19 al 21 de marzo de 2014.</t>
  </si>
  <si>
    <t>Pasaje aéreo nacional para Sra. María Alejandra Alvear, Santiago/Balmaceda/Santiago, 02 al 04 de abril de 2014.</t>
  </si>
  <si>
    <t>Publicación llamado a Licitación Pública "Consultoría Análisis de Procesos de Trabajo División de Informática y su Alineamiento a los Estándares COBIT, ITIL, ISO 27.002 y CMMi" El domingo 16 de marzo de 2014 en Diario El Mercurio, cuerpo Generales, MOD 3X2.</t>
  </si>
  <si>
    <t>Contratación de servicios hoteleros, arriendo de salón E para 6 personas, arriendo de notebook y 24 servicios de coffee break, para Jornada de Diseño de Curso Liderazgo de Equipos de Trabajo de Excelencia, los días 27 y 28 de marzo de 2014 en Hotel Holiday Inn de Santiago.</t>
  </si>
  <si>
    <t>Contratación de servicios hoteleros, arriendo de salón D para 8 personas, arriendo de notebook y 16 servicios de coffee break, para Jornada de Diseño de Curso Investigación de Causas Complejas, el día 04 de abril de 2014 en Hotel Holiday Inn de Santiago.</t>
  </si>
  <si>
    <t>Compra de un refrigerador marca FENSA, modelo 3403G convencional, para uso en Unidad Especializada en Delitos Sexuales.</t>
  </si>
  <si>
    <t>Comercializadora Ruiz &amp; Bastidas Limitada</t>
  </si>
  <si>
    <t>Publicación llamado a Licitación Pública "Provisión de Servicios de Aseo para la Fiscalía Nacional". El domingo 16 de marzo de 2014 en Diario El Mercurio, cuerpo Generales, MOD 2X2.</t>
  </si>
  <si>
    <t>Compañía de Petróleos de Chile COPEC S.A.</t>
  </si>
  <si>
    <t>99.520.000-7</t>
  </si>
  <si>
    <t>FN/MP Nº 253</t>
  </si>
  <si>
    <t>Teresa Bulnes</t>
  </si>
  <si>
    <t>7.063.266-7</t>
  </si>
  <si>
    <t>Servicios por traducción al inglés de cuestionario formulado por APEC al MP.</t>
  </si>
  <si>
    <t>Pasaje aéreo nacional para Faride Atue Soto, Santiago/Iquique/Santiago, 01 al 04 de abril de 2014.</t>
  </si>
  <si>
    <t>Pasaje aéreo nacional para Sergio Fuentes Barahona, Santiago/Copiapó/Santiago, 26 al 27 de marzo de 2014.</t>
  </si>
  <si>
    <t>FN/MP N° 1.031</t>
  </si>
  <si>
    <t>Universidad de Chile</t>
  </si>
  <si>
    <t>60.910.000-1</t>
  </si>
  <si>
    <t>Servicio por traducción de requerimiento de Asistencia Internacional de la Fiscalía Regional Centro Norte por aviso enviado Twitter, causa UCIEX Nº 3305-2.</t>
  </si>
  <si>
    <t>Katherine Kauffman</t>
  </si>
  <si>
    <t>10.095.204-1</t>
  </si>
  <si>
    <t>Servicios por traducción al idioma Portugués de declaración por hechos de investigación en los autos del procedimiento administrativo n.1.00.000.015197/2013-59.</t>
  </si>
  <si>
    <t>Oneide Queiroz</t>
  </si>
  <si>
    <t>9.856.683-K</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</si>
</sst>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dd\-mm\-yy;@"/>
    <numFmt numFmtId="175" formatCode="_-&quot;$&quot;\ * #,##0_-;\-&quot;$&quot;\ * #,##0_-;_-&quot;$&quot;\ * &quot;-&quot;??_-;_-@_-"/>
    <numFmt numFmtId="176" formatCode="mmm\-yyyy"/>
    <numFmt numFmtId="177" formatCode="[$-340A]dddd\,\ dd&quot; de &quot;mmmm&quot; del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 _€_-;\-* #,##0\ _€_-;_-* &quot;-&quot;??\ _€_-;_-@_-"/>
    <numFmt numFmtId="183" formatCode="[$$-340A]\ #,##0"/>
    <numFmt numFmtId="184" formatCode="_-[$$-340A]\ * #,##0_-;\-[$$-340A]\ * #,##0_-;_-[$$-340A]\ * &quot;-&quot;_-;_-@_-"/>
    <numFmt numFmtId="185" formatCode="#,###,###,#0\-?"/>
    <numFmt numFmtId="186" formatCode="dd/mm/yy"/>
    <numFmt numFmtId="187" formatCode="0_ ;[Red]\-0\ "/>
    <numFmt numFmtId="188" formatCode="[$$-340A]\ #,##0;[Red]\-[$$-340A]\ #,##0"/>
    <numFmt numFmtId="189" formatCode="d\-mmm"/>
    <numFmt numFmtId="190" formatCode="[$-C0A]d\-mmm;@"/>
    <numFmt numFmtId="191" formatCode="[$-C0A]dddd\,\ dd&quot; de &quot;mmmm&quot; de &quot;yyyy"/>
    <numFmt numFmtId="192" formatCode="[$$-240A]\ #,##0;[$$-240A]\ \-#,##0"/>
    <numFmt numFmtId="193" formatCode="[$$-340A]\ #,##0;\-[$$-340A]\ #,##0"/>
  </numFmts>
  <fonts count="30">
    <font>
      <sz val="10"/>
      <name val="Arial"/>
      <family val="0"/>
    </font>
    <font>
      <sz val="8"/>
      <name val="Arial"/>
      <family val="2"/>
    </font>
    <font>
      <u val="single"/>
      <sz val="10"/>
      <color indexed="12"/>
      <name val="Arial"/>
      <family val="2"/>
    </font>
    <font>
      <u val="single"/>
      <sz val="10"/>
      <color indexed="36"/>
      <name val="Arial"/>
      <family val="2"/>
    </font>
    <font>
      <sz val="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Trebuchet MS"/>
      <family val="2"/>
    </font>
    <font>
      <sz val="10"/>
      <color indexed="30"/>
      <name val="Trebuchet MS"/>
      <family val="2"/>
    </font>
    <font>
      <sz val="10"/>
      <color indexed="8"/>
      <name val="Trebuchet MS"/>
      <family val="2"/>
    </font>
    <font>
      <sz val="10"/>
      <color indexed="63"/>
      <name val="Trebuchet MS"/>
      <family val="2"/>
    </font>
    <font>
      <b/>
      <sz val="11"/>
      <name val="Trebuchet MS"/>
      <family val="2"/>
    </font>
    <font>
      <u val="single"/>
      <sz val="10"/>
      <name val="Trebuchet MS"/>
      <family val="2"/>
    </font>
    <font>
      <sz val="8"/>
      <name val="Tahoma"/>
      <family val="2"/>
    </font>
    <font>
      <sz val="8"/>
      <name val="Trebuchet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color indexed="63"/>
      </top>
      <bottom style="thin"/>
    </border>
    <border>
      <left style="thin"/>
      <right style="thin"/>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style="medium"/>
    </border>
    <border>
      <left>
        <color indexed="63"/>
      </left>
      <right>
        <color indexed="63"/>
      </right>
      <top style="medium"/>
      <bottom style="thin"/>
    </border>
    <border>
      <left style="medium"/>
      <right style="thin"/>
      <top>
        <color indexed="63"/>
      </top>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style="thin"/>
      <right style="thin"/>
      <top>
        <color indexed="63"/>
      </top>
      <bottom>
        <color indexed="63"/>
      </bottom>
    </border>
    <border>
      <left style="dashed"/>
      <right style="dashed"/>
      <top style="medium"/>
      <bottom style="thin"/>
    </border>
    <border>
      <left style="dashed"/>
      <right style="medium"/>
      <top style="medium"/>
      <bottom style="thin"/>
    </border>
    <border>
      <left style="dashed"/>
      <right>
        <color indexed="63"/>
      </right>
      <top style="thin"/>
      <bottom style="thin"/>
    </border>
    <border>
      <left>
        <color indexed="63"/>
      </left>
      <right style="dashed"/>
      <top style="thin"/>
      <bottom style="thin"/>
    </border>
    <border>
      <left style="dashed"/>
      <right style="medium"/>
      <top style="thin"/>
      <bottom style="thin"/>
    </border>
    <border>
      <left style="dashed"/>
      <right>
        <color indexed="63"/>
      </right>
      <top style="thin"/>
      <bottom style="medium"/>
    </border>
    <border>
      <left>
        <color indexed="63"/>
      </left>
      <right style="dashed"/>
      <top style="thin"/>
      <bottom style="medium"/>
    </border>
    <border>
      <left style="dashed"/>
      <right style="medium"/>
      <top style="thin"/>
      <bottom style="medium"/>
    </border>
    <border>
      <left style="thin"/>
      <right style="medium"/>
      <top>
        <color indexed="63"/>
      </top>
      <bottom style="medium"/>
    </border>
    <border>
      <left style="thin"/>
      <right style="medium"/>
      <top>
        <color indexed="63"/>
      </top>
      <bottom>
        <color indexed="63"/>
      </bottom>
    </border>
    <border>
      <left style="thin"/>
      <right style="thin"/>
      <top style="thin"/>
      <bottom>
        <color indexed="63"/>
      </bottom>
    </border>
    <border>
      <left style="medium"/>
      <right style="thin"/>
      <top style="medium"/>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312">
    <xf numFmtId="0" fontId="0" fillId="0" borderId="0" xfId="0" applyAlignment="1">
      <alignment/>
    </xf>
    <xf numFmtId="0" fontId="4" fillId="0" borderId="0" xfId="0" applyFont="1" applyAlignment="1">
      <alignment wrapText="1"/>
    </xf>
    <xf numFmtId="172" fontId="4" fillId="0" borderId="0" xfId="0" applyNumberFormat="1" applyFont="1" applyAlignment="1">
      <alignment horizontal="center" wrapText="1"/>
    </xf>
    <xf numFmtId="0" fontId="4" fillId="0" borderId="0" xfId="0" applyFont="1" applyAlignment="1">
      <alignment horizontal="left" wrapText="1"/>
    </xf>
    <xf numFmtId="0" fontId="4" fillId="0" borderId="0" xfId="0" applyFont="1" applyAlignment="1">
      <alignment horizontal="center" wrapText="1"/>
    </xf>
    <xf numFmtId="0" fontId="22" fillId="0" borderId="0" xfId="0" applyFont="1" applyBorder="1" applyAlignment="1">
      <alignment horizontal="center" wrapText="1"/>
    </xf>
    <xf numFmtId="14" fontId="22" fillId="0" borderId="0" xfId="0" applyNumberFormat="1" applyFont="1" applyBorder="1" applyAlignment="1">
      <alignment horizontal="center" wrapText="1"/>
    </xf>
    <xf numFmtId="0" fontId="22" fillId="0" borderId="0" xfId="0" applyFont="1" applyBorder="1" applyAlignment="1">
      <alignment horizontal="left" wrapText="1"/>
    </xf>
    <xf numFmtId="0" fontId="4" fillId="0" borderId="0" xfId="0" applyFont="1" applyBorder="1" applyAlignment="1">
      <alignment horizontal="center" vertical="top" wrapText="1"/>
    </xf>
    <xf numFmtId="0" fontId="23" fillId="0" borderId="0" xfId="0" applyFont="1" applyBorder="1" applyAlignment="1">
      <alignment horizontal="center" vertical="top" wrapText="1"/>
    </xf>
    <xf numFmtId="0" fontId="23" fillId="0" borderId="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174"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174" fontId="4" fillId="0" borderId="10" xfId="0" applyNumberFormat="1" applyFont="1" applyFill="1" applyBorder="1" applyAlignment="1">
      <alignment horizontal="center" vertical="top" wrapText="1"/>
    </xf>
    <xf numFmtId="174" fontId="4" fillId="0" borderId="13" xfId="0" applyNumberFormat="1" applyFont="1" applyFill="1" applyBorder="1" applyAlignment="1">
      <alignment horizontal="center" vertical="top" wrapText="1"/>
    </xf>
    <xf numFmtId="0" fontId="4" fillId="24" borderId="11" xfId="0" applyFont="1" applyFill="1" applyBorder="1" applyAlignment="1" applyProtection="1">
      <alignment horizontal="center" vertical="top" wrapText="1"/>
      <protection locked="0"/>
    </xf>
    <xf numFmtId="0" fontId="4" fillId="24" borderId="10" xfId="0" applyFont="1" applyFill="1" applyBorder="1" applyAlignment="1" applyProtection="1">
      <alignment horizontal="center" vertical="top" wrapText="1"/>
      <protection locked="0"/>
    </xf>
    <xf numFmtId="14" fontId="4" fillId="24" borderId="10" xfId="0" applyNumberFormat="1" applyFont="1" applyFill="1" applyBorder="1" applyAlignment="1" applyProtection="1">
      <alignment horizontal="center" vertical="top" wrapText="1"/>
      <protection locked="0"/>
    </xf>
    <xf numFmtId="14" fontId="4" fillId="0" borderId="11" xfId="0" applyNumberFormat="1"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14" fontId="4" fillId="0"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right" vertical="top" wrapText="1"/>
      <protection locked="0"/>
    </xf>
    <xf numFmtId="14" fontId="4" fillId="0" borderId="13"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right" vertical="top" wrapText="1"/>
      <protection locked="0"/>
    </xf>
    <xf numFmtId="0" fontId="4" fillId="0" borderId="10" xfId="0" applyFont="1" applyFill="1" applyBorder="1" applyAlignment="1">
      <alignment horizontal="left" vertical="top" wrapText="1"/>
    </xf>
    <xf numFmtId="0" fontId="4" fillId="0" borderId="10" xfId="0" applyNumberFormat="1" applyFont="1" applyFill="1" applyBorder="1" applyAlignment="1" applyProtection="1">
      <alignment horizontal="center" vertical="top" wrapText="1"/>
      <protection locked="0"/>
    </xf>
    <xf numFmtId="0" fontId="4" fillId="0" borderId="11" xfId="0" applyFont="1" applyBorder="1" applyAlignment="1">
      <alignment horizontal="left" vertical="top" wrapText="1"/>
    </xf>
    <xf numFmtId="0" fontId="4" fillId="0" borderId="11" xfId="0" applyFont="1" applyBorder="1" applyAlignment="1">
      <alignment horizontal="right" vertical="top" wrapText="1"/>
    </xf>
    <xf numFmtId="0" fontId="4" fillId="0" borderId="10" xfId="0" applyFont="1" applyBorder="1" applyAlignment="1">
      <alignment horizontal="left" vertical="top" wrapText="1"/>
    </xf>
    <xf numFmtId="0" fontId="4" fillId="0" borderId="10" xfId="0" applyFont="1" applyBorder="1" applyAlignment="1">
      <alignment horizontal="right" vertical="top" wrapText="1"/>
    </xf>
    <xf numFmtId="3" fontId="4" fillId="0" borderId="10" xfId="0" applyNumberFormat="1" applyFont="1" applyBorder="1" applyAlignment="1">
      <alignment horizontal="right" vertical="top" wrapText="1"/>
    </xf>
    <xf numFmtId="0" fontId="4" fillId="0" borderId="13" xfId="0" applyFont="1" applyBorder="1" applyAlignment="1">
      <alignment horizontal="right" vertical="top" wrapText="1"/>
    </xf>
    <xf numFmtId="173" fontId="4" fillId="24" borderId="10" xfId="0" applyNumberFormat="1" applyFont="1" applyFill="1" applyBorder="1" applyAlignment="1">
      <alignment horizontal="right" vertical="top" wrapText="1"/>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14" fontId="4" fillId="0" borderId="10" xfId="0" applyNumberFormat="1"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14" fontId="4" fillId="0" borderId="14" xfId="0" applyNumberFormat="1"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14" fontId="4" fillId="0" borderId="13" xfId="0" applyNumberFormat="1" applyFont="1" applyFill="1" applyBorder="1" applyAlignment="1" applyProtection="1">
      <alignment horizontal="center" vertical="top" wrapText="1"/>
      <protection locked="0"/>
    </xf>
    <xf numFmtId="0" fontId="4" fillId="0" borderId="13" xfId="0" applyFont="1" applyFill="1" applyBorder="1" applyAlignment="1">
      <alignment horizontal="center" vertical="top" wrapText="1"/>
    </xf>
    <xf numFmtId="174" fontId="4" fillId="0" borderId="10" xfId="0" applyNumberFormat="1" applyFont="1" applyBorder="1" applyAlignment="1">
      <alignment horizontal="center" vertical="top" wrapText="1"/>
    </xf>
    <xf numFmtId="174" fontId="4" fillId="0" borderId="13" xfId="0" applyNumberFormat="1" applyFont="1" applyBorder="1" applyAlignment="1">
      <alignment horizontal="center" vertical="top" wrapText="1"/>
    </xf>
    <xf numFmtId="0" fontId="4" fillId="0" borderId="11" xfId="0" applyFont="1" applyFill="1" applyBorder="1" applyAlignment="1">
      <alignment horizontal="center" vertical="top" wrapText="1"/>
    </xf>
    <xf numFmtId="0" fontId="4" fillId="0" borderId="10" xfId="0" applyFont="1" applyFill="1" applyBorder="1" applyAlignment="1">
      <alignment horizontal="right" vertical="top" wrapText="1"/>
    </xf>
    <xf numFmtId="0" fontId="4" fillId="0" borderId="13" xfId="0" applyFont="1" applyFill="1" applyBorder="1" applyAlignment="1">
      <alignment horizontal="center" vertical="top" wrapText="1"/>
    </xf>
    <xf numFmtId="0" fontId="4" fillId="24" borderId="10" xfId="0"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0" fontId="4" fillId="24" borderId="10" xfId="0" applyFont="1" applyFill="1" applyBorder="1" applyAlignment="1">
      <alignment horizontal="left" vertical="top" wrapText="1"/>
    </xf>
    <xf numFmtId="0" fontId="4" fillId="0" borderId="14" xfId="0" applyFont="1" applyFill="1" applyBorder="1" applyAlignment="1">
      <alignment horizontal="center" vertical="top" wrapText="1"/>
    </xf>
    <xf numFmtId="0" fontId="24" fillId="24" borderId="11" xfId="0" applyFont="1" applyFill="1" applyBorder="1" applyAlignment="1">
      <alignment horizontal="center" vertical="top" wrapText="1"/>
    </xf>
    <xf numFmtId="0" fontId="24" fillId="24" borderId="10" xfId="0" applyFont="1" applyFill="1" applyBorder="1" applyAlignment="1">
      <alignment horizontal="center" vertical="top" wrapText="1"/>
    </xf>
    <xf numFmtId="14" fontId="4" fillId="24" borderId="10" xfId="0" applyNumberFormat="1" applyFont="1" applyFill="1" applyBorder="1" applyAlignment="1">
      <alignment horizontal="center" vertical="top" wrapText="1"/>
    </xf>
    <xf numFmtId="14" fontId="4" fillId="0" borderId="0" xfId="0" applyNumberFormat="1" applyFont="1" applyAlignment="1">
      <alignment horizontal="center" wrapText="1"/>
    </xf>
    <xf numFmtId="0" fontId="4" fillId="0" borderId="10" xfId="0" applyFont="1" applyFill="1" applyBorder="1" applyAlignment="1">
      <alignment horizontal="right" vertical="top" wrapText="1"/>
    </xf>
    <xf numFmtId="0" fontId="4" fillId="0" borderId="10" xfId="0" applyFont="1" applyFill="1" applyBorder="1" applyAlignment="1" applyProtection="1">
      <alignment horizontal="right" vertical="top" wrapText="1"/>
      <protection locked="0"/>
    </xf>
    <xf numFmtId="0" fontId="4" fillId="0" borderId="11" xfId="0" applyFont="1" applyFill="1" applyBorder="1" applyAlignment="1" applyProtection="1">
      <alignment horizontal="right" vertical="top" wrapText="1"/>
      <protection locked="0"/>
    </xf>
    <xf numFmtId="0" fontId="4" fillId="0" borderId="11" xfId="0"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0" fontId="4" fillId="24" borderId="10" xfId="0" applyFont="1" applyFill="1" applyBorder="1" applyAlignment="1">
      <alignment horizontal="right" vertical="top" wrapText="1"/>
    </xf>
    <xf numFmtId="0" fontId="22" fillId="0" borderId="0" xfId="0" applyFont="1" applyBorder="1" applyAlignment="1">
      <alignment horizontal="justify" wrapText="1"/>
    </xf>
    <xf numFmtId="0" fontId="4" fillId="0" borderId="0" xfId="0" applyFont="1" applyAlignment="1">
      <alignment horizontal="justify" wrapText="1"/>
    </xf>
    <xf numFmtId="0" fontId="4" fillId="0" borderId="13" xfId="0"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left" vertical="top" wrapText="1"/>
      <protection locked="0"/>
    </xf>
    <xf numFmtId="0" fontId="4" fillId="0" borderId="13" xfId="0" applyNumberFormat="1" applyFont="1" applyFill="1" applyBorder="1" applyAlignment="1" applyProtection="1">
      <alignment horizontal="left" vertical="top" wrapText="1"/>
      <protection locked="0"/>
    </xf>
    <xf numFmtId="0" fontId="4" fillId="0" borderId="11" xfId="0" applyFont="1" applyFill="1" applyBorder="1" applyAlignment="1" applyProtection="1">
      <alignment horizontal="right" vertical="top" wrapText="1"/>
      <protection locked="0"/>
    </xf>
    <xf numFmtId="0" fontId="4" fillId="0" borderId="13" xfId="0" applyFont="1" applyFill="1" applyBorder="1" applyAlignment="1" applyProtection="1">
      <alignment horizontal="right" vertical="top" wrapText="1"/>
      <protection locked="0"/>
    </xf>
    <xf numFmtId="184" fontId="4" fillId="0" borderId="0" xfId="0" applyNumberFormat="1" applyFont="1" applyAlignment="1">
      <alignment wrapText="1"/>
    </xf>
    <xf numFmtId="184" fontId="22" fillId="0" borderId="0" xfId="0" applyNumberFormat="1" applyFont="1" applyAlignment="1">
      <alignment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24" borderId="16" xfId="0" applyFont="1" applyFill="1" applyBorder="1" applyAlignment="1">
      <alignment horizontal="left" vertical="top" wrapText="1"/>
    </xf>
    <xf numFmtId="0" fontId="4" fillId="24" borderId="17" xfId="0" applyFont="1" applyFill="1" applyBorder="1" applyAlignment="1">
      <alignment horizontal="left" vertical="top" wrapText="1"/>
    </xf>
    <xf numFmtId="0" fontId="4" fillId="24" borderId="18" xfId="0"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22" fillId="24" borderId="19" xfId="0" applyFont="1" applyFill="1" applyBorder="1" applyAlignment="1">
      <alignment horizontal="center" vertical="center" wrapText="1"/>
    </xf>
    <xf numFmtId="0" fontId="22" fillId="0" borderId="19" xfId="0" applyFont="1" applyBorder="1" applyAlignment="1">
      <alignment horizontal="center" vertical="center" wrapText="1"/>
    </xf>
    <xf numFmtId="14" fontId="22" fillId="0" borderId="19" xfId="0" applyNumberFormat="1" applyFont="1" applyBorder="1" applyAlignment="1">
      <alignment horizontal="center" vertical="center" wrapText="1"/>
    </xf>
    <xf numFmtId="1" fontId="22" fillId="24" borderId="19" xfId="0" applyNumberFormat="1" applyFont="1" applyFill="1" applyBorder="1" applyAlignment="1">
      <alignment horizontal="center" vertical="center" wrapText="1"/>
    </xf>
    <xf numFmtId="172" fontId="22" fillId="0" borderId="19" xfId="0" applyNumberFormat="1" applyFont="1" applyBorder="1" applyAlignment="1">
      <alignment horizontal="center" vertical="center" wrapText="1"/>
    </xf>
    <xf numFmtId="184" fontId="22" fillId="0" borderId="20" xfId="0" applyNumberFormat="1" applyFont="1" applyBorder="1" applyAlignment="1">
      <alignment horizontal="center" vertical="center" wrapText="1"/>
    </xf>
    <xf numFmtId="0" fontId="22" fillId="0" borderId="0" xfId="0" applyFont="1" applyAlignment="1">
      <alignment horizontal="left" wrapText="1"/>
    </xf>
    <xf numFmtId="0" fontId="22" fillId="0" borderId="0" xfId="0" applyFont="1" applyAlignment="1">
      <alignment horizontal="center" wrapText="1"/>
    </xf>
    <xf numFmtId="14" fontId="22" fillId="0" borderId="0" xfId="0" applyNumberFormat="1" applyFont="1" applyAlignment="1">
      <alignment horizontal="center" wrapText="1"/>
    </xf>
    <xf numFmtId="172" fontId="22" fillId="0" borderId="0" xfId="0" applyNumberFormat="1" applyFont="1" applyAlignment="1">
      <alignment horizontal="center" wrapText="1"/>
    </xf>
    <xf numFmtId="0" fontId="22" fillId="0" borderId="0" xfId="0" applyFont="1" applyAlignment="1">
      <alignment horizontal="justify" wrapText="1"/>
    </xf>
    <xf numFmtId="193" fontId="4" fillId="0" borderId="21" xfId="51" applyNumberFormat="1" applyFont="1" applyFill="1" applyBorder="1" applyAlignment="1" applyProtection="1">
      <alignment horizontal="right" vertical="top" wrapText="1"/>
      <protection locked="0"/>
    </xf>
    <xf numFmtId="193" fontId="4" fillId="0" borderId="22" xfId="51" applyNumberFormat="1" applyFont="1" applyFill="1" applyBorder="1" applyAlignment="1" applyProtection="1">
      <alignment horizontal="right" vertical="top" wrapText="1"/>
      <protection locked="0"/>
    </xf>
    <xf numFmtId="193" fontId="4" fillId="0" borderId="21" xfId="0" applyNumberFormat="1" applyFont="1" applyFill="1" applyBorder="1" applyAlignment="1">
      <alignment horizontal="right" vertical="top" wrapText="1"/>
    </xf>
    <xf numFmtId="193" fontId="4" fillId="0" borderId="23" xfId="0" applyNumberFormat="1" applyFont="1" applyFill="1" applyBorder="1" applyAlignment="1">
      <alignment horizontal="right" vertical="top" wrapText="1"/>
    </xf>
    <xf numFmtId="193" fontId="4" fillId="0" borderId="23" xfId="51" applyNumberFormat="1" applyFont="1" applyFill="1" applyBorder="1" applyAlignment="1" applyProtection="1">
      <alignment horizontal="right" vertical="top" wrapText="1"/>
      <protection locked="0"/>
    </xf>
    <xf numFmtId="193" fontId="4" fillId="0" borderId="22" xfId="0" applyNumberFormat="1" applyFont="1" applyFill="1" applyBorder="1" applyAlignment="1">
      <alignment horizontal="right" vertical="top" wrapText="1"/>
    </xf>
    <xf numFmtId="193" fontId="4" fillId="0" borderId="22" xfId="51" applyNumberFormat="1" applyFont="1" applyFill="1" applyBorder="1" applyAlignment="1" applyProtection="1">
      <alignment horizontal="right" vertical="top" wrapText="1"/>
      <protection locked="0"/>
    </xf>
    <xf numFmtId="193" fontId="4" fillId="0" borderId="24" xfId="51" applyNumberFormat="1" applyFont="1" applyFill="1" applyBorder="1" applyAlignment="1" applyProtection="1">
      <alignment horizontal="right" vertical="top" wrapText="1"/>
      <protection locked="0"/>
    </xf>
    <xf numFmtId="193" fontId="4" fillId="0" borderId="24" xfId="51" applyNumberFormat="1" applyFont="1" applyFill="1" applyBorder="1" applyAlignment="1" applyProtection="1">
      <alignment horizontal="right" vertical="top" wrapText="1"/>
      <protection locked="0"/>
    </xf>
    <xf numFmtId="193" fontId="4" fillId="24" borderId="22" xfId="0" applyNumberFormat="1" applyFont="1" applyFill="1" applyBorder="1" applyAlignment="1">
      <alignment horizontal="right" vertical="top" wrapText="1"/>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49" fontId="4" fillId="0" borderId="11" xfId="0" applyNumberFormat="1" applyFont="1" applyBorder="1" applyAlignment="1">
      <alignment horizontal="justify" vertical="top" wrapText="1"/>
    </xf>
    <xf numFmtId="0" fontId="4" fillId="0" borderId="11" xfId="0" applyFont="1" applyFill="1" applyBorder="1" applyAlignment="1">
      <alignment horizontal="left" vertical="top" wrapText="1"/>
    </xf>
    <xf numFmtId="193" fontId="4" fillId="0" borderId="21" xfId="0" applyNumberFormat="1" applyFont="1" applyBorder="1" applyAlignment="1">
      <alignment vertical="top" wrapText="1"/>
    </xf>
    <xf numFmtId="14" fontId="4" fillId="0" borderId="10" xfId="0" applyNumberFormat="1" applyFont="1" applyFill="1" applyBorder="1" applyAlignment="1">
      <alignment horizontal="center" vertical="top" wrapText="1"/>
    </xf>
    <xf numFmtId="0" fontId="4" fillId="0" borderId="10" xfId="0" applyFont="1" applyBorder="1" applyAlignment="1">
      <alignment horizontal="center" vertical="top" wrapText="1"/>
    </xf>
    <xf numFmtId="14" fontId="4" fillId="0" borderId="10" xfId="0" applyNumberFormat="1" applyFont="1" applyBorder="1" applyAlignment="1">
      <alignment horizontal="center" vertical="top" wrapText="1"/>
    </xf>
    <xf numFmtId="49" fontId="4" fillId="0" borderId="10" xfId="0" applyNumberFormat="1" applyFont="1" applyBorder="1" applyAlignment="1">
      <alignment horizontal="justify" vertical="top" wrapText="1"/>
    </xf>
    <xf numFmtId="193" fontId="4" fillId="0" borderId="22" xfId="0" applyNumberFormat="1" applyFont="1" applyBorder="1" applyAlignment="1">
      <alignment vertical="top" wrapText="1"/>
    </xf>
    <xf numFmtId="174" fontId="4" fillId="0" borderId="10" xfId="0" applyNumberFormat="1" applyFont="1" applyFill="1" applyBorder="1" applyAlignment="1">
      <alignment horizontal="center" vertical="top" wrapText="1"/>
    </xf>
    <xf numFmtId="0" fontId="4" fillId="0" borderId="10" xfId="0" applyFont="1" applyFill="1" applyBorder="1" applyAlignment="1">
      <alignment horizontal="justify" vertical="top" wrapText="1"/>
    </xf>
    <xf numFmtId="193" fontId="4" fillId="0" borderId="22" xfId="0" applyNumberFormat="1" applyFont="1" applyFill="1" applyBorder="1" applyAlignment="1">
      <alignment horizontal="right" vertical="top" wrapText="1"/>
    </xf>
    <xf numFmtId="174" fontId="4" fillId="0" borderId="13" xfId="0" applyNumberFormat="1" applyFont="1" applyFill="1" applyBorder="1" applyAlignment="1">
      <alignment horizontal="center" vertical="top" wrapText="1"/>
    </xf>
    <xf numFmtId="0" fontId="4" fillId="0" borderId="13" xfId="0" applyFont="1" applyFill="1" applyBorder="1" applyAlignment="1">
      <alignment horizontal="right" vertical="top"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left" vertical="top" wrapText="1"/>
    </xf>
    <xf numFmtId="193" fontId="4" fillId="0" borderId="24" xfId="0" applyNumberFormat="1" applyFont="1" applyFill="1" applyBorder="1" applyAlignment="1">
      <alignment horizontal="right" vertical="top" wrapText="1"/>
    </xf>
    <xf numFmtId="0" fontId="4" fillId="0" borderId="11" xfId="0" applyFont="1" applyBorder="1" applyAlignment="1">
      <alignment horizontal="justify" vertical="top" wrapText="1"/>
    </xf>
    <xf numFmtId="0" fontId="4" fillId="0" borderId="25" xfId="0" applyFont="1" applyBorder="1" applyAlignment="1">
      <alignment horizontal="left" vertical="top" wrapText="1"/>
    </xf>
    <xf numFmtId="0" fontId="4" fillId="0" borderId="26" xfId="0" applyFont="1" applyFill="1" applyBorder="1" applyAlignment="1">
      <alignment horizontal="left" vertical="top" wrapText="1"/>
    </xf>
    <xf numFmtId="0" fontId="4" fillId="0" borderId="10" xfId="0" applyFont="1" applyBorder="1" applyAlignment="1">
      <alignment horizontal="justify" vertical="top" wrapText="1"/>
    </xf>
    <xf numFmtId="0" fontId="4" fillId="0" borderId="27" xfId="0" applyFont="1" applyBorder="1" applyAlignment="1">
      <alignment horizontal="left" vertical="top" wrapText="1"/>
    </xf>
    <xf numFmtId="0" fontId="4" fillId="0" borderId="14" xfId="0" applyFont="1" applyBorder="1" applyAlignment="1">
      <alignment horizontal="center" vertical="top" wrapText="1"/>
    </xf>
    <xf numFmtId="0" fontId="4" fillId="0" borderId="28" xfId="0" applyFont="1" applyFill="1" applyBorder="1" applyAlignment="1">
      <alignment horizontal="left" vertical="top" wrapText="1"/>
    </xf>
    <xf numFmtId="0" fontId="4" fillId="0" borderId="29" xfId="0" applyFont="1" applyFill="1" applyBorder="1" applyAlignment="1">
      <alignment horizontal="center" vertical="top" wrapText="1"/>
    </xf>
    <xf numFmtId="0" fontId="4" fillId="0" borderId="13" xfId="0" applyFont="1" applyBorder="1" applyAlignment="1">
      <alignment horizontal="center" vertical="top" wrapText="1"/>
    </xf>
    <xf numFmtId="14" fontId="4" fillId="0" borderId="13" xfId="0" applyNumberFormat="1" applyFont="1" applyBorder="1" applyAlignment="1">
      <alignment horizontal="center" vertical="top" wrapText="1"/>
    </xf>
    <xf numFmtId="0" fontId="4" fillId="0" borderId="13" xfId="0" applyFont="1" applyBorder="1" applyAlignment="1">
      <alignment horizontal="justify" vertical="top" wrapText="1"/>
    </xf>
    <xf numFmtId="0" fontId="4" fillId="0" borderId="30" xfId="0" applyFont="1" applyBorder="1" applyAlignment="1">
      <alignment horizontal="left" vertical="top" wrapText="1"/>
    </xf>
    <xf numFmtId="193" fontId="4" fillId="0" borderId="24" xfId="0" applyNumberFormat="1" applyFont="1" applyBorder="1" applyAlignment="1">
      <alignment vertical="top" wrapText="1"/>
    </xf>
    <xf numFmtId="0" fontId="4" fillId="0" borderId="14" xfId="0" applyFont="1" applyFill="1" applyBorder="1" applyAlignment="1" applyProtection="1">
      <alignment horizontal="center" vertical="top" wrapText="1"/>
      <protection locked="0"/>
    </xf>
    <xf numFmtId="0" fontId="4" fillId="0" borderId="14" xfId="0" applyFont="1" applyBorder="1" applyAlignment="1">
      <alignment horizontal="right" vertical="top" wrapText="1"/>
    </xf>
    <xf numFmtId="14" fontId="4" fillId="0" borderId="14" xfId="0" applyNumberFormat="1" applyFont="1" applyBorder="1" applyAlignment="1">
      <alignment horizontal="center" vertical="top" wrapText="1"/>
    </xf>
    <xf numFmtId="0" fontId="4" fillId="0" borderId="14" xfId="0" applyFont="1" applyBorder="1" applyAlignment="1">
      <alignment horizontal="justify" vertical="top" wrapText="1"/>
    </xf>
    <xf numFmtId="0" fontId="4" fillId="0" borderId="14" xfId="0" applyFont="1" applyBorder="1" applyAlignment="1">
      <alignment horizontal="left" vertical="top" wrapText="1"/>
    </xf>
    <xf numFmtId="193" fontId="4" fillId="0" borderId="31" xfId="48" applyNumberFormat="1" applyFont="1" applyBorder="1" applyAlignment="1">
      <alignment vertical="top" wrapText="1"/>
    </xf>
    <xf numFmtId="193" fontId="4" fillId="0" borderId="22" xfId="48" applyNumberFormat="1" applyFont="1" applyFill="1" applyBorder="1" applyAlignment="1">
      <alignment vertical="top" wrapText="1"/>
    </xf>
    <xf numFmtId="193" fontId="4" fillId="0" borderId="22" xfId="48" applyNumberFormat="1" applyFont="1" applyBorder="1" applyAlignment="1">
      <alignment vertical="top" wrapText="1"/>
    </xf>
    <xf numFmtId="193" fontId="4" fillId="0" borderId="22" xfId="0" applyNumberFormat="1" applyFont="1" applyFill="1" applyBorder="1" applyAlignment="1">
      <alignment vertical="top" wrapText="1"/>
    </xf>
    <xf numFmtId="14" fontId="4" fillId="0" borderId="13" xfId="0" applyNumberFormat="1" applyFont="1" applyFill="1" applyBorder="1" applyAlignment="1">
      <alignment horizontal="center" vertical="top" wrapText="1"/>
    </xf>
    <xf numFmtId="193" fontId="4" fillId="0" borderId="24" xfId="50" applyNumberFormat="1" applyFont="1" applyFill="1" applyBorder="1" applyAlignment="1">
      <alignment vertical="top" wrapText="1"/>
    </xf>
    <xf numFmtId="14" fontId="4" fillId="0" borderId="11" xfId="0" applyNumberFormat="1" applyFont="1" applyFill="1" applyBorder="1" applyAlignment="1">
      <alignment horizontal="center" vertical="top" wrapText="1"/>
    </xf>
    <xf numFmtId="0" fontId="4" fillId="0" borderId="11" xfId="0" applyFont="1" applyFill="1" applyBorder="1" applyAlignment="1">
      <alignment horizontal="justify" vertical="top" wrapText="1"/>
    </xf>
    <xf numFmtId="14" fontId="4" fillId="0" borderId="14" xfId="0" applyNumberFormat="1" applyFont="1" applyFill="1" applyBorder="1" applyAlignment="1">
      <alignment horizontal="center" vertical="top" wrapText="1"/>
    </xf>
    <xf numFmtId="0" fontId="4" fillId="0" borderId="10" xfId="0" applyNumberFormat="1" applyFont="1" applyFill="1" applyBorder="1" applyAlignment="1">
      <alignment horizontal="justify" vertical="top" wrapText="1"/>
    </xf>
    <xf numFmtId="0" fontId="4" fillId="0" borderId="13" xfId="0" applyNumberFormat="1" applyFont="1" applyFill="1" applyBorder="1" applyAlignment="1">
      <alignment horizontal="justify" vertical="top" wrapText="1"/>
    </xf>
    <xf numFmtId="193" fontId="4" fillId="0" borderId="24" xfId="0" applyNumberFormat="1" applyFont="1" applyFill="1" applyBorder="1" applyAlignment="1">
      <alignment vertical="top" wrapText="1"/>
    </xf>
    <xf numFmtId="2" fontId="24" fillId="24" borderId="16" xfId="0" applyNumberFormat="1" applyFont="1" applyFill="1" applyBorder="1" applyAlignment="1">
      <alignment horizontal="left" vertical="top" wrapText="1"/>
    </xf>
    <xf numFmtId="2" fontId="24" fillId="24" borderId="11" xfId="0" applyNumberFormat="1" applyFont="1" applyFill="1" applyBorder="1" applyAlignment="1">
      <alignment horizontal="center" vertical="top" wrapText="1"/>
    </xf>
    <xf numFmtId="14" fontId="24" fillId="24" borderId="11" xfId="0" applyNumberFormat="1" applyFont="1" applyFill="1" applyBorder="1" applyAlignment="1">
      <alignment horizontal="center" vertical="top" wrapText="1"/>
    </xf>
    <xf numFmtId="2" fontId="24" fillId="24" borderId="32" xfId="0" applyNumberFormat="1" applyFont="1" applyFill="1" applyBorder="1" applyAlignment="1">
      <alignment horizontal="center" vertical="top" wrapText="1"/>
    </xf>
    <xf numFmtId="2" fontId="24" fillId="24" borderId="11" xfId="0" applyNumberFormat="1" applyFont="1" applyFill="1" applyBorder="1" applyAlignment="1">
      <alignment horizontal="justify" vertical="top" wrapText="1"/>
    </xf>
    <xf numFmtId="2" fontId="24" fillId="24" borderId="11" xfId="0" applyNumberFormat="1" applyFont="1" applyFill="1" applyBorder="1" applyAlignment="1">
      <alignment horizontal="left" vertical="top" wrapText="1"/>
    </xf>
    <xf numFmtId="2" fontId="24" fillId="24" borderId="11" xfId="0" applyNumberFormat="1" applyFont="1" applyFill="1" applyBorder="1" applyAlignment="1">
      <alignment horizontal="right" vertical="top" wrapText="1"/>
    </xf>
    <xf numFmtId="193" fontId="24" fillId="24" borderId="21" xfId="0" applyNumberFormat="1" applyFont="1" applyFill="1" applyBorder="1" applyAlignment="1">
      <alignment horizontal="right" vertical="top" wrapText="1"/>
    </xf>
    <xf numFmtId="2" fontId="24" fillId="24" borderId="17" xfId="0" applyNumberFormat="1" applyFont="1" applyFill="1" applyBorder="1" applyAlignment="1">
      <alignment horizontal="left" vertical="top" wrapText="1"/>
    </xf>
    <xf numFmtId="2" fontId="24" fillId="24" borderId="10" xfId="0" applyNumberFormat="1" applyFont="1" applyFill="1" applyBorder="1" applyAlignment="1">
      <alignment horizontal="center" vertical="top" wrapText="1"/>
    </xf>
    <xf numFmtId="14" fontId="24" fillId="24" borderId="10" xfId="0" applyNumberFormat="1" applyFont="1" applyFill="1" applyBorder="1" applyAlignment="1">
      <alignment horizontal="center" vertical="top" wrapText="1"/>
    </xf>
    <xf numFmtId="2" fontId="24" fillId="24" borderId="10" xfId="0" applyNumberFormat="1" applyFont="1" applyFill="1" applyBorder="1" applyAlignment="1">
      <alignment horizontal="justify" vertical="top" wrapText="1"/>
    </xf>
    <xf numFmtId="2" fontId="24" fillId="24" borderId="14" xfId="0" applyNumberFormat="1" applyFont="1" applyFill="1" applyBorder="1" applyAlignment="1">
      <alignment horizontal="left" vertical="top" wrapText="1"/>
    </xf>
    <xf numFmtId="2" fontId="24" fillId="24" borderId="10" xfId="0" applyNumberFormat="1" applyFont="1" applyFill="1" applyBorder="1" applyAlignment="1">
      <alignment horizontal="right" vertical="top" wrapText="1"/>
    </xf>
    <xf numFmtId="193" fontId="24" fillId="24" borderId="22" xfId="0" applyNumberFormat="1" applyFont="1" applyFill="1" applyBorder="1" applyAlignment="1">
      <alignment horizontal="right" vertical="top" wrapText="1"/>
    </xf>
    <xf numFmtId="2" fontId="24" fillId="24" borderId="14" xfId="0" applyNumberFormat="1" applyFont="1" applyFill="1" applyBorder="1" applyAlignment="1">
      <alignment horizontal="right" vertical="top" wrapText="1"/>
    </xf>
    <xf numFmtId="2" fontId="24" fillId="24" borderId="33" xfId="0" applyNumberFormat="1" applyFont="1" applyFill="1" applyBorder="1" applyAlignment="1">
      <alignment horizontal="center" vertical="top" wrapText="1"/>
    </xf>
    <xf numFmtId="2" fontId="24" fillId="24" borderId="10" xfId="0" applyNumberFormat="1" applyFont="1" applyFill="1" applyBorder="1" applyAlignment="1">
      <alignment horizontal="left" vertical="top" wrapText="1"/>
    </xf>
    <xf numFmtId="2" fontId="24" fillId="0" borderId="10" xfId="0" applyNumberFormat="1" applyFont="1" applyFill="1" applyBorder="1" applyAlignment="1">
      <alignment horizontal="center" vertical="top" wrapText="1"/>
    </xf>
    <xf numFmtId="0" fontId="4" fillId="24" borderId="33" xfId="0" applyFont="1" applyFill="1" applyBorder="1" applyAlignment="1">
      <alignment horizontal="center" vertical="top" wrapText="1"/>
    </xf>
    <xf numFmtId="0" fontId="4" fillId="0" borderId="33" xfId="0" applyFont="1" applyBorder="1" applyAlignment="1">
      <alignment horizontal="center" vertical="top" wrapText="1"/>
    </xf>
    <xf numFmtId="2" fontId="24" fillId="24" borderId="34" xfId="0" applyNumberFormat="1" applyFont="1" applyFill="1" applyBorder="1" applyAlignment="1">
      <alignment horizontal="left" vertical="top" wrapText="1"/>
    </xf>
    <xf numFmtId="174" fontId="24" fillId="24" borderId="10" xfId="0" applyNumberFormat="1" applyFont="1" applyFill="1" applyBorder="1" applyAlignment="1">
      <alignment horizontal="center" vertical="top" wrapText="1"/>
    </xf>
    <xf numFmtId="2" fontId="24" fillId="0" borderId="10" xfId="0" applyNumberFormat="1" applyFont="1" applyFill="1" applyBorder="1" applyAlignment="1">
      <alignment horizontal="justify" vertical="top" wrapText="1"/>
    </xf>
    <xf numFmtId="2" fontId="24" fillId="24" borderId="18" xfId="0" applyNumberFormat="1" applyFont="1" applyFill="1" applyBorder="1" applyAlignment="1">
      <alignment horizontal="left" vertical="top" wrapText="1"/>
    </xf>
    <xf numFmtId="2" fontId="24" fillId="24" borderId="13" xfId="0" applyNumberFormat="1" applyFont="1" applyFill="1" applyBorder="1" applyAlignment="1">
      <alignment horizontal="center" vertical="top" wrapText="1"/>
    </xf>
    <xf numFmtId="14" fontId="24" fillId="24" borderId="13" xfId="0" applyNumberFormat="1" applyFont="1" applyFill="1" applyBorder="1" applyAlignment="1">
      <alignment horizontal="center" vertical="top" wrapText="1"/>
    </xf>
    <xf numFmtId="2" fontId="24" fillId="24" borderId="35" xfId="0" applyNumberFormat="1" applyFont="1" applyFill="1" applyBorder="1" applyAlignment="1">
      <alignment horizontal="center" vertical="top" wrapText="1"/>
    </xf>
    <xf numFmtId="2" fontId="24" fillId="24" borderId="13" xfId="0" applyNumberFormat="1" applyFont="1" applyFill="1" applyBorder="1" applyAlignment="1">
      <alignment horizontal="justify" vertical="top" wrapText="1"/>
    </xf>
    <xf numFmtId="2" fontId="24" fillId="24" borderId="29" xfId="0" applyNumberFormat="1" applyFont="1" applyFill="1" applyBorder="1" applyAlignment="1">
      <alignment horizontal="left" vertical="top" wrapText="1"/>
    </xf>
    <xf numFmtId="2" fontId="24" fillId="24" borderId="29" xfId="0" applyNumberFormat="1" applyFont="1" applyFill="1" applyBorder="1" applyAlignment="1">
      <alignment horizontal="right" vertical="top" wrapText="1"/>
    </xf>
    <xf numFmtId="193" fontId="24" fillId="24" borderId="24" xfId="0" applyNumberFormat="1" applyFont="1" applyFill="1" applyBorder="1" applyAlignment="1">
      <alignment horizontal="right" vertical="top" wrapText="1"/>
    </xf>
    <xf numFmtId="0" fontId="24" fillId="0" borderId="16" xfId="0" applyFont="1" applyFill="1" applyBorder="1" applyAlignment="1">
      <alignment horizontal="left" vertical="top" wrapText="1"/>
    </xf>
    <xf numFmtId="0" fontId="24" fillId="0" borderId="11" xfId="0" applyFont="1" applyFill="1" applyBorder="1" applyAlignment="1">
      <alignment horizontal="center" vertical="top" wrapText="1"/>
    </xf>
    <xf numFmtId="174" fontId="24" fillId="0" borderId="11" xfId="0" applyNumberFormat="1" applyFont="1" applyFill="1" applyBorder="1" applyAlignment="1">
      <alignment horizontal="center" vertical="top" wrapText="1"/>
    </xf>
    <xf numFmtId="2" fontId="4" fillId="0" borderId="11" xfId="0" applyNumberFormat="1" applyFont="1" applyFill="1" applyBorder="1" applyAlignment="1">
      <alignment horizontal="justify" vertical="top" wrapText="1"/>
    </xf>
    <xf numFmtId="193" fontId="4" fillId="0" borderId="21" xfId="0" applyNumberFormat="1" applyFont="1" applyFill="1" applyBorder="1" applyAlignment="1">
      <alignment vertical="top" wrapText="1"/>
    </xf>
    <xf numFmtId="0" fontId="24" fillId="24" borderId="17" xfId="0" applyFont="1" applyFill="1" applyBorder="1" applyAlignment="1">
      <alignment horizontal="left" vertical="top" wrapText="1"/>
    </xf>
    <xf numFmtId="0" fontId="4" fillId="0" borderId="36" xfId="0" applyFont="1" applyBorder="1" applyAlignment="1">
      <alignment horizontal="right" vertical="top" wrapText="1"/>
    </xf>
    <xf numFmtId="0" fontId="24" fillId="0" borderId="17" xfId="0" applyFont="1" applyFill="1" applyBorder="1" applyAlignment="1">
      <alignment horizontal="left" vertical="top" wrapText="1"/>
    </xf>
    <xf numFmtId="0" fontId="24" fillId="0" borderId="10" xfId="0" applyFont="1" applyFill="1" applyBorder="1" applyAlignment="1">
      <alignment horizontal="center" vertical="top" wrapText="1"/>
    </xf>
    <xf numFmtId="174" fontId="24" fillId="0" borderId="10" xfId="0" applyNumberFormat="1" applyFont="1" applyFill="1" applyBorder="1" applyAlignment="1">
      <alignment horizontal="center" vertical="top" wrapText="1"/>
    </xf>
    <xf numFmtId="2" fontId="4" fillId="0" borderId="10" xfId="0" applyNumberFormat="1" applyFont="1" applyFill="1" applyBorder="1" applyAlignment="1">
      <alignment horizontal="justify" vertical="top" wrapText="1"/>
    </xf>
    <xf numFmtId="193" fontId="4" fillId="0" borderId="22" xfId="53" applyNumberFormat="1" applyFont="1" applyFill="1" applyBorder="1" applyAlignment="1" applyProtection="1">
      <alignment vertical="top" wrapText="1"/>
      <protection locked="0"/>
    </xf>
    <xf numFmtId="0" fontId="24" fillId="24" borderId="18" xfId="0" applyFont="1" applyFill="1" applyBorder="1" applyAlignment="1">
      <alignment horizontal="left" vertical="top" wrapText="1"/>
    </xf>
    <xf numFmtId="0" fontId="24" fillId="24" borderId="13" xfId="0" applyFont="1" applyFill="1" applyBorder="1" applyAlignment="1" applyProtection="1">
      <alignment horizontal="center" vertical="top" wrapText="1"/>
      <protection locked="0"/>
    </xf>
    <xf numFmtId="0" fontId="4" fillId="0" borderId="13" xfId="0" applyFont="1" applyBorder="1" applyAlignment="1">
      <alignment horizontal="left" vertical="top" wrapText="1"/>
    </xf>
    <xf numFmtId="0" fontId="4" fillId="0" borderId="11"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0" xfId="0" applyFont="1" applyFill="1" applyBorder="1" applyAlignment="1" applyProtection="1">
      <alignment horizontal="justify" vertical="top" wrapText="1"/>
      <protection locked="0"/>
    </xf>
    <xf numFmtId="0" fontId="25" fillId="0" borderId="10" xfId="0" applyFont="1" applyFill="1" applyBorder="1" applyAlignment="1" applyProtection="1">
      <alignment horizontal="justify" vertical="top" wrapText="1"/>
      <protection locked="0"/>
    </xf>
    <xf numFmtId="0" fontId="4" fillId="0" borderId="13" xfId="0" applyFont="1" applyFill="1" applyBorder="1" applyAlignment="1" applyProtection="1">
      <alignment horizontal="justify" vertical="top" wrapText="1"/>
      <protection locked="0"/>
    </xf>
    <xf numFmtId="174" fontId="4" fillId="0" borderId="11" xfId="0" applyNumberFormat="1" applyFont="1" applyFill="1" applyBorder="1" applyAlignment="1">
      <alignment horizontal="center" vertical="top" wrapText="1"/>
    </xf>
    <xf numFmtId="14" fontId="4" fillId="0" borderId="37" xfId="0" applyNumberFormat="1" applyFont="1" applyFill="1" applyBorder="1" applyAlignment="1">
      <alignment horizontal="center" vertical="top" wrapText="1"/>
    </xf>
    <xf numFmtId="0" fontId="4" fillId="0" borderId="37" xfId="0" applyFont="1" applyFill="1" applyBorder="1" applyAlignment="1">
      <alignment horizontal="justify" vertical="top" wrapText="1"/>
    </xf>
    <xf numFmtId="0" fontId="4" fillId="0" borderId="37" xfId="0" applyFont="1" applyFill="1" applyBorder="1" applyAlignment="1">
      <alignment horizontal="left" vertical="top" wrapText="1"/>
    </xf>
    <xf numFmtId="193" fontId="4" fillId="0" borderId="38" xfId="0" applyNumberFormat="1" applyFont="1" applyFill="1" applyBorder="1" applyAlignment="1">
      <alignment horizontal="right" vertical="top" wrapText="1"/>
    </xf>
    <xf numFmtId="14" fontId="4" fillId="0" borderId="39" xfId="0" applyNumberFormat="1" applyFont="1" applyFill="1" applyBorder="1" applyAlignment="1">
      <alignment horizontal="center" vertical="top" wrapText="1"/>
    </xf>
    <xf numFmtId="0" fontId="4" fillId="0" borderId="40" xfId="0" applyFont="1" applyFill="1" applyBorder="1" applyAlignment="1">
      <alignment horizontal="left" vertical="top" wrapText="1"/>
    </xf>
    <xf numFmtId="193" fontId="4" fillId="0" borderId="41" xfId="0" applyNumberFormat="1" applyFont="1" applyFill="1" applyBorder="1" applyAlignment="1">
      <alignment horizontal="right" vertical="top" wrapText="1"/>
    </xf>
    <xf numFmtId="193" fontId="4" fillId="0" borderId="41" xfId="0" applyNumberFormat="1" applyFont="1" applyFill="1" applyBorder="1" applyAlignment="1">
      <alignment horizontal="left" vertical="top" wrapText="1"/>
    </xf>
    <xf numFmtId="0" fontId="4" fillId="0" borderId="40" xfId="0" applyFont="1" applyBorder="1" applyAlignment="1">
      <alignment horizontal="left" vertical="top" wrapText="1"/>
    </xf>
    <xf numFmtId="14" fontId="4" fillId="0" borderId="42" xfId="0" applyNumberFormat="1" applyFont="1" applyFill="1" applyBorder="1" applyAlignment="1">
      <alignment horizontal="center" vertical="top" wrapText="1"/>
    </xf>
    <xf numFmtId="0" fontId="4" fillId="0" borderId="43" xfId="0" applyFont="1" applyBorder="1" applyAlignment="1">
      <alignment horizontal="left" vertical="top" wrapText="1"/>
    </xf>
    <xf numFmtId="193" fontId="4" fillId="0" borderId="44" xfId="0" applyNumberFormat="1" applyFont="1" applyFill="1" applyBorder="1" applyAlignment="1">
      <alignment horizontal="right" vertical="top" wrapText="1"/>
    </xf>
    <xf numFmtId="0" fontId="4" fillId="24" borderId="11" xfId="0" applyFont="1" applyFill="1" applyBorder="1" applyAlignment="1">
      <alignment horizontal="center" vertical="top" wrapText="1"/>
    </xf>
    <xf numFmtId="0" fontId="4" fillId="24" borderId="11" xfId="0" applyFont="1" applyFill="1" applyBorder="1" applyAlignment="1">
      <alignment horizontal="right" vertical="top" wrapText="1"/>
    </xf>
    <xf numFmtId="14" fontId="4" fillId="24" borderId="11" xfId="0" applyNumberFormat="1" applyFont="1" applyFill="1" applyBorder="1" applyAlignment="1">
      <alignment horizontal="center" vertical="top" wrapText="1"/>
    </xf>
    <xf numFmtId="0" fontId="4" fillId="24" borderId="11" xfId="0" applyFont="1" applyFill="1" applyBorder="1" applyAlignment="1">
      <alignment horizontal="justify" vertical="top" wrapText="1"/>
    </xf>
    <xf numFmtId="0" fontId="4" fillId="24" borderId="11" xfId="0" applyFont="1" applyFill="1" applyBorder="1" applyAlignment="1">
      <alignment horizontal="left" vertical="top" wrapText="1"/>
    </xf>
    <xf numFmtId="193" fontId="4" fillId="24" borderId="21" xfId="0" applyNumberFormat="1" applyFont="1" applyFill="1" applyBorder="1" applyAlignment="1">
      <alignment vertical="top" wrapText="1"/>
    </xf>
    <xf numFmtId="0" fontId="4" fillId="24" borderId="10" xfId="0" applyFont="1" applyFill="1" applyBorder="1" applyAlignment="1">
      <alignment horizontal="justify" vertical="top" wrapText="1"/>
    </xf>
    <xf numFmtId="193" fontId="4" fillId="24" borderId="22" xfId="0" applyNumberFormat="1" applyFont="1" applyFill="1" applyBorder="1" applyAlignment="1">
      <alignment vertical="top" wrapText="1"/>
    </xf>
    <xf numFmtId="0" fontId="4" fillId="24" borderId="10" xfId="0" applyFont="1" applyFill="1" applyBorder="1" applyAlignment="1" applyProtection="1">
      <alignment horizontal="justify" vertical="top" wrapText="1"/>
      <protection locked="0"/>
    </xf>
    <xf numFmtId="0" fontId="4" fillId="24" borderId="13" xfId="0" applyFont="1" applyFill="1" applyBorder="1" applyAlignment="1">
      <alignment horizontal="center" vertical="top" wrapText="1"/>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lignment horizontal="right" vertical="top" wrapText="1"/>
    </xf>
    <xf numFmtId="14" fontId="4" fillId="24" borderId="13" xfId="0" applyNumberFormat="1" applyFont="1" applyFill="1" applyBorder="1" applyAlignment="1">
      <alignment horizontal="center" vertical="top" wrapText="1"/>
    </xf>
    <xf numFmtId="0" fontId="4" fillId="24" borderId="13" xfId="0" applyFont="1" applyFill="1" applyBorder="1" applyAlignment="1" applyProtection="1">
      <alignment horizontal="justify" vertical="top" wrapText="1"/>
      <protection locked="0"/>
    </xf>
    <xf numFmtId="0" fontId="4" fillId="24" borderId="13" xfId="0" applyFont="1" applyFill="1" applyBorder="1" applyAlignment="1">
      <alignment horizontal="left" vertical="top" wrapText="1"/>
    </xf>
    <xf numFmtId="193" fontId="4" fillId="24" borderId="24" xfId="0" applyNumberFormat="1" applyFont="1" applyFill="1" applyBorder="1" applyAlignment="1">
      <alignment vertical="top" wrapText="1"/>
    </xf>
    <xf numFmtId="0" fontId="4" fillId="0" borderId="11"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justify" vertical="top" wrapText="1"/>
      <protection locked="0"/>
    </xf>
    <xf numFmtId="0" fontId="4" fillId="0" borderId="13" xfId="0" applyFont="1" applyFill="1" applyBorder="1" applyAlignment="1" applyProtection="1">
      <alignment horizontal="justify" vertical="top" wrapText="1"/>
      <protection locked="0"/>
    </xf>
    <xf numFmtId="0" fontId="4" fillId="0" borderId="16" xfId="0" applyFont="1" applyBorder="1" applyAlignment="1">
      <alignment horizontal="left" vertical="top" wrapText="1"/>
    </xf>
    <xf numFmtId="174" fontId="4" fillId="0" borderId="11" xfId="0" applyNumberFormat="1" applyFont="1" applyBorder="1" applyAlignment="1">
      <alignment horizontal="center" vertical="top" wrapText="1"/>
    </xf>
    <xf numFmtId="193" fontId="4" fillId="0" borderId="21" xfId="0" applyNumberFormat="1" applyFont="1" applyBorder="1" applyAlignment="1">
      <alignment horizontal="right" vertical="top" wrapText="1"/>
    </xf>
    <xf numFmtId="0" fontId="4" fillId="0" borderId="17" xfId="0" applyFont="1" applyBorder="1" applyAlignment="1">
      <alignment horizontal="left" vertical="top" wrapText="1"/>
    </xf>
    <xf numFmtId="193" fontId="4" fillId="0" borderId="22" xfId="0" applyNumberFormat="1" applyFont="1" applyBorder="1" applyAlignment="1">
      <alignment horizontal="right" vertical="top" wrapText="1"/>
    </xf>
    <xf numFmtId="174" fontId="4" fillId="24" borderId="10" xfId="0" applyNumberFormat="1" applyFont="1" applyFill="1" applyBorder="1" applyAlignment="1">
      <alignment horizontal="center" vertical="top" wrapText="1"/>
    </xf>
    <xf numFmtId="0" fontId="4" fillId="0" borderId="18" xfId="0" applyFont="1" applyBorder="1" applyAlignment="1">
      <alignment horizontal="left" vertical="top" wrapText="1"/>
    </xf>
    <xf numFmtId="193" fontId="4" fillId="0" borderId="24" xfId="0" applyNumberFormat="1" applyFont="1" applyBorder="1" applyAlignment="1">
      <alignment horizontal="right" vertical="top" wrapText="1"/>
    </xf>
    <xf numFmtId="186" fontId="4" fillId="0" borderId="11" xfId="0" applyNumberFormat="1" applyFont="1" applyFill="1" applyBorder="1" applyAlignment="1" applyProtection="1">
      <alignment horizontal="center" vertical="top" wrapText="1"/>
      <protection locked="0"/>
    </xf>
    <xf numFmtId="186" fontId="4" fillId="0" borderId="14" xfId="0" applyNumberFormat="1" applyFont="1" applyFill="1" applyBorder="1" applyAlignment="1" applyProtection="1">
      <alignment horizontal="center" vertical="top" wrapText="1"/>
      <protection locked="0"/>
    </xf>
    <xf numFmtId="193" fontId="4" fillId="0" borderId="31" xfId="51" applyNumberFormat="1" applyFont="1" applyFill="1" applyBorder="1" applyAlignment="1" applyProtection="1">
      <alignment horizontal="right" vertical="top" wrapText="1"/>
      <protection locked="0"/>
    </xf>
    <xf numFmtId="0" fontId="4" fillId="0" borderId="14" xfId="0" applyFont="1" applyFill="1" applyBorder="1" applyAlignment="1" applyProtection="1">
      <alignment horizontal="justify" vertical="top" wrapText="1"/>
      <protection locked="0"/>
    </xf>
    <xf numFmtId="172" fontId="4" fillId="0" borderId="10" xfId="0" applyNumberFormat="1" applyFont="1" applyFill="1" applyBorder="1" applyAlignment="1" applyProtection="1">
      <alignment horizontal="center" vertical="top" wrapText="1"/>
      <protection locked="0"/>
    </xf>
    <xf numFmtId="172" fontId="4" fillId="0" borderId="13" xfId="0" applyNumberFormat="1" applyFont="1" applyFill="1" applyBorder="1" applyAlignment="1" applyProtection="1">
      <alignment horizontal="center" vertical="top" wrapText="1"/>
      <protection locked="0"/>
    </xf>
    <xf numFmtId="0" fontId="4" fillId="0" borderId="26" xfId="0" applyFont="1" applyBorder="1" applyAlignment="1">
      <alignment horizontal="left" vertical="top" wrapText="1"/>
    </xf>
    <xf numFmtId="174" fontId="4" fillId="0" borderId="14" xfId="0" applyNumberFormat="1" applyFont="1" applyFill="1" applyBorder="1" applyAlignment="1">
      <alignment horizontal="center" vertical="top" wrapText="1"/>
    </xf>
    <xf numFmtId="174" fontId="4" fillId="0" borderId="14" xfId="0" applyNumberFormat="1" applyFont="1" applyBorder="1" applyAlignment="1">
      <alignment horizontal="center" vertical="top" wrapText="1"/>
    </xf>
    <xf numFmtId="0" fontId="4" fillId="0" borderId="14" xfId="0" applyFont="1" applyFill="1" applyBorder="1" applyAlignment="1">
      <alignment horizontal="justify" vertical="top" wrapText="1"/>
    </xf>
    <xf numFmtId="193" fontId="4" fillId="0" borderId="31" xfId="0" applyNumberFormat="1" applyFont="1" applyFill="1" applyBorder="1" applyAlignment="1">
      <alignment horizontal="right" vertical="top" wrapText="1"/>
    </xf>
    <xf numFmtId="0" fontId="4" fillId="0" borderId="14" xfId="0" applyFont="1" applyFill="1" applyBorder="1" applyAlignment="1">
      <alignment horizontal="left" vertical="top" wrapText="1"/>
    </xf>
    <xf numFmtId="193" fontId="4" fillId="0" borderId="31" xfId="0" applyNumberFormat="1" applyFont="1" applyBorder="1" applyAlignment="1">
      <alignment vertical="top" wrapText="1"/>
    </xf>
    <xf numFmtId="0" fontId="4" fillId="0" borderId="0" xfId="0" applyFont="1" applyFill="1" applyBorder="1" applyAlignment="1">
      <alignment horizontal="center" vertical="top" wrapText="1"/>
    </xf>
    <xf numFmtId="0" fontId="4" fillId="0" borderId="11" xfId="0" applyFont="1" applyFill="1" applyBorder="1" applyAlignment="1" applyProtection="1">
      <alignment horizontal="left" vertical="top" wrapText="1"/>
      <protection locked="0"/>
    </xf>
    <xf numFmtId="14" fontId="4" fillId="0" borderId="14" xfId="0" applyNumberFormat="1" applyFont="1" applyFill="1" applyBorder="1" applyAlignment="1" applyProtection="1">
      <alignment horizontal="center" vertical="top" wrapText="1"/>
      <protection locked="0"/>
    </xf>
    <xf numFmtId="0" fontId="4" fillId="0" borderId="29" xfId="0" applyFont="1" applyFill="1" applyBorder="1" applyAlignment="1" applyProtection="1">
      <alignment horizontal="center" vertical="top" wrapText="1"/>
      <protection locked="0"/>
    </xf>
    <xf numFmtId="14" fontId="4" fillId="0" borderId="29" xfId="0" applyNumberFormat="1" applyFont="1" applyFill="1" applyBorder="1" applyAlignment="1" applyProtection="1">
      <alignment horizontal="center" vertical="top" wrapText="1"/>
      <protection locked="0"/>
    </xf>
    <xf numFmtId="193" fontId="4" fillId="0" borderId="45" xfId="51" applyNumberFormat="1" applyFont="1" applyFill="1" applyBorder="1" applyAlignment="1" applyProtection="1">
      <alignment horizontal="right" vertical="top" wrapText="1"/>
      <protection locked="0"/>
    </xf>
    <xf numFmtId="193" fontId="4" fillId="0" borderId="31" xfId="0" applyNumberFormat="1" applyFont="1" applyBorder="1" applyAlignment="1">
      <alignment horizontal="right" vertical="top" wrapText="1"/>
    </xf>
    <xf numFmtId="174" fontId="4" fillId="0" borderId="0" xfId="0" applyNumberFormat="1" applyFont="1" applyBorder="1" applyAlignment="1">
      <alignment horizontal="center" vertical="top" wrapText="1"/>
    </xf>
    <xf numFmtId="174" fontId="4" fillId="0" borderId="10" xfId="0" applyNumberFormat="1" applyFont="1" applyBorder="1" applyAlignment="1">
      <alignment horizontal="justify" vertical="top" wrapText="1"/>
    </xf>
    <xf numFmtId="174" fontId="4" fillId="0" borderId="0" xfId="0" applyNumberFormat="1" applyFont="1" applyBorder="1" applyAlignment="1">
      <alignment horizontal="justify" vertical="top" wrapText="1"/>
    </xf>
    <xf numFmtId="0" fontId="4" fillId="0" borderId="36" xfId="0" applyFont="1" applyBorder="1" applyAlignment="1">
      <alignment horizontal="center" vertical="top" wrapText="1"/>
    </xf>
    <xf numFmtId="0" fontId="4" fillId="0" borderId="36" xfId="0" applyFont="1" applyFill="1" applyBorder="1" applyAlignment="1">
      <alignment horizontal="center" vertical="top" wrapText="1"/>
    </xf>
    <xf numFmtId="174" fontId="4" fillId="0" borderId="36" xfId="0" applyNumberFormat="1" applyFont="1" applyBorder="1" applyAlignment="1">
      <alignment horizontal="center" vertical="top" wrapText="1"/>
    </xf>
    <xf numFmtId="0" fontId="4" fillId="0" borderId="0" xfId="0" applyFont="1" applyFill="1" applyBorder="1" applyAlignment="1">
      <alignment horizontal="justify" vertical="top" wrapText="1"/>
    </xf>
    <xf numFmtId="0" fontId="4" fillId="0" borderId="36" xfId="0" applyFont="1" applyBorder="1" applyAlignment="1">
      <alignment horizontal="left" vertical="top" wrapText="1"/>
    </xf>
    <xf numFmtId="193" fontId="4" fillId="0" borderId="46" xfId="0" applyNumberFormat="1" applyFont="1" applyBorder="1" applyAlignment="1">
      <alignment horizontal="right" vertical="top" wrapText="1"/>
    </xf>
    <xf numFmtId="1" fontId="22" fillId="0" borderId="0" xfId="0" applyNumberFormat="1" applyFont="1" applyBorder="1" applyAlignment="1">
      <alignment horizontal="center" wrapText="1"/>
    </xf>
    <xf numFmtId="1" fontId="22" fillId="0" borderId="0" xfId="0" applyNumberFormat="1" applyFont="1" applyAlignment="1">
      <alignment horizontal="center" wrapText="1"/>
    </xf>
    <xf numFmtId="1" fontId="4" fillId="0" borderId="11" xfId="0" applyNumberFormat="1" applyFont="1" applyBorder="1" applyAlignment="1">
      <alignment horizontal="center" vertical="top" wrapText="1"/>
    </xf>
    <xf numFmtId="1" fontId="4" fillId="0" borderId="10" xfId="0" applyNumberFormat="1" applyFont="1" applyBorder="1" applyAlignment="1">
      <alignment horizontal="center" vertical="top" wrapText="1"/>
    </xf>
    <xf numFmtId="1" fontId="4" fillId="0" borderId="13" xfId="0" applyNumberFormat="1" applyFont="1" applyBorder="1" applyAlignment="1">
      <alignment horizontal="center" vertical="top" wrapText="1"/>
    </xf>
    <xf numFmtId="0" fontId="24" fillId="24" borderId="11" xfId="0" applyNumberFormat="1" applyFont="1" applyFill="1" applyBorder="1" applyAlignment="1">
      <alignment horizontal="center" vertical="top" wrapText="1"/>
    </xf>
    <xf numFmtId="0" fontId="24" fillId="24" borderId="10" xfId="0" applyNumberFormat="1" applyFont="1" applyFill="1" applyBorder="1" applyAlignment="1">
      <alignment horizontal="center" vertical="top" wrapText="1"/>
    </xf>
    <xf numFmtId="0" fontId="24" fillId="24" borderId="13" xfId="0" applyNumberFormat="1"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47"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0" fontId="4" fillId="0" borderId="13" xfId="0" applyNumberFormat="1" applyFont="1" applyFill="1" applyBorder="1" applyAlignment="1" applyProtection="1">
      <alignment horizontal="center" vertical="top" wrapText="1"/>
      <protection locked="0"/>
    </xf>
    <xf numFmtId="1" fontId="4" fillId="0" borderId="10" xfId="0" applyNumberFormat="1" applyFont="1" applyFill="1" applyBorder="1" applyAlignment="1" applyProtection="1">
      <alignment horizontal="center" vertical="top" wrapText="1"/>
      <protection locked="0"/>
    </xf>
    <xf numFmtId="187" fontId="4" fillId="0" borderId="11" xfId="0" applyNumberFormat="1" applyFont="1" applyFill="1" applyBorder="1" applyAlignment="1" applyProtection="1">
      <alignment horizontal="center" vertical="top" wrapText="1"/>
      <protection locked="0"/>
    </xf>
    <xf numFmtId="187" fontId="4" fillId="0" borderId="14" xfId="0" applyNumberFormat="1" applyFont="1" applyFill="1" applyBorder="1" applyAlignment="1" applyProtection="1">
      <alignment horizontal="center" vertical="top" wrapText="1"/>
      <protection locked="0"/>
    </xf>
    <xf numFmtId="1" fontId="4" fillId="0" borderId="0" xfId="0" applyNumberFormat="1" applyFont="1" applyAlignment="1">
      <alignment horizontal="center" wrapText="1"/>
    </xf>
    <xf numFmtId="0" fontId="4" fillId="0" borderId="0" xfId="0" applyFont="1" applyFill="1" applyAlignment="1">
      <alignment horizontal="right" wrapText="1"/>
    </xf>
    <xf numFmtId="0" fontId="22" fillId="0" borderId="0" xfId="0" applyFont="1" applyFill="1" applyBorder="1" applyAlignment="1">
      <alignment horizontal="right" wrapText="1"/>
    </xf>
    <xf numFmtId="0" fontId="22" fillId="0" borderId="0" xfId="0" applyFont="1" applyFill="1" applyAlignment="1">
      <alignment horizontal="right" wrapText="1"/>
    </xf>
    <xf numFmtId="0" fontId="22" fillId="0" borderId="19" xfId="0" applyFont="1" applyFill="1" applyBorder="1" applyAlignment="1">
      <alignment horizontal="center" vertical="center" wrapText="1"/>
    </xf>
    <xf numFmtId="3" fontId="4" fillId="0" borderId="13" xfId="0" applyNumberFormat="1" applyFont="1" applyFill="1" applyBorder="1" applyAlignment="1">
      <alignment horizontal="right" vertical="top" wrapText="1"/>
    </xf>
    <xf numFmtId="0" fontId="29" fillId="0" borderId="0" xfId="0" applyFont="1" applyFill="1" applyBorder="1" applyAlignment="1">
      <alignment vertical="top" wrapText="1"/>
    </xf>
    <xf numFmtId="193" fontId="4" fillId="24" borderId="10" xfId="0" applyNumberFormat="1" applyFont="1" applyFill="1" applyBorder="1" applyAlignment="1">
      <alignment horizontal="right" vertical="top" wrapText="1"/>
    </xf>
    <xf numFmtId="193" fontId="4" fillId="0" borderId="10" xfId="0" applyNumberFormat="1" applyFont="1" applyBorder="1" applyAlignment="1">
      <alignment vertical="top" wrapText="1"/>
    </xf>
    <xf numFmtId="0" fontId="22" fillId="0" borderId="48" xfId="0" applyFont="1" applyFill="1" applyBorder="1" applyAlignment="1">
      <alignment horizontal="center" vertical="center" wrapText="1"/>
    </xf>
    <xf numFmtId="193" fontId="4" fillId="0" borderId="22" xfId="48" applyNumberFormat="1" applyFont="1" applyBorder="1" applyAlignment="1">
      <alignment horizontal="right" vertical="top" wrapText="1"/>
    </xf>
    <xf numFmtId="0" fontId="4" fillId="0" borderId="0" xfId="0" applyFont="1" applyFill="1" applyAlignment="1">
      <alignment wrapText="1"/>
    </xf>
    <xf numFmtId="0" fontId="26" fillId="0" borderId="0" xfId="0" applyFont="1" applyBorder="1" applyAlignment="1">
      <alignment horizontal="center" wrapText="1"/>
    </xf>
    <xf numFmtId="0" fontId="26" fillId="0" borderId="0" xfId="0" applyFont="1" applyFill="1" applyBorder="1" applyAlignment="1">
      <alignment horizontal="center" wrapText="1"/>
    </xf>
    <xf numFmtId="0" fontId="26" fillId="0" borderId="49" xfId="0" applyFont="1" applyBorder="1" applyAlignment="1">
      <alignment horizontal="center" wrapText="1"/>
    </xf>
    <xf numFmtId="0" fontId="26" fillId="0" borderId="49"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ENERO  2014" xfId="50"/>
    <cellStyle name="Currency" xfId="51"/>
    <cellStyle name="Currency [0]" xfId="52"/>
    <cellStyle name="Moneda_Hoja1"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92"/>
  <sheetViews>
    <sheetView tabSelected="1" zoomScale="85" zoomScaleNormal="85" zoomScalePageLayoutView="0" workbookViewId="0" topLeftCell="A1">
      <pane xSplit="2" ySplit="6" topLeftCell="H895" activePane="bottomRight" state="frozen"/>
      <selection pane="topLeft" activeCell="A1" sqref="A1"/>
      <selection pane="topRight" activeCell="C1" sqref="C1"/>
      <selection pane="bottomLeft" activeCell="A7" sqref="A7"/>
      <selection pane="bottomRight" activeCell="B895" sqref="B895"/>
    </sheetView>
  </sheetViews>
  <sheetFormatPr defaultColWidth="11.421875" defaultRowHeight="12.75"/>
  <cols>
    <col min="1" max="1" width="28.00390625" style="3" customWidth="1"/>
    <col min="2" max="2" width="57.140625" style="4" customWidth="1"/>
    <col min="3" max="3" width="18.421875" style="4" bestFit="1" customWidth="1"/>
    <col min="4" max="4" width="12.00390625" style="64" bestFit="1" customWidth="1"/>
    <col min="5" max="5" width="22.00390625" style="4" bestFit="1" customWidth="1"/>
    <col min="6" max="6" width="11.140625" style="296" bestFit="1" customWidth="1"/>
    <col min="7" max="7" width="11.57421875" style="2" customWidth="1"/>
    <col min="8" max="8" width="53.8515625" style="72" customWidth="1"/>
    <col min="9" max="9" width="29.00390625" style="3" customWidth="1"/>
    <col min="10" max="10" width="13.140625" style="297" customWidth="1"/>
    <col min="11" max="11" width="19.28125" style="78" customWidth="1"/>
    <col min="12" max="16384" width="11.421875" style="1" customWidth="1"/>
  </cols>
  <sheetData>
    <row r="1" ht="15">
      <c r="A1" s="3" t="s">
        <v>1308</v>
      </c>
    </row>
    <row r="2" spans="1:11" ht="18.75" customHeight="1">
      <c r="A2" s="308" t="s">
        <v>1203</v>
      </c>
      <c r="B2" s="308"/>
      <c r="C2" s="308"/>
      <c r="D2" s="308"/>
      <c r="E2" s="308"/>
      <c r="F2" s="308"/>
      <c r="G2" s="308"/>
      <c r="H2" s="308"/>
      <c r="I2" s="308"/>
      <c r="J2" s="309"/>
      <c r="K2" s="308"/>
    </row>
    <row r="3" spans="1:11" ht="18.75" customHeight="1" thickBot="1">
      <c r="A3" s="310" t="s">
        <v>1204</v>
      </c>
      <c r="B3" s="310"/>
      <c r="C3" s="310"/>
      <c r="D3" s="310"/>
      <c r="E3" s="310"/>
      <c r="F3" s="310"/>
      <c r="G3" s="310"/>
      <c r="H3" s="310"/>
      <c r="I3" s="310"/>
      <c r="J3" s="311"/>
      <c r="K3" s="310"/>
    </row>
    <row r="4" spans="1:11" ht="15">
      <c r="A4" s="7"/>
      <c r="B4" s="5"/>
      <c r="C4" s="5"/>
      <c r="D4" s="6"/>
      <c r="E4" s="5"/>
      <c r="F4" s="281"/>
      <c r="G4" s="5"/>
      <c r="H4" s="71"/>
      <c r="I4" s="7"/>
      <c r="J4" s="298"/>
      <c r="K4" s="79"/>
    </row>
    <row r="5" spans="1:11" ht="15.75" thickBot="1">
      <c r="A5" s="97"/>
      <c r="B5" s="98"/>
      <c r="C5" s="98"/>
      <c r="D5" s="99"/>
      <c r="E5" s="98"/>
      <c r="F5" s="282"/>
      <c r="G5" s="100"/>
      <c r="H5" s="101"/>
      <c r="I5" s="97"/>
      <c r="J5" s="299"/>
      <c r="K5" s="79"/>
    </row>
    <row r="6" spans="1:11" s="8" customFormat="1" ht="75.75" thickBot="1">
      <c r="A6" s="305" t="s">
        <v>1489</v>
      </c>
      <c r="B6" s="300" t="s">
        <v>1490</v>
      </c>
      <c r="C6" s="92" t="s">
        <v>1491</v>
      </c>
      <c r="D6" s="93" t="s">
        <v>1492</v>
      </c>
      <c r="E6" s="91" t="s">
        <v>1493</v>
      </c>
      <c r="F6" s="94" t="s">
        <v>1494</v>
      </c>
      <c r="G6" s="95" t="s">
        <v>1495</v>
      </c>
      <c r="H6" s="92" t="s">
        <v>1496</v>
      </c>
      <c r="I6" s="92" t="s">
        <v>1497</v>
      </c>
      <c r="J6" s="300" t="s">
        <v>1498</v>
      </c>
      <c r="K6" s="96" t="s">
        <v>1499</v>
      </c>
    </row>
    <row r="7" spans="1:11" s="9" customFormat="1" ht="15">
      <c r="A7" s="80" t="s">
        <v>1137</v>
      </c>
      <c r="B7" s="52" t="s">
        <v>1500</v>
      </c>
      <c r="C7" s="52" t="s">
        <v>134</v>
      </c>
      <c r="D7" s="52" t="s">
        <v>1328</v>
      </c>
      <c r="E7" s="112" t="s">
        <v>1329</v>
      </c>
      <c r="F7" s="112">
        <v>20140065</v>
      </c>
      <c r="G7" s="113">
        <v>41713</v>
      </c>
      <c r="H7" s="114" t="s">
        <v>1138</v>
      </c>
      <c r="I7" s="115" t="s">
        <v>1139</v>
      </c>
      <c r="J7" s="68" t="s">
        <v>1140</v>
      </c>
      <c r="K7" s="116">
        <v>20800</v>
      </c>
    </row>
    <row r="8" spans="1:11" s="9" customFormat="1" ht="15">
      <c r="A8" s="81" t="s">
        <v>1137</v>
      </c>
      <c r="B8" s="11" t="s">
        <v>1500</v>
      </c>
      <c r="C8" s="11" t="s">
        <v>134</v>
      </c>
      <c r="D8" s="117" t="s">
        <v>1328</v>
      </c>
      <c r="E8" s="118" t="s">
        <v>1329</v>
      </c>
      <c r="F8" s="118">
        <v>20140066</v>
      </c>
      <c r="G8" s="119">
        <v>41713</v>
      </c>
      <c r="H8" s="120" t="s">
        <v>1141</v>
      </c>
      <c r="I8" s="31" t="s">
        <v>1139</v>
      </c>
      <c r="J8" s="53" t="s">
        <v>1140</v>
      </c>
      <c r="K8" s="121">
        <v>28900</v>
      </c>
    </row>
    <row r="9" spans="1:11" s="9" customFormat="1" ht="15">
      <c r="A9" s="81" t="s">
        <v>1137</v>
      </c>
      <c r="B9" s="11" t="s">
        <v>1500</v>
      </c>
      <c r="C9" s="11" t="s">
        <v>134</v>
      </c>
      <c r="D9" s="11" t="s">
        <v>1328</v>
      </c>
      <c r="E9" s="118" t="s">
        <v>1329</v>
      </c>
      <c r="F9" s="118">
        <v>20140067</v>
      </c>
      <c r="G9" s="119">
        <v>41713</v>
      </c>
      <c r="H9" s="120" t="s">
        <v>251</v>
      </c>
      <c r="I9" s="31" t="s">
        <v>1139</v>
      </c>
      <c r="J9" s="53" t="s">
        <v>1140</v>
      </c>
      <c r="K9" s="121">
        <v>26900</v>
      </c>
    </row>
    <row r="10" spans="1:11" s="9" customFormat="1" ht="15">
      <c r="A10" s="81" t="s">
        <v>1137</v>
      </c>
      <c r="B10" s="11" t="s">
        <v>1500</v>
      </c>
      <c r="C10" s="11" t="s">
        <v>134</v>
      </c>
      <c r="D10" s="11" t="s">
        <v>1328</v>
      </c>
      <c r="E10" s="118" t="s">
        <v>1329</v>
      </c>
      <c r="F10" s="118">
        <v>20140068</v>
      </c>
      <c r="G10" s="119">
        <v>41709</v>
      </c>
      <c r="H10" s="120" t="s">
        <v>252</v>
      </c>
      <c r="I10" s="31" t="s">
        <v>1142</v>
      </c>
      <c r="J10" s="53" t="s">
        <v>1143</v>
      </c>
      <c r="K10" s="121">
        <v>237905</v>
      </c>
    </row>
    <row r="11" spans="1:11" s="9" customFormat="1" ht="15">
      <c r="A11" s="81" t="s">
        <v>1137</v>
      </c>
      <c r="B11" s="11" t="s">
        <v>1500</v>
      </c>
      <c r="C11" s="11" t="s">
        <v>134</v>
      </c>
      <c r="D11" s="11" t="s">
        <v>1328</v>
      </c>
      <c r="E11" s="118" t="s">
        <v>1329</v>
      </c>
      <c r="F11" s="118">
        <v>20140069</v>
      </c>
      <c r="G11" s="119">
        <v>41728</v>
      </c>
      <c r="H11" s="120" t="s">
        <v>253</v>
      </c>
      <c r="I11" s="31" t="s">
        <v>1144</v>
      </c>
      <c r="J11" s="53" t="s">
        <v>1145</v>
      </c>
      <c r="K11" s="121">
        <v>1183936</v>
      </c>
    </row>
    <row r="12" spans="1:11" s="9" customFormat="1" ht="15">
      <c r="A12" s="81" t="s">
        <v>1137</v>
      </c>
      <c r="B12" s="11" t="s">
        <v>1500</v>
      </c>
      <c r="C12" s="11" t="s">
        <v>134</v>
      </c>
      <c r="D12" s="11" t="s">
        <v>1328</v>
      </c>
      <c r="E12" s="118" t="s">
        <v>1329</v>
      </c>
      <c r="F12" s="118">
        <v>20140070</v>
      </c>
      <c r="G12" s="119">
        <v>41728</v>
      </c>
      <c r="H12" s="120" t="s">
        <v>1205</v>
      </c>
      <c r="I12" s="31" t="s">
        <v>1146</v>
      </c>
      <c r="J12" s="53" t="s">
        <v>1147</v>
      </c>
      <c r="K12" s="121">
        <v>197540</v>
      </c>
    </row>
    <row r="13" spans="1:11" s="9" customFormat="1" ht="15">
      <c r="A13" s="81" t="s">
        <v>1137</v>
      </c>
      <c r="B13" s="11" t="s">
        <v>1500</v>
      </c>
      <c r="C13" s="11" t="s">
        <v>134</v>
      </c>
      <c r="D13" s="11" t="s">
        <v>1328</v>
      </c>
      <c r="E13" s="118" t="s">
        <v>1329</v>
      </c>
      <c r="F13" s="118">
        <v>20140072</v>
      </c>
      <c r="G13" s="119">
        <v>41711</v>
      </c>
      <c r="H13" s="120" t="s">
        <v>1148</v>
      </c>
      <c r="I13" s="31" t="s">
        <v>1149</v>
      </c>
      <c r="J13" s="53" t="s">
        <v>1150</v>
      </c>
      <c r="K13" s="121">
        <v>32000</v>
      </c>
    </row>
    <row r="14" spans="1:11" s="9" customFormat="1" ht="15">
      <c r="A14" s="81" t="s">
        <v>1137</v>
      </c>
      <c r="B14" s="11" t="s">
        <v>1500</v>
      </c>
      <c r="C14" s="11" t="s">
        <v>134</v>
      </c>
      <c r="D14" s="117" t="s">
        <v>1328</v>
      </c>
      <c r="E14" s="118" t="s">
        <v>1329</v>
      </c>
      <c r="F14" s="118">
        <v>20140073</v>
      </c>
      <c r="G14" s="119">
        <v>41711</v>
      </c>
      <c r="H14" s="120" t="s">
        <v>1148</v>
      </c>
      <c r="I14" s="31" t="s">
        <v>1149</v>
      </c>
      <c r="J14" s="53" t="s">
        <v>1150</v>
      </c>
      <c r="K14" s="121">
        <v>28000</v>
      </c>
    </row>
    <row r="15" spans="1:11" s="9" customFormat="1" ht="15">
      <c r="A15" s="81" t="s">
        <v>1137</v>
      </c>
      <c r="B15" s="11" t="s">
        <v>1500</v>
      </c>
      <c r="C15" s="11" t="s">
        <v>134</v>
      </c>
      <c r="D15" s="11" t="s">
        <v>1328</v>
      </c>
      <c r="E15" s="118" t="s">
        <v>1334</v>
      </c>
      <c r="F15" s="118">
        <v>20140074</v>
      </c>
      <c r="G15" s="119">
        <v>41711</v>
      </c>
      <c r="H15" s="120" t="s">
        <v>254</v>
      </c>
      <c r="I15" s="31" t="s">
        <v>1151</v>
      </c>
      <c r="J15" s="53" t="s">
        <v>1152</v>
      </c>
      <c r="K15" s="121">
        <v>189406</v>
      </c>
    </row>
    <row r="16" spans="1:11" s="9" customFormat="1" ht="15">
      <c r="A16" s="81" t="s">
        <v>1137</v>
      </c>
      <c r="B16" s="11" t="s">
        <v>1500</v>
      </c>
      <c r="C16" s="11" t="s">
        <v>134</v>
      </c>
      <c r="D16" s="11" t="s">
        <v>1328</v>
      </c>
      <c r="E16" s="118" t="s">
        <v>1334</v>
      </c>
      <c r="F16" s="118">
        <v>20140075</v>
      </c>
      <c r="G16" s="119">
        <v>41711</v>
      </c>
      <c r="H16" s="120" t="s">
        <v>1153</v>
      </c>
      <c r="I16" s="31" t="s">
        <v>1154</v>
      </c>
      <c r="J16" s="53" t="s">
        <v>1155</v>
      </c>
      <c r="K16" s="121">
        <v>462200</v>
      </c>
    </row>
    <row r="17" spans="1:11" s="9" customFormat="1" ht="30">
      <c r="A17" s="81" t="s">
        <v>1137</v>
      </c>
      <c r="B17" s="135" t="s">
        <v>1696</v>
      </c>
      <c r="C17" s="11" t="s">
        <v>134</v>
      </c>
      <c r="D17" s="11" t="s">
        <v>1328</v>
      </c>
      <c r="E17" s="118" t="s">
        <v>1334</v>
      </c>
      <c r="F17" s="118">
        <v>20140076</v>
      </c>
      <c r="G17" s="119">
        <v>41716</v>
      </c>
      <c r="H17" s="120" t="s">
        <v>255</v>
      </c>
      <c r="I17" s="31" t="s">
        <v>1156</v>
      </c>
      <c r="J17" s="53" t="s">
        <v>1157</v>
      </c>
      <c r="K17" s="121">
        <v>333140</v>
      </c>
    </row>
    <row r="18" spans="1:11" s="9" customFormat="1" ht="30">
      <c r="A18" s="81" t="s">
        <v>1137</v>
      </c>
      <c r="B18" s="135" t="s">
        <v>1696</v>
      </c>
      <c r="C18" s="11" t="s">
        <v>134</v>
      </c>
      <c r="D18" s="11" t="s">
        <v>1328</v>
      </c>
      <c r="E18" s="118" t="s">
        <v>1334</v>
      </c>
      <c r="F18" s="118">
        <v>20140077</v>
      </c>
      <c r="G18" s="119">
        <v>41716</v>
      </c>
      <c r="H18" s="120" t="s">
        <v>256</v>
      </c>
      <c r="I18" s="31" t="s">
        <v>1156</v>
      </c>
      <c r="J18" s="53" t="s">
        <v>1157</v>
      </c>
      <c r="K18" s="121">
        <v>71324</v>
      </c>
    </row>
    <row r="19" spans="1:11" s="9" customFormat="1" ht="15">
      <c r="A19" s="81" t="s">
        <v>1137</v>
      </c>
      <c r="B19" s="11" t="s">
        <v>1500</v>
      </c>
      <c r="C19" s="11" t="s">
        <v>134</v>
      </c>
      <c r="D19" s="11" t="s">
        <v>1328</v>
      </c>
      <c r="E19" s="118" t="s">
        <v>1334</v>
      </c>
      <c r="F19" s="118">
        <v>20140078</v>
      </c>
      <c r="G19" s="119">
        <v>41716</v>
      </c>
      <c r="H19" s="120" t="s">
        <v>1158</v>
      </c>
      <c r="I19" s="31" t="s">
        <v>1159</v>
      </c>
      <c r="J19" s="53" t="s">
        <v>1160</v>
      </c>
      <c r="K19" s="121">
        <v>306551</v>
      </c>
    </row>
    <row r="20" spans="1:11" s="9" customFormat="1" ht="15">
      <c r="A20" s="81" t="s">
        <v>1137</v>
      </c>
      <c r="B20" s="11" t="s">
        <v>1501</v>
      </c>
      <c r="C20" s="11" t="s">
        <v>134</v>
      </c>
      <c r="D20" s="11" t="s">
        <v>1328</v>
      </c>
      <c r="E20" s="118" t="s">
        <v>1334</v>
      </c>
      <c r="F20" s="118">
        <v>20140079</v>
      </c>
      <c r="G20" s="119">
        <v>41716</v>
      </c>
      <c r="H20" s="120" t="s">
        <v>257</v>
      </c>
      <c r="I20" s="31" t="s">
        <v>258</v>
      </c>
      <c r="J20" s="53" t="s">
        <v>1161</v>
      </c>
      <c r="K20" s="121">
        <v>94047</v>
      </c>
    </row>
    <row r="21" spans="1:11" s="9" customFormat="1" ht="30">
      <c r="A21" s="81" t="s">
        <v>1137</v>
      </c>
      <c r="B21" s="135" t="s">
        <v>1696</v>
      </c>
      <c r="C21" s="11" t="s">
        <v>134</v>
      </c>
      <c r="D21" s="11" t="s">
        <v>1328</v>
      </c>
      <c r="E21" s="118" t="s">
        <v>1334</v>
      </c>
      <c r="F21" s="118">
        <v>20140080</v>
      </c>
      <c r="G21" s="119">
        <v>41716</v>
      </c>
      <c r="H21" s="120" t="s">
        <v>259</v>
      </c>
      <c r="I21" s="31" t="s">
        <v>1463</v>
      </c>
      <c r="J21" s="53" t="s">
        <v>1162</v>
      </c>
      <c r="K21" s="121">
        <v>237740</v>
      </c>
    </row>
    <row r="22" spans="1:11" s="9" customFormat="1" ht="15">
      <c r="A22" s="81" t="s">
        <v>1137</v>
      </c>
      <c r="B22" s="11" t="s">
        <v>1500</v>
      </c>
      <c r="C22" s="11" t="s">
        <v>134</v>
      </c>
      <c r="D22" s="11" t="s">
        <v>1328</v>
      </c>
      <c r="E22" s="118" t="s">
        <v>1334</v>
      </c>
      <c r="F22" s="118">
        <v>20140081</v>
      </c>
      <c r="G22" s="119">
        <v>41719</v>
      </c>
      <c r="H22" s="120" t="s">
        <v>260</v>
      </c>
      <c r="I22" s="31" t="s">
        <v>1163</v>
      </c>
      <c r="J22" s="53" t="s">
        <v>1164</v>
      </c>
      <c r="K22" s="121">
        <v>227290</v>
      </c>
    </row>
    <row r="23" spans="1:11" s="9" customFormat="1" ht="15">
      <c r="A23" s="81" t="s">
        <v>1137</v>
      </c>
      <c r="B23" s="11" t="s">
        <v>1501</v>
      </c>
      <c r="C23" s="11" t="s">
        <v>134</v>
      </c>
      <c r="D23" s="11" t="s">
        <v>1328</v>
      </c>
      <c r="E23" s="118" t="s">
        <v>1334</v>
      </c>
      <c r="F23" s="118">
        <v>20140083</v>
      </c>
      <c r="G23" s="119">
        <v>41722</v>
      </c>
      <c r="H23" s="120" t="s">
        <v>261</v>
      </c>
      <c r="I23" s="31" t="s">
        <v>1156</v>
      </c>
      <c r="J23" s="53" t="s">
        <v>1157</v>
      </c>
      <c r="K23" s="121">
        <v>174530</v>
      </c>
    </row>
    <row r="24" spans="1:11" s="9" customFormat="1" ht="15">
      <c r="A24" s="81" t="s">
        <v>1137</v>
      </c>
      <c r="B24" s="11" t="s">
        <v>1500</v>
      </c>
      <c r="C24" s="11" t="s">
        <v>134</v>
      </c>
      <c r="D24" s="11" t="s">
        <v>1328</v>
      </c>
      <c r="E24" s="118" t="s">
        <v>1329</v>
      </c>
      <c r="F24" s="118">
        <v>20140084</v>
      </c>
      <c r="G24" s="119">
        <v>41722</v>
      </c>
      <c r="H24" s="120" t="s">
        <v>262</v>
      </c>
      <c r="I24" s="31" t="s">
        <v>1146</v>
      </c>
      <c r="J24" s="53" t="s">
        <v>1147</v>
      </c>
      <c r="K24" s="121">
        <v>547400</v>
      </c>
    </row>
    <row r="25" spans="1:11" s="9" customFormat="1" ht="15">
      <c r="A25" s="81" t="s">
        <v>1137</v>
      </c>
      <c r="B25" s="11" t="s">
        <v>1501</v>
      </c>
      <c r="C25" s="11" t="s">
        <v>134</v>
      </c>
      <c r="D25" s="11" t="s">
        <v>1328</v>
      </c>
      <c r="E25" s="118" t="s">
        <v>1334</v>
      </c>
      <c r="F25" s="118">
        <v>20140086</v>
      </c>
      <c r="G25" s="119">
        <v>41723</v>
      </c>
      <c r="H25" s="120" t="s">
        <v>1165</v>
      </c>
      <c r="I25" s="31" t="s">
        <v>263</v>
      </c>
      <c r="J25" s="53" t="s">
        <v>1166</v>
      </c>
      <c r="K25" s="121">
        <v>117810</v>
      </c>
    </row>
    <row r="26" spans="1:11" s="9" customFormat="1" ht="15">
      <c r="A26" s="81" t="s">
        <v>1137</v>
      </c>
      <c r="B26" s="11" t="s">
        <v>1501</v>
      </c>
      <c r="C26" s="11" t="s">
        <v>134</v>
      </c>
      <c r="D26" s="11" t="s">
        <v>1328</v>
      </c>
      <c r="E26" s="118" t="s">
        <v>1334</v>
      </c>
      <c r="F26" s="118">
        <v>20140087</v>
      </c>
      <c r="G26" s="119">
        <v>41723</v>
      </c>
      <c r="H26" s="120" t="s">
        <v>1167</v>
      </c>
      <c r="I26" s="31" t="s">
        <v>264</v>
      </c>
      <c r="J26" s="53" t="s">
        <v>1168</v>
      </c>
      <c r="K26" s="121">
        <v>79200</v>
      </c>
    </row>
    <row r="27" spans="1:11" s="9" customFormat="1" ht="15">
      <c r="A27" s="81" t="s">
        <v>1137</v>
      </c>
      <c r="B27" s="11" t="s">
        <v>1501</v>
      </c>
      <c r="C27" s="11" t="s">
        <v>1169</v>
      </c>
      <c r="D27" s="117">
        <v>41718</v>
      </c>
      <c r="E27" s="118" t="s">
        <v>1334</v>
      </c>
      <c r="F27" s="118">
        <v>20140088</v>
      </c>
      <c r="G27" s="119">
        <v>41723</v>
      </c>
      <c r="H27" s="120" t="s">
        <v>1170</v>
      </c>
      <c r="I27" s="31" t="s">
        <v>1171</v>
      </c>
      <c r="J27" s="53" t="s">
        <v>1172</v>
      </c>
      <c r="K27" s="121">
        <v>215000</v>
      </c>
    </row>
    <row r="28" spans="1:11" s="9" customFormat="1" ht="30">
      <c r="A28" s="81" t="s">
        <v>1137</v>
      </c>
      <c r="B28" s="135" t="s">
        <v>1696</v>
      </c>
      <c r="C28" s="11" t="s">
        <v>134</v>
      </c>
      <c r="D28" s="11" t="s">
        <v>1328</v>
      </c>
      <c r="E28" s="118" t="s">
        <v>1334</v>
      </c>
      <c r="F28" s="118">
        <v>20140089</v>
      </c>
      <c r="G28" s="119">
        <v>41725</v>
      </c>
      <c r="H28" s="120" t="s">
        <v>265</v>
      </c>
      <c r="I28" s="31" t="s">
        <v>1463</v>
      </c>
      <c r="J28" s="53" t="s">
        <v>1162</v>
      </c>
      <c r="K28" s="121">
        <v>171697</v>
      </c>
    </row>
    <row r="29" spans="1:11" s="9" customFormat="1" ht="15">
      <c r="A29" s="81" t="s">
        <v>1137</v>
      </c>
      <c r="B29" s="11" t="s">
        <v>1501</v>
      </c>
      <c r="C29" s="11" t="s">
        <v>134</v>
      </c>
      <c r="D29" s="11" t="s">
        <v>1328</v>
      </c>
      <c r="E29" s="118" t="s">
        <v>1334</v>
      </c>
      <c r="F29" s="118">
        <v>20140090</v>
      </c>
      <c r="G29" s="119">
        <v>41726</v>
      </c>
      <c r="H29" s="120" t="s">
        <v>266</v>
      </c>
      <c r="I29" s="31" t="s">
        <v>258</v>
      </c>
      <c r="J29" s="53" t="s">
        <v>1161</v>
      </c>
      <c r="K29" s="121">
        <v>141550</v>
      </c>
    </row>
    <row r="30" spans="1:11" s="9" customFormat="1" ht="15">
      <c r="A30" s="81" t="s">
        <v>1137</v>
      </c>
      <c r="B30" s="11" t="s">
        <v>1501</v>
      </c>
      <c r="C30" s="11" t="s">
        <v>134</v>
      </c>
      <c r="D30" s="11" t="s">
        <v>1328</v>
      </c>
      <c r="E30" s="118" t="s">
        <v>1334</v>
      </c>
      <c r="F30" s="118">
        <v>20140091</v>
      </c>
      <c r="G30" s="119">
        <v>41726</v>
      </c>
      <c r="H30" s="120" t="s">
        <v>266</v>
      </c>
      <c r="I30" s="31" t="s">
        <v>258</v>
      </c>
      <c r="J30" s="53" t="s">
        <v>1161</v>
      </c>
      <c r="K30" s="121">
        <v>141550</v>
      </c>
    </row>
    <row r="31" spans="1:11" s="9" customFormat="1" ht="15">
      <c r="A31" s="81" t="s">
        <v>1137</v>
      </c>
      <c r="B31" s="11" t="s">
        <v>1500</v>
      </c>
      <c r="C31" s="11" t="s">
        <v>134</v>
      </c>
      <c r="D31" s="11" t="s">
        <v>1328</v>
      </c>
      <c r="E31" s="118" t="s">
        <v>120</v>
      </c>
      <c r="F31" s="118">
        <v>20140092</v>
      </c>
      <c r="G31" s="119">
        <v>41729</v>
      </c>
      <c r="H31" s="120" t="s">
        <v>267</v>
      </c>
      <c r="I31" s="31" t="s">
        <v>1173</v>
      </c>
      <c r="J31" s="53" t="s">
        <v>1174</v>
      </c>
      <c r="K31" s="121">
        <v>197962</v>
      </c>
    </row>
    <row r="32" spans="1:11" s="9" customFormat="1" ht="15">
      <c r="A32" s="81" t="s">
        <v>1137</v>
      </c>
      <c r="B32" s="11" t="s">
        <v>1501</v>
      </c>
      <c r="C32" s="11" t="s">
        <v>1175</v>
      </c>
      <c r="D32" s="117">
        <v>41694</v>
      </c>
      <c r="E32" s="118" t="s">
        <v>1334</v>
      </c>
      <c r="F32" s="118">
        <v>20140093</v>
      </c>
      <c r="G32" s="119">
        <v>41729</v>
      </c>
      <c r="H32" s="120" t="s">
        <v>268</v>
      </c>
      <c r="I32" s="31" t="s">
        <v>1176</v>
      </c>
      <c r="J32" s="53" t="s">
        <v>1177</v>
      </c>
      <c r="K32" s="121">
        <v>32000</v>
      </c>
    </row>
    <row r="33" spans="1:11" s="9" customFormat="1" ht="30">
      <c r="A33" s="81" t="s">
        <v>1137</v>
      </c>
      <c r="B33" s="11" t="s">
        <v>1500</v>
      </c>
      <c r="C33" s="11" t="s">
        <v>134</v>
      </c>
      <c r="D33" s="11" t="s">
        <v>1328</v>
      </c>
      <c r="E33" s="118" t="s">
        <v>120</v>
      </c>
      <c r="F33" s="118">
        <v>20140021</v>
      </c>
      <c r="G33" s="119">
        <v>41690</v>
      </c>
      <c r="H33" s="120" t="s">
        <v>269</v>
      </c>
      <c r="I33" s="31" t="s">
        <v>1178</v>
      </c>
      <c r="J33" s="53" t="s">
        <v>1179</v>
      </c>
      <c r="K33" s="121">
        <v>32000</v>
      </c>
    </row>
    <row r="34" spans="1:11" s="9" customFormat="1" ht="15">
      <c r="A34" s="81" t="s">
        <v>1137</v>
      </c>
      <c r="B34" s="11" t="s">
        <v>1500</v>
      </c>
      <c r="C34" s="11" t="s">
        <v>134</v>
      </c>
      <c r="D34" s="11" t="s">
        <v>1328</v>
      </c>
      <c r="E34" s="118" t="s">
        <v>120</v>
      </c>
      <c r="F34" s="118">
        <v>20140094</v>
      </c>
      <c r="G34" s="119">
        <v>41729</v>
      </c>
      <c r="H34" s="120" t="s">
        <v>270</v>
      </c>
      <c r="I34" s="31" t="s">
        <v>1180</v>
      </c>
      <c r="J34" s="53" t="s">
        <v>1181</v>
      </c>
      <c r="K34" s="121">
        <v>10710</v>
      </c>
    </row>
    <row r="35" spans="1:11" s="9" customFormat="1" ht="30">
      <c r="A35" s="81" t="s">
        <v>1137</v>
      </c>
      <c r="B35" s="11" t="s">
        <v>1500</v>
      </c>
      <c r="C35" s="11" t="s">
        <v>134</v>
      </c>
      <c r="D35" s="11" t="s">
        <v>1328</v>
      </c>
      <c r="E35" s="118" t="s">
        <v>120</v>
      </c>
      <c r="F35" s="118">
        <v>20140023</v>
      </c>
      <c r="G35" s="119">
        <v>41694</v>
      </c>
      <c r="H35" s="120" t="s">
        <v>1206</v>
      </c>
      <c r="I35" s="31" t="s">
        <v>1146</v>
      </c>
      <c r="J35" s="53" t="s">
        <v>1147</v>
      </c>
      <c r="K35" s="121">
        <v>142800</v>
      </c>
    </row>
    <row r="36" spans="1:11" s="9" customFormat="1" ht="15">
      <c r="A36" s="81" t="s">
        <v>1137</v>
      </c>
      <c r="B36" s="11" t="s">
        <v>1502</v>
      </c>
      <c r="C36" s="11" t="s">
        <v>134</v>
      </c>
      <c r="D36" s="122" t="s">
        <v>1328</v>
      </c>
      <c r="E36" s="11" t="s">
        <v>1503</v>
      </c>
      <c r="F36" s="11" t="s">
        <v>1182</v>
      </c>
      <c r="G36" s="119">
        <v>41729</v>
      </c>
      <c r="H36" s="123" t="s">
        <v>1183</v>
      </c>
      <c r="I36" s="31" t="s">
        <v>1184</v>
      </c>
      <c r="J36" s="53" t="s">
        <v>1185</v>
      </c>
      <c r="K36" s="124">
        <v>1616000</v>
      </c>
    </row>
    <row r="37" spans="1:11" s="9" customFormat="1" ht="15">
      <c r="A37" s="81" t="s">
        <v>1137</v>
      </c>
      <c r="B37" s="11" t="s">
        <v>1502</v>
      </c>
      <c r="C37" s="11" t="s">
        <v>134</v>
      </c>
      <c r="D37" s="122" t="s">
        <v>1328</v>
      </c>
      <c r="E37" s="11" t="s">
        <v>1503</v>
      </c>
      <c r="F37" s="11" t="s">
        <v>1182</v>
      </c>
      <c r="G37" s="119">
        <v>41723</v>
      </c>
      <c r="H37" s="123" t="s">
        <v>1186</v>
      </c>
      <c r="I37" s="31" t="s">
        <v>1187</v>
      </c>
      <c r="J37" s="53" t="s">
        <v>1188</v>
      </c>
      <c r="K37" s="124">
        <v>21581</v>
      </c>
    </row>
    <row r="38" spans="1:11" s="9" customFormat="1" ht="15">
      <c r="A38" s="81" t="s">
        <v>1137</v>
      </c>
      <c r="B38" s="11" t="s">
        <v>1502</v>
      </c>
      <c r="C38" s="11" t="s">
        <v>134</v>
      </c>
      <c r="D38" s="122" t="s">
        <v>1328</v>
      </c>
      <c r="E38" s="11" t="s">
        <v>1503</v>
      </c>
      <c r="F38" s="11" t="s">
        <v>1182</v>
      </c>
      <c r="G38" s="119">
        <v>41717</v>
      </c>
      <c r="H38" s="123" t="s">
        <v>1189</v>
      </c>
      <c r="I38" s="31" t="s">
        <v>203</v>
      </c>
      <c r="J38" s="53" t="s">
        <v>1357</v>
      </c>
      <c r="K38" s="124">
        <v>157878</v>
      </c>
    </row>
    <row r="39" spans="1:11" s="9" customFormat="1" ht="30.75" thickBot="1">
      <c r="A39" s="82" t="s">
        <v>1137</v>
      </c>
      <c r="B39" s="54" t="s">
        <v>1502</v>
      </c>
      <c r="C39" s="54" t="s">
        <v>134</v>
      </c>
      <c r="D39" s="125" t="s">
        <v>1328</v>
      </c>
      <c r="E39" s="54" t="s">
        <v>1503</v>
      </c>
      <c r="F39" s="54" t="s">
        <v>1182</v>
      </c>
      <c r="G39" s="119">
        <v>41726</v>
      </c>
      <c r="H39" s="127" t="s">
        <v>271</v>
      </c>
      <c r="I39" s="128" t="s">
        <v>1190</v>
      </c>
      <c r="J39" s="126" t="s">
        <v>114</v>
      </c>
      <c r="K39" s="129">
        <v>28900</v>
      </c>
    </row>
    <row r="40" spans="1:11" s="9" customFormat="1" ht="15">
      <c r="A40" s="80" t="s">
        <v>1208</v>
      </c>
      <c r="B40" s="52" t="s">
        <v>1500</v>
      </c>
      <c r="C40" s="52" t="s">
        <v>1504</v>
      </c>
      <c r="D40" s="52" t="s">
        <v>1504</v>
      </c>
      <c r="E40" s="112" t="s">
        <v>552</v>
      </c>
      <c r="F40" s="283">
        <v>20140018</v>
      </c>
      <c r="G40" s="113">
        <v>41701</v>
      </c>
      <c r="H40" s="130" t="s">
        <v>1524</v>
      </c>
      <c r="I40" s="131" t="s">
        <v>1521</v>
      </c>
      <c r="J40" s="34" t="s">
        <v>1522</v>
      </c>
      <c r="K40" s="116">
        <v>898357</v>
      </c>
    </row>
    <row r="41" spans="1:11" s="9" customFormat="1" ht="15">
      <c r="A41" s="132" t="s">
        <v>1208</v>
      </c>
      <c r="B41" s="60" t="s">
        <v>1500</v>
      </c>
      <c r="C41" s="11" t="s">
        <v>1504</v>
      </c>
      <c r="D41" s="11" t="s">
        <v>1504</v>
      </c>
      <c r="E41" s="118" t="s">
        <v>552</v>
      </c>
      <c r="F41" s="284">
        <v>20140019</v>
      </c>
      <c r="G41" s="119">
        <v>41701</v>
      </c>
      <c r="H41" s="133" t="s">
        <v>1326</v>
      </c>
      <c r="I41" s="134" t="s">
        <v>1521</v>
      </c>
      <c r="J41" s="36" t="s">
        <v>1522</v>
      </c>
      <c r="K41" s="121">
        <v>74882</v>
      </c>
    </row>
    <row r="42" spans="1:11" s="9" customFormat="1" ht="30">
      <c r="A42" s="132" t="s">
        <v>1208</v>
      </c>
      <c r="B42" s="60" t="s">
        <v>1500</v>
      </c>
      <c r="C42" s="11" t="s">
        <v>1504</v>
      </c>
      <c r="D42" s="11" t="s">
        <v>1504</v>
      </c>
      <c r="E42" s="118" t="s">
        <v>552</v>
      </c>
      <c r="F42" s="284">
        <v>20140020</v>
      </c>
      <c r="G42" s="119">
        <v>41701</v>
      </c>
      <c r="H42" s="133" t="s">
        <v>1524</v>
      </c>
      <c r="I42" s="134" t="s">
        <v>272</v>
      </c>
      <c r="J42" s="36" t="s">
        <v>1523</v>
      </c>
      <c r="K42" s="121">
        <v>549756</v>
      </c>
    </row>
    <row r="43" spans="1:11" s="9" customFormat="1" ht="30">
      <c r="A43" s="132" t="s">
        <v>1208</v>
      </c>
      <c r="B43" s="60" t="s">
        <v>1500</v>
      </c>
      <c r="C43" s="11" t="s">
        <v>1504</v>
      </c>
      <c r="D43" s="11" t="s">
        <v>1504</v>
      </c>
      <c r="E43" s="118" t="s">
        <v>552</v>
      </c>
      <c r="F43" s="284">
        <v>20140021</v>
      </c>
      <c r="G43" s="119">
        <v>41701</v>
      </c>
      <c r="H43" s="133" t="s">
        <v>1326</v>
      </c>
      <c r="I43" s="134" t="s">
        <v>272</v>
      </c>
      <c r="J43" s="36" t="s">
        <v>1523</v>
      </c>
      <c r="K43" s="121">
        <v>64201</v>
      </c>
    </row>
    <row r="44" spans="1:11" s="9" customFormat="1" ht="30">
      <c r="A44" s="132" t="s">
        <v>1208</v>
      </c>
      <c r="B44" s="60" t="s">
        <v>1500</v>
      </c>
      <c r="C44" s="11" t="s">
        <v>1504</v>
      </c>
      <c r="D44" s="11" t="s">
        <v>1504</v>
      </c>
      <c r="E44" s="118" t="s">
        <v>552</v>
      </c>
      <c r="F44" s="284">
        <v>20140022</v>
      </c>
      <c r="G44" s="119">
        <v>41701</v>
      </c>
      <c r="H44" s="133" t="s">
        <v>1524</v>
      </c>
      <c r="I44" s="134" t="s">
        <v>273</v>
      </c>
      <c r="J44" s="36" t="s">
        <v>958</v>
      </c>
      <c r="K44" s="121">
        <v>76898</v>
      </c>
    </row>
    <row r="45" spans="1:11" s="9" customFormat="1" ht="30">
      <c r="A45" s="132" t="s">
        <v>1208</v>
      </c>
      <c r="B45" s="60" t="s">
        <v>1500</v>
      </c>
      <c r="C45" s="11" t="s">
        <v>1504</v>
      </c>
      <c r="D45" s="11" t="s">
        <v>1504</v>
      </c>
      <c r="E45" s="118" t="s">
        <v>552</v>
      </c>
      <c r="F45" s="284">
        <v>20140023</v>
      </c>
      <c r="G45" s="119">
        <v>41701</v>
      </c>
      <c r="H45" s="133" t="s">
        <v>1326</v>
      </c>
      <c r="I45" s="134" t="s">
        <v>273</v>
      </c>
      <c r="J45" s="36" t="s">
        <v>958</v>
      </c>
      <c r="K45" s="121">
        <v>37247</v>
      </c>
    </row>
    <row r="46" spans="1:11" s="9" customFormat="1" ht="15">
      <c r="A46" s="132" t="s">
        <v>1208</v>
      </c>
      <c r="B46" s="60" t="s">
        <v>1500</v>
      </c>
      <c r="C46" s="11" t="s">
        <v>1504</v>
      </c>
      <c r="D46" s="11" t="s">
        <v>1504</v>
      </c>
      <c r="E46" s="118" t="s">
        <v>552</v>
      </c>
      <c r="F46" s="284">
        <v>20140024</v>
      </c>
      <c r="G46" s="119">
        <v>41701</v>
      </c>
      <c r="H46" s="133" t="s">
        <v>959</v>
      </c>
      <c r="I46" s="134" t="s">
        <v>274</v>
      </c>
      <c r="J46" s="36" t="s">
        <v>1518</v>
      </c>
      <c r="K46" s="121">
        <v>598475</v>
      </c>
    </row>
    <row r="47" spans="1:11" s="9" customFormat="1" ht="15">
      <c r="A47" s="132" t="s">
        <v>1208</v>
      </c>
      <c r="B47" s="60" t="s">
        <v>1500</v>
      </c>
      <c r="C47" s="11" t="s">
        <v>1504</v>
      </c>
      <c r="D47" s="11" t="s">
        <v>1504</v>
      </c>
      <c r="E47" s="118" t="s">
        <v>552</v>
      </c>
      <c r="F47" s="284">
        <v>20140025</v>
      </c>
      <c r="G47" s="119">
        <v>41701</v>
      </c>
      <c r="H47" s="133" t="s">
        <v>960</v>
      </c>
      <c r="I47" s="134" t="s">
        <v>274</v>
      </c>
      <c r="J47" s="36" t="s">
        <v>1518</v>
      </c>
      <c r="K47" s="121">
        <v>58905</v>
      </c>
    </row>
    <row r="48" spans="1:11" s="9" customFormat="1" ht="30">
      <c r="A48" s="132" t="s">
        <v>1208</v>
      </c>
      <c r="B48" s="60" t="s">
        <v>1500</v>
      </c>
      <c r="C48" s="11" t="s">
        <v>1504</v>
      </c>
      <c r="D48" s="11" t="s">
        <v>1504</v>
      </c>
      <c r="E48" s="118" t="s">
        <v>552</v>
      </c>
      <c r="F48" s="284">
        <v>20140026</v>
      </c>
      <c r="G48" s="119">
        <v>41701</v>
      </c>
      <c r="H48" s="133" t="s">
        <v>959</v>
      </c>
      <c r="I48" s="134" t="s">
        <v>273</v>
      </c>
      <c r="J48" s="36" t="s">
        <v>958</v>
      </c>
      <c r="K48" s="121">
        <v>50980</v>
      </c>
    </row>
    <row r="49" spans="1:11" s="9" customFormat="1" ht="30">
      <c r="A49" s="132" t="s">
        <v>1208</v>
      </c>
      <c r="B49" s="60" t="s">
        <v>1500</v>
      </c>
      <c r="C49" s="11" t="s">
        <v>1504</v>
      </c>
      <c r="D49" s="11" t="s">
        <v>1504</v>
      </c>
      <c r="E49" s="118" t="s">
        <v>552</v>
      </c>
      <c r="F49" s="284">
        <v>20140027</v>
      </c>
      <c r="G49" s="119">
        <v>41701</v>
      </c>
      <c r="H49" s="133" t="s">
        <v>960</v>
      </c>
      <c r="I49" s="134" t="s">
        <v>273</v>
      </c>
      <c r="J49" s="36" t="s">
        <v>958</v>
      </c>
      <c r="K49" s="121">
        <v>36985</v>
      </c>
    </row>
    <row r="50" spans="1:11" s="9" customFormat="1" ht="15">
      <c r="A50" s="132" t="s">
        <v>1208</v>
      </c>
      <c r="B50" s="60" t="s">
        <v>1500</v>
      </c>
      <c r="C50" s="11" t="s">
        <v>1504</v>
      </c>
      <c r="D50" s="11" t="s">
        <v>1504</v>
      </c>
      <c r="E50" s="118" t="s">
        <v>552</v>
      </c>
      <c r="F50" s="284">
        <v>20140028</v>
      </c>
      <c r="G50" s="119">
        <v>41701</v>
      </c>
      <c r="H50" s="133" t="s">
        <v>959</v>
      </c>
      <c r="I50" s="134" t="s">
        <v>275</v>
      </c>
      <c r="J50" s="36" t="s">
        <v>1522</v>
      </c>
      <c r="K50" s="121">
        <v>96561</v>
      </c>
    </row>
    <row r="51" spans="1:11" s="9" customFormat="1" ht="15">
      <c r="A51" s="132" t="s">
        <v>1208</v>
      </c>
      <c r="B51" s="60" t="s">
        <v>1500</v>
      </c>
      <c r="C51" s="11" t="s">
        <v>1504</v>
      </c>
      <c r="D51" s="11" t="s">
        <v>1504</v>
      </c>
      <c r="E51" s="118" t="s">
        <v>552</v>
      </c>
      <c r="F51" s="284">
        <v>20140029</v>
      </c>
      <c r="G51" s="119">
        <v>41701</v>
      </c>
      <c r="H51" s="133" t="s">
        <v>960</v>
      </c>
      <c r="I51" s="134" t="s">
        <v>275</v>
      </c>
      <c r="J51" s="36" t="s">
        <v>1522</v>
      </c>
      <c r="K51" s="121">
        <v>13280</v>
      </c>
    </row>
    <row r="52" spans="1:11" s="9" customFormat="1" ht="30">
      <c r="A52" s="132" t="s">
        <v>1208</v>
      </c>
      <c r="B52" s="135" t="s">
        <v>1696</v>
      </c>
      <c r="C52" s="11" t="s">
        <v>1504</v>
      </c>
      <c r="D52" s="11" t="s">
        <v>1504</v>
      </c>
      <c r="E52" s="135" t="s">
        <v>1358</v>
      </c>
      <c r="F52" s="284">
        <v>20140013</v>
      </c>
      <c r="G52" s="119">
        <v>41705</v>
      </c>
      <c r="H52" s="133" t="s">
        <v>961</v>
      </c>
      <c r="I52" s="134" t="s">
        <v>889</v>
      </c>
      <c r="J52" s="36" t="s">
        <v>1327</v>
      </c>
      <c r="K52" s="121">
        <v>262940</v>
      </c>
    </row>
    <row r="53" spans="1:11" s="9" customFormat="1" ht="15">
      <c r="A53" s="132" t="s">
        <v>1208</v>
      </c>
      <c r="B53" s="60" t="s">
        <v>1500</v>
      </c>
      <c r="C53" s="11" t="s">
        <v>1504</v>
      </c>
      <c r="D53" s="11" t="s">
        <v>1504</v>
      </c>
      <c r="E53" s="135" t="s">
        <v>1358</v>
      </c>
      <c r="F53" s="284">
        <v>20140030</v>
      </c>
      <c r="G53" s="119">
        <v>41705</v>
      </c>
      <c r="H53" s="133" t="s">
        <v>962</v>
      </c>
      <c r="I53" s="134" t="s">
        <v>276</v>
      </c>
      <c r="J53" s="36" t="s">
        <v>963</v>
      </c>
      <c r="K53" s="121">
        <v>237930</v>
      </c>
    </row>
    <row r="54" spans="1:11" s="9" customFormat="1" ht="30">
      <c r="A54" s="132" t="s">
        <v>1208</v>
      </c>
      <c r="B54" s="135" t="s">
        <v>1696</v>
      </c>
      <c r="C54" s="11" t="s">
        <v>1504</v>
      </c>
      <c r="D54" s="11" t="s">
        <v>1504</v>
      </c>
      <c r="E54" s="135" t="s">
        <v>1358</v>
      </c>
      <c r="F54" s="284">
        <v>20140014</v>
      </c>
      <c r="G54" s="119">
        <v>41709</v>
      </c>
      <c r="H54" s="133" t="s">
        <v>961</v>
      </c>
      <c r="I54" s="134" t="s">
        <v>889</v>
      </c>
      <c r="J54" s="36" t="s">
        <v>1327</v>
      </c>
      <c r="K54" s="121">
        <v>262940</v>
      </c>
    </row>
    <row r="55" spans="1:11" s="9" customFormat="1" ht="30">
      <c r="A55" s="132" t="s">
        <v>1208</v>
      </c>
      <c r="B55" s="60" t="s">
        <v>1500</v>
      </c>
      <c r="C55" s="11" t="s">
        <v>1504</v>
      </c>
      <c r="D55" s="11" t="s">
        <v>1504</v>
      </c>
      <c r="E55" s="118" t="s">
        <v>552</v>
      </c>
      <c r="F55" s="284">
        <v>20140031</v>
      </c>
      <c r="G55" s="119">
        <v>41709</v>
      </c>
      <c r="H55" s="133" t="s">
        <v>964</v>
      </c>
      <c r="I55" s="134" t="s">
        <v>965</v>
      </c>
      <c r="J55" s="36" t="s">
        <v>966</v>
      </c>
      <c r="K55" s="121">
        <v>99900</v>
      </c>
    </row>
    <row r="56" spans="1:11" s="9" customFormat="1" ht="15">
      <c r="A56" s="132" t="s">
        <v>1208</v>
      </c>
      <c r="B56" s="60" t="s">
        <v>1502</v>
      </c>
      <c r="C56" s="11" t="s">
        <v>1504</v>
      </c>
      <c r="D56" s="11" t="s">
        <v>1504</v>
      </c>
      <c r="E56" s="135" t="s">
        <v>1503</v>
      </c>
      <c r="F56" s="284">
        <v>145</v>
      </c>
      <c r="G56" s="119">
        <v>41709</v>
      </c>
      <c r="H56" s="133" t="s">
        <v>1508</v>
      </c>
      <c r="I56" s="134" t="s">
        <v>1506</v>
      </c>
      <c r="J56" s="37" t="s">
        <v>1507</v>
      </c>
      <c r="K56" s="121">
        <v>683100</v>
      </c>
    </row>
    <row r="57" spans="1:11" s="9" customFormat="1" ht="15">
      <c r="A57" s="132" t="s">
        <v>1208</v>
      </c>
      <c r="B57" s="60" t="s">
        <v>1502</v>
      </c>
      <c r="C57" s="11" t="s">
        <v>1504</v>
      </c>
      <c r="D57" s="11" t="s">
        <v>1504</v>
      </c>
      <c r="E57" s="135" t="s">
        <v>1503</v>
      </c>
      <c r="F57" s="284">
        <v>145</v>
      </c>
      <c r="G57" s="119">
        <v>41709</v>
      </c>
      <c r="H57" s="133" t="s">
        <v>1509</v>
      </c>
      <c r="I57" s="134" t="s">
        <v>1506</v>
      </c>
      <c r="J57" s="37" t="s">
        <v>1507</v>
      </c>
      <c r="K57" s="121">
        <v>217000</v>
      </c>
    </row>
    <row r="58" spans="1:11" s="9" customFormat="1" ht="15">
      <c r="A58" s="132" t="s">
        <v>1208</v>
      </c>
      <c r="B58" s="60" t="s">
        <v>1502</v>
      </c>
      <c r="C58" s="11" t="s">
        <v>1504</v>
      </c>
      <c r="D58" s="11" t="s">
        <v>1504</v>
      </c>
      <c r="E58" s="135" t="s">
        <v>1503</v>
      </c>
      <c r="F58" s="284">
        <v>145</v>
      </c>
      <c r="G58" s="119">
        <v>41709</v>
      </c>
      <c r="H58" s="133" t="s">
        <v>1510</v>
      </c>
      <c r="I58" s="134" t="s">
        <v>1506</v>
      </c>
      <c r="J58" s="37" t="s">
        <v>1507</v>
      </c>
      <c r="K58" s="121">
        <v>563000</v>
      </c>
    </row>
    <row r="59" spans="1:11" s="9" customFormat="1" ht="15">
      <c r="A59" s="132" t="s">
        <v>1208</v>
      </c>
      <c r="B59" s="60" t="s">
        <v>1502</v>
      </c>
      <c r="C59" s="11" t="s">
        <v>1504</v>
      </c>
      <c r="D59" s="11" t="s">
        <v>1504</v>
      </c>
      <c r="E59" s="135" t="s">
        <v>1503</v>
      </c>
      <c r="F59" s="284">
        <v>145</v>
      </c>
      <c r="G59" s="119">
        <v>41709</v>
      </c>
      <c r="H59" s="133" t="s">
        <v>1513</v>
      </c>
      <c r="I59" s="35" t="s">
        <v>1506</v>
      </c>
      <c r="J59" s="37" t="s">
        <v>1507</v>
      </c>
      <c r="K59" s="121">
        <v>336400</v>
      </c>
    </row>
    <row r="60" spans="1:11" s="9" customFormat="1" ht="15">
      <c r="A60" s="132" t="s">
        <v>1208</v>
      </c>
      <c r="B60" s="60" t="s">
        <v>1502</v>
      </c>
      <c r="C60" s="11" t="s">
        <v>1504</v>
      </c>
      <c r="D60" s="11" t="s">
        <v>1504</v>
      </c>
      <c r="E60" s="135" t="s">
        <v>1503</v>
      </c>
      <c r="F60" s="284">
        <v>145</v>
      </c>
      <c r="G60" s="119">
        <v>41709</v>
      </c>
      <c r="H60" s="133" t="s">
        <v>1511</v>
      </c>
      <c r="I60" s="35" t="s">
        <v>1506</v>
      </c>
      <c r="J60" s="37" t="s">
        <v>1507</v>
      </c>
      <c r="K60" s="121">
        <v>154400</v>
      </c>
    </row>
    <row r="61" spans="1:11" s="9" customFormat="1" ht="15">
      <c r="A61" s="132" t="s">
        <v>1208</v>
      </c>
      <c r="B61" s="60" t="s">
        <v>1502</v>
      </c>
      <c r="C61" s="11" t="s">
        <v>1504</v>
      </c>
      <c r="D61" s="11" t="s">
        <v>1504</v>
      </c>
      <c r="E61" s="135" t="s">
        <v>1503</v>
      </c>
      <c r="F61" s="284">
        <v>146</v>
      </c>
      <c r="G61" s="119">
        <v>41709</v>
      </c>
      <c r="H61" s="133" t="s">
        <v>967</v>
      </c>
      <c r="I61" s="134" t="s">
        <v>1512</v>
      </c>
      <c r="J61" s="37" t="s">
        <v>1505</v>
      </c>
      <c r="K61" s="121">
        <v>60400</v>
      </c>
    </row>
    <row r="62" spans="1:11" s="9" customFormat="1" ht="15">
      <c r="A62" s="132" t="s">
        <v>1208</v>
      </c>
      <c r="B62" s="60" t="s">
        <v>1502</v>
      </c>
      <c r="C62" s="11" t="s">
        <v>1504</v>
      </c>
      <c r="D62" s="11" t="s">
        <v>1504</v>
      </c>
      <c r="E62" s="135" t="s">
        <v>1503</v>
      </c>
      <c r="F62" s="284">
        <v>146</v>
      </c>
      <c r="G62" s="119">
        <v>41709</v>
      </c>
      <c r="H62" s="133" t="s">
        <v>1514</v>
      </c>
      <c r="I62" s="134" t="s">
        <v>1512</v>
      </c>
      <c r="J62" s="37" t="s">
        <v>1505</v>
      </c>
      <c r="K62" s="121">
        <v>27900</v>
      </c>
    </row>
    <row r="63" spans="1:11" s="9" customFormat="1" ht="15">
      <c r="A63" s="132" t="s">
        <v>1208</v>
      </c>
      <c r="B63" s="60" t="s">
        <v>1502</v>
      </c>
      <c r="C63" s="11" t="s">
        <v>1504</v>
      </c>
      <c r="D63" s="11" t="s">
        <v>1504</v>
      </c>
      <c r="E63" s="135" t="s">
        <v>1503</v>
      </c>
      <c r="F63" s="284">
        <v>146</v>
      </c>
      <c r="G63" s="119">
        <v>41709</v>
      </c>
      <c r="H63" s="133" t="s">
        <v>1515</v>
      </c>
      <c r="I63" s="134" t="s">
        <v>1512</v>
      </c>
      <c r="J63" s="37" t="s">
        <v>1505</v>
      </c>
      <c r="K63" s="121">
        <v>218750</v>
      </c>
    </row>
    <row r="64" spans="1:11" s="9" customFormat="1" ht="15">
      <c r="A64" s="132" t="s">
        <v>1208</v>
      </c>
      <c r="B64" s="60" t="s">
        <v>1502</v>
      </c>
      <c r="C64" s="11" t="s">
        <v>1504</v>
      </c>
      <c r="D64" s="11" t="s">
        <v>1504</v>
      </c>
      <c r="E64" s="135" t="s">
        <v>1503</v>
      </c>
      <c r="F64" s="284">
        <v>146</v>
      </c>
      <c r="G64" s="119">
        <v>41709</v>
      </c>
      <c r="H64" s="133" t="s">
        <v>1516</v>
      </c>
      <c r="I64" s="134" t="s">
        <v>1512</v>
      </c>
      <c r="J64" s="37" t="s">
        <v>1505</v>
      </c>
      <c r="K64" s="121">
        <v>43500</v>
      </c>
    </row>
    <row r="65" spans="1:11" s="9" customFormat="1" ht="30">
      <c r="A65" s="132" t="s">
        <v>1208</v>
      </c>
      <c r="B65" s="135" t="s">
        <v>1696</v>
      </c>
      <c r="C65" s="11" t="s">
        <v>1504</v>
      </c>
      <c r="D65" s="11" t="s">
        <v>1504</v>
      </c>
      <c r="E65" s="118" t="s">
        <v>552</v>
      </c>
      <c r="F65" s="284">
        <v>20140032</v>
      </c>
      <c r="G65" s="119">
        <v>41718</v>
      </c>
      <c r="H65" s="133" t="s">
        <v>968</v>
      </c>
      <c r="I65" s="134" t="s">
        <v>277</v>
      </c>
      <c r="J65" s="37" t="s">
        <v>1752</v>
      </c>
      <c r="K65" s="121">
        <v>1500000</v>
      </c>
    </row>
    <row r="66" spans="1:11" s="9" customFormat="1" ht="30">
      <c r="A66" s="132" t="s">
        <v>1208</v>
      </c>
      <c r="B66" s="135" t="s">
        <v>1696</v>
      </c>
      <c r="C66" s="11" t="s">
        <v>1504</v>
      </c>
      <c r="D66" s="11" t="s">
        <v>1504</v>
      </c>
      <c r="E66" s="135" t="s">
        <v>1358</v>
      </c>
      <c r="F66" s="284">
        <v>20140033</v>
      </c>
      <c r="G66" s="119">
        <v>41718</v>
      </c>
      <c r="H66" s="133" t="s">
        <v>969</v>
      </c>
      <c r="I66" s="134" t="s">
        <v>889</v>
      </c>
      <c r="J66" s="36" t="s">
        <v>1327</v>
      </c>
      <c r="K66" s="121">
        <v>450000</v>
      </c>
    </row>
    <row r="67" spans="1:11" s="9" customFormat="1" ht="30">
      <c r="A67" s="132" t="s">
        <v>1208</v>
      </c>
      <c r="B67" s="135" t="s">
        <v>1696</v>
      </c>
      <c r="C67" s="11" t="s">
        <v>1504</v>
      </c>
      <c r="D67" s="11" t="s">
        <v>1504</v>
      </c>
      <c r="E67" s="135" t="s">
        <v>1358</v>
      </c>
      <c r="F67" s="284">
        <v>20140016</v>
      </c>
      <c r="G67" s="119">
        <v>41719</v>
      </c>
      <c r="H67" s="133" t="s">
        <v>278</v>
      </c>
      <c r="I67" s="134" t="s">
        <v>1519</v>
      </c>
      <c r="J67" s="36" t="s">
        <v>1520</v>
      </c>
      <c r="K67" s="121">
        <v>1789990</v>
      </c>
    </row>
    <row r="68" spans="1:11" s="9" customFormat="1" ht="15">
      <c r="A68" s="132" t="s">
        <v>1208</v>
      </c>
      <c r="B68" s="60" t="s">
        <v>1502</v>
      </c>
      <c r="C68" s="11" t="s">
        <v>1504</v>
      </c>
      <c r="D68" s="11" t="s">
        <v>1504</v>
      </c>
      <c r="E68" s="135" t="s">
        <v>1503</v>
      </c>
      <c r="F68" s="284">
        <v>168</v>
      </c>
      <c r="G68" s="119">
        <v>41719</v>
      </c>
      <c r="H68" s="133" t="s">
        <v>970</v>
      </c>
      <c r="I68" s="134" t="s">
        <v>1356</v>
      </c>
      <c r="J68" s="37" t="s">
        <v>1357</v>
      </c>
      <c r="K68" s="121">
        <v>47538</v>
      </c>
    </row>
    <row r="69" spans="1:11" s="9" customFormat="1" ht="30">
      <c r="A69" s="132" t="s">
        <v>1208</v>
      </c>
      <c r="B69" s="135" t="s">
        <v>1696</v>
      </c>
      <c r="C69" s="11" t="s">
        <v>1504</v>
      </c>
      <c r="D69" s="11" t="s">
        <v>1504</v>
      </c>
      <c r="E69" s="135" t="s">
        <v>1503</v>
      </c>
      <c r="F69" s="284">
        <v>170</v>
      </c>
      <c r="G69" s="119">
        <v>41719</v>
      </c>
      <c r="H69" s="133" t="s">
        <v>971</v>
      </c>
      <c r="I69" s="134" t="s">
        <v>972</v>
      </c>
      <c r="J69" s="37" t="s">
        <v>973</v>
      </c>
      <c r="K69" s="121">
        <v>106467</v>
      </c>
    </row>
    <row r="70" spans="1:11" s="9" customFormat="1" ht="30">
      <c r="A70" s="132" t="s">
        <v>1208</v>
      </c>
      <c r="B70" s="60" t="s">
        <v>1500</v>
      </c>
      <c r="C70" s="11" t="s">
        <v>1504</v>
      </c>
      <c r="D70" s="11" t="s">
        <v>1504</v>
      </c>
      <c r="E70" s="118" t="s">
        <v>552</v>
      </c>
      <c r="F70" s="284">
        <v>20140034</v>
      </c>
      <c r="G70" s="119">
        <v>41722</v>
      </c>
      <c r="H70" s="133" t="s">
        <v>974</v>
      </c>
      <c r="I70" s="134" t="s">
        <v>273</v>
      </c>
      <c r="J70" s="36" t="s">
        <v>958</v>
      </c>
      <c r="K70" s="121">
        <v>1142043</v>
      </c>
    </row>
    <row r="71" spans="1:11" s="9" customFormat="1" ht="30">
      <c r="A71" s="132" t="s">
        <v>1208</v>
      </c>
      <c r="B71" s="60" t="s">
        <v>1500</v>
      </c>
      <c r="C71" s="11" t="s">
        <v>1504</v>
      </c>
      <c r="D71" s="11" t="s">
        <v>1504</v>
      </c>
      <c r="E71" s="118" t="s">
        <v>552</v>
      </c>
      <c r="F71" s="284">
        <v>20140035</v>
      </c>
      <c r="G71" s="119">
        <v>41722</v>
      </c>
      <c r="H71" s="133" t="s">
        <v>975</v>
      </c>
      <c r="I71" s="134" t="s">
        <v>273</v>
      </c>
      <c r="J71" s="36" t="s">
        <v>958</v>
      </c>
      <c r="K71" s="121">
        <v>594762</v>
      </c>
    </row>
    <row r="72" spans="1:11" s="9" customFormat="1" ht="30">
      <c r="A72" s="132" t="s">
        <v>1208</v>
      </c>
      <c r="B72" s="60" t="s">
        <v>1500</v>
      </c>
      <c r="C72" s="11" t="s">
        <v>1504</v>
      </c>
      <c r="D72" s="11" t="s">
        <v>1504</v>
      </c>
      <c r="E72" s="135" t="s">
        <v>1358</v>
      </c>
      <c r="F72" s="284">
        <v>20140036</v>
      </c>
      <c r="G72" s="119">
        <v>41723</v>
      </c>
      <c r="H72" s="133" t="s">
        <v>976</v>
      </c>
      <c r="I72" s="134" t="s">
        <v>279</v>
      </c>
      <c r="J72" s="36" t="s">
        <v>977</v>
      </c>
      <c r="K72" s="121">
        <v>499800</v>
      </c>
    </row>
    <row r="73" spans="1:11" s="9" customFormat="1" ht="15">
      <c r="A73" s="132" t="s">
        <v>1208</v>
      </c>
      <c r="B73" s="60" t="s">
        <v>1500</v>
      </c>
      <c r="C73" s="11" t="s">
        <v>1504</v>
      </c>
      <c r="D73" s="11" t="s">
        <v>1504</v>
      </c>
      <c r="E73" s="118" t="s">
        <v>552</v>
      </c>
      <c r="F73" s="284">
        <v>20140037</v>
      </c>
      <c r="G73" s="119">
        <v>41724</v>
      </c>
      <c r="H73" s="133" t="s">
        <v>978</v>
      </c>
      <c r="I73" s="134" t="s">
        <v>275</v>
      </c>
      <c r="J73" s="36" t="s">
        <v>1522</v>
      </c>
      <c r="K73" s="121">
        <v>484175</v>
      </c>
    </row>
    <row r="74" spans="1:11" s="9" customFormat="1" ht="15">
      <c r="A74" s="132" t="s">
        <v>1208</v>
      </c>
      <c r="B74" s="60" t="s">
        <v>1500</v>
      </c>
      <c r="C74" s="11" t="s">
        <v>1504</v>
      </c>
      <c r="D74" s="11" t="s">
        <v>1504</v>
      </c>
      <c r="E74" s="118" t="s">
        <v>552</v>
      </c>
      <c r="F74" s="284">
        <v>20140038</v>
      </c>
      <c r="G74" s="119">
        <v>41724</v>
      </c>
      <c r="H74" s="133" t="s">
        <v>979</v>
      </c>
      <c r="I74" s="134" t="s">
        <v>980</v>
      </c>
      <c r="J74" s="36" t="s">
        <v>196</v>
      </c>
      <c r="K74" s="121">
        <v>130780</v>
      </c>
    </row>
    <row r="75" spans="1:13" s="9" customFormat="1" ht="15">
      <c r="A75" s="132" t="s">
        <v>1208</v>
      </c>
      <c r="B75" s="60" t="s">
        <v>1500</v>
      </c>
      <c r="C75" s="11" t="s">
        <v>1504</v>
      </c>
      <c r="D75" s="11" t="s">
        <v>1504</v>
      </c>
      <c r="E75" s="118" t="s">
        <v>552</v>
      </c>
      <c r="F75" s="284">
        <v>20140039</v>
      </c>
      <c r="G75" s="119">
        <v>41724</v>
      </c>
      <c r="H75" s="133" t="s">
        <v>981</v>
      </c>
      <c r="I75" s="134" t="s">
        <v>982</v>
      </c>
      <c r="J75" s="36" t="s">
        <v>983</v>
      </c>
      <c r="K75" s="121">
        <v>45850</v>
      </c>
      <c r="L75" s="10"/>
      <c r="M75" s="10"/>
    </row>
    <row r="76" spans="1:13" s="9" customFormat="1" ht="15">
      <c r="A76" s="132" t="s">
        <v>1208</v>
      </c>
      <c r="B76" s="60" t="s">
        <v>1502</v>
      </c>
      <c r="C76" s="11" t="s">
        <v>1504</v>
      </c>
      <c r="D76" s="11" t="s">
        <v>1504</v>
      </c>
      <c r="E76" s="135" t="s">
        <v>1503</v>
      </c>
      <c r="F76" s="284">
        <v>181</v>
      </c>
      <c r="G76" s="119">
        <v>41724</v>
      </c>
      <c r="H76" s="133" t="s">
        <v>1517</v>
      </c>
      <c r="I76" s="134" t="s">
        <v>1512</v>
      </c>
      <c r="J76" s="37" t="s">
        <v>1505</v>
      </c>
      <c r="K76" s="121">
        <v>30600</v>
      </c>
      <c r="L76" s="10"/>
      <c r="M76" s="10"/>
    </row>
    <row r="77" spans="1:13" s="9" customFormat="1" ht="15">
      <c r="A77" s="132" t="s">
        <v>1208</v>
      </c>
      <c r="B77" s="60" t="s">
        <v>1500</v>
      </c>
      <c r="C77" s="11" t="s">
        <v>1504</v>
      </c>
      <c r="D77" s="11" t="s">
        <v>1504</v>
      </c>
      <c r="E77" s="135" t="s">
        <v>1358</v>
      </c>
      <c r="F77" s="284">
        <v>20140018</v>
      </c>
      <c r="G77" s="119">
        <v>41725</v>
      </c>
      <c r="H77" s="133" t="s">
        <v>984</v>
      </c>
      <c r="I77" s="134" t="s">
        <v>985</v>
      </c>
      <c r="J77" s="36" t="s">
        <v>986</v>
      </c>
      <c r="K77" s="121">
        <v>73780</v>
      </c>
      <c r="L77" s="10"/>
      <c r="M77" s="10"/>
    </row>
    <row r="78" spans="1:13" s="9" customFormat="1" ht="30.75" thickBot="1">
      <c r="A78" s="136" t="s">
        <v>1208</v>
      </c>
      <c r="B78" s="137" t="s">
        <v>1500</v>
      </c>
      <c r="C78" s="54" t="s">
        <v>1504</v>
      </c>
      <c r="D78" s="54" t="s">
        <v>1504</v>
      </c>
      <c r="E78" s="138" t="s">
        <v>552</v>
      </c>
      <c r="F78" s="285">
        <v>20140040</v>
      </c>
      <c r="G78" s="139">
        <v>41725</v>
      </c>
      <c r="H78" s="140" t="s">
        <v>987</v>
      </c>
      <c r="I78" s="141" t="s">
        <v>280</v>
      </c>
      <c r="J78" s="38" t="s">
        <v>988</v>
      </c>
      <c r="K78" s="142">
        <v>463937</v>
      </c>
      <c r="L78" s="10"/>
      <c r="M78" s="10"/>
    </row>
    <row r="79" spans="1:13" s="9" customFormat="1" ht="30">
      <c r="A79" s="132" t="s">
        <v>1209</v>
      </c>
      <c r="B79" s="60" t="s">
        <v>1500</v>
      </c>
      <c r="C79" s="143" t="s">
        <v>1328</v>
      </c>
      <c r="D79" s="143" t="s">
        <v>1328</v>
      </c>
      <c r="E79" s="60" t="s">
        <v>1329</v>
      </c>
      <c r="F79" s="135">
        <v>20140006</v>
      </c>
      <c r="G79" s="145">
        <v>41711</v>
      </c>
      <c r="H79" s="146" t="s">
        <v>877</v>
      </c>
      <c r="I79" s="147" t="s">
        <v>1332</v>
      </c>
      <c r="J79" s="144" t="s">
        <v>878</v>
      </c>
      <c r="K79" s="148">
        <v>75187</v>
      </c>
      <c r="L79" s="10"/>
      <c r="M79" s="10"/>
    </row>
    <row r="80" spans="1:13" s="9" customFormat="1" ht="30">
      <c r="A80" s="81" t="s">
        <v>1209</v>
      </c>
      <c r="B80" s="11" t="s">
        <v>1500</v>
      </c>
      <c r="C80" s="25" t="s">
        <v>1328</v>
      </c>
      <c r="D80" s="25" t="s">
        <v>1328</v>
      </c>
      <c r="E80" s="11" t="s">
        <v>1334</v>
      </c>
      <c r="F80" s="11">
        <v>20140061</v>
      </c>
      <c r="G80" s="117">
        <v>41729</v>
      </c>
      <c r="H80" s="123" t="s">
        <v>879</v>
      </c>
      <c r="I80" s="31" t="s">
        <v>281</v>
      </c>
      <c r="J80" s="53" t="s">
        <v>880</v>
      </c>
      <c r="K80" s="149">
        <f>100555+92820+114240</f>
        <v>307615</v>
      </c>
      <c r="L80" s="10"/>
      <c r="M80" s="10"/>
    </row>
    <row r="81" spans="1:11" s="10" customFormat="1" ht="15">
      <c r="A81" s="81" t="s">
        <v>1209</v>
      </c>
      <c r="B81" s="11" t="s">
        <v>1501</v>
      </c>
      <c r="C81" s="25" t="s">
        <v>602</v>
      </c>
      <c r="D81" s="117">
        <v>41317</v>
      </c>
      <c r="E81" s="11" t="s">
        <v>1334</v>
      </c>
      <c r="F81" s="11">
        <v>20140035</v>
      </c>
      <c r="G81" s="117">
        <v>41710</v>
      </c>
      <c r="H81" s="123" t="s">
        <v>881</v>
      </c>
      <c r="I81" s="31" t="s">
        <v>702</v>
      </c>
      <c r="J81" s="53" t="s">
        <v>1478</v>
      </c>
      <c r="K81" s="149">
        <v>485919</v>
      </c>
    </row>
    <row r="82" spans="1:13" s="9" customFormat="1" ht="30">
      <c r="A82" s="81" t="s">
        <v>1209</v>
      </c>
      <c r="B82" s="11" t="s">
        <v>1500</v>
      </c>
      <c r="C82" s="25" t="s">
        <v>1328</v>
      </c>
      <c r="D82" s="143" t="s">
        <v>1328</v>
      </c>
      <c r="E82" s="11" t="s">
        <v>1334</v>
      </c>
      <c r="F82" s="118">
        <v>20140041</v>
      </c>
      <c r="G82" s="119">
        <v>41715</v>
      </c>
      <c r="H82" s="133" t="s">
        <v>882</v>
      </c>
      <c r="I82" s="35" t="s">
        <v>282</v>
      </c>
      <c r="J82" s="36" t="s">
        <v>1336</v>
      </c>
      <c r="K82" s="150">
        <v>142800</v>
      </c>
      <c r="L82" s="10"/>
      <c r="M82" s="10"/>
    </row>
    <row r="83" spans="1:13" s="9" customFormat="1" ht="30">
      <c r="A83" s="81" t="s">
        <v>1209</v>
      </c>
      <c r="B83" s="11" t="s">
        <v>1500</v>
      </c>
      <c r="C83" s="25" t="s">
        <v>1328</v>
      </c>
      <c r="D83" s="25" t="s">
        <v>1328</v>
      </c>
      <c r="E83" s="11" t="s">
        <v>1334</v>
      </c>
      <c r="F83" s="118">
        <v>20140047</v>
      </c>
      <c r="G83" s="119">
        <v>41722</v>
      </c>
      <c r="H83" s="133" t="s">
        <v>883</v>
      </c>
      <c r="I83" s="35" t="s">
        <v>884</v>
      </c>
      <c r="J83" s="36" t="s">
        <v>885</v>
      </c>
      <c r="K83" s="150">
        <v>101150</v>
      </c>
      <c r="L83" s="10"/>
      <c r="M83" s="10"/>
    </row>
    <row r="84" spans="1:13" s="9" customFormat="1" ht="30">
      <c r="A84" s="81" t="s">
        <v>1209</v>
      </c>
      <c r="B84" s="178" t="s">
        <v>115</v>
      </c>
      <c r="C84" s="25" t="s">
        <v>1328</v>
      </c>
      <c r="D84" s="25" t="s">
        <v>1328</v>
      </c>
      <c r="E84" s="11" t="s">
        <v>1334</v>
      </c>
      <c r="F84" s="118">
        <v>20140040</v>
      </c>
      <c r="G84" s="119">
        <v>41711</v>
      </c>
      <c r="H84" s="133" t="s">
        <v>886</v>
      </c>
      <c r="I84" s="35" t="s">
        <v>887</v>
      </c>
      <c r="J84" s="36" t="s">
        <v>1327</v>
      </c>
      <c r="K84" s="150">
        <v>411202</v>
      </c>
      <c r="L84" s="10"/>
      <c r="M84" s="10"/>
    </row>
    <row r="85" spans="1:13" s="9" customFormat="1" ht="30">
      <c r="A85" s="81" t="s">
        <v>1209</v>
      </c>
      <c r="B85" s="178" t="s">
        <v>115</v>
      </c>
      <c r="C85" s="25" t="s">
        <v>1328</v>
      </c>
      <c r="D85" s="25" t="s">
        <v>1328</v>
      </c>
      <c r="E85" s="11" t="s">
        <v>1334</v>
      </c>
      <c r="F85" s="118">
        <v>20140044</v>
      </c>
      <c r="G85" s="119">
        <v>41719</v>
      </c>
      <c r="H85" s="133" t="s">
        <v>888</v>
      </c>
      <c r="I85" s="35" t="s">
        <v>889</v>
      </c>
      <c r="J85" s="36" t="s">
        <v>1327</v>
      </c>
      <c r="K85" s="150">
        <v>411202</v>
      </c>
      <c r="L85" s="10"/>
      <c r="M85" s="10"/>
    </row>
    <row r="86" spans="1:13" s="9" customFormat="1" ht="30">
      <c r="A86" s="81" t="s">
        <v>1209</v>
      </c>
      <c r="B86" s="11" t="s">
        <v>1335</v>
      </c>
      <c r="C86" s="11" t="s">
        <v>890</v>
      </c>
      <c r="D86" s="117">
        <v>41632</v>
      </c>
      <c r="E86" s="11" t="s">
        <v>1334</v>
      </c>
      <c r="F86" s="11">
        <v>20140050</v>
      </c>
      <c r="G86" s="117">
        <v>41724</v>
      </c>
      <c r="H86" s="123" t="s">
        <v>1212</v>
      </c>
      <c r="I86" s="31" t="s">
        <v>891</v>
      </c>
      <c r="J86" s="53" t="s">
        <v>1425</v>
      </c>
      <c r="K86" s="306" t="s">
        <v>1306</v>
      </c>
      <c r="L86" s="10"/>
      <c r="M86" s="10"/>
    </row>
    <row r="87" spans="1:13" s="9" customFormat="1" ht="30">
      <c r="A87" s="81" t="s">
        <v>1209</v>
      </c>
      <c r="B87" s="11" t="s">
        <v>1335</v>
      </c>
      <c r="C87" s="11" t="s">
        <v>892</v>
      </c>
      <c r="D87" s="117">
        <v>41632</v>
      </c>
      <c r="E87" s="11" t="s">
        <v>1334</v>
      </c>
      <c r="F87" s="11">
        <v>20140051</v>
      </c>
      <c r="G87" s="117">
        <v>41724</v>
      </c>
      <c r="H87" s="123" t="s">
        <v>1213</v>
      </c>
      <c r="I87" s="31" t="s">
        <v>891</v>
      </c>
      <c r="J87" s="53" t="s">
        <v>1425</v>
      </c>
      <c r="K87" s="306" t="s">
        <v>1306</v>
      </c>
      <c r="L87" s="10"/>
      <c r="M87" s="10"/>
    </row>
    <row r="88" spans="1:13" s="9" customFormat="1" ht="30">
      <c r="A88" s="81" t="s">
        <v>1209</v>
      </c>
      <c r="B88" s="11" t="s">
        <v>1335</v>
      </c>
      <c r="C88" s="11" t="s">
        <v>893</v>
      </c>
      <c r="D88" s="117">
        <v>41632</v>
      </c>
      <c r="E88" s="11" t="s">
        <v>1334</v>
      </c>
      <c r="F88" s="11">
        <v>20140052</v>
      </c>
      <c r="G88" s="117">
        <v>41724</v>
      </c>
      <c r="H88" s="123" t="s">
        <v>1211</v>
      </c>
      <c r="I88" s="31" t="s">
        <v>891</v>
      </c>
      <c r="J88" s="53" t="s">
        <v>1425</v>
      </c>
      <c r="K88" s="306" t="s">
        <v>1306</v>
      </c>
      <c r="L88" s="10"/>
      <c r="M88" s="10"/>
    </row>
    <row r="89" spans="1:13" s="9" customFormat="1" ht="15">
      <c r="A89" s="81" t="s">
        <v>1209</v>
      </c>
      <c r="B89" s="178" t="s">
        <v>115</v>
      </c>
      <c r="C89" s="25" t="s">
        <v>1328</v>
      </c>
      <c r="D89" s="25" t="s">
        <v>1328</v>
      </c>
      <c r="E89" s="11" t="s">
        <v>1334</v>
      </c>
      <c r="F89" s="118">
        <v>20140031</v>
      </c>
      <c r="G89" s="119">
        <v>41705</v>
      </c>
      <c r="H89" s="123" t="s">
        <v>1338</v>
      </c>
      <c r="I89" s="35" t="s">
        <v>1363</v>
      </c>
      <c r="J89" s="36" t="s">
        <v>1520</v>
      </c>
      <c r="K89" s="150">
        <v>179070</v>
      </c>
      <c r="L89" s="10"/>
      <c r="M89" s="10"/>
    </row>
    <row r="90" spans="1:13" s="9" customFormat="1" ht="15">
      <c r="A90" s="81" t="s">
        <v>1209</v>
      </c>
      <c r="B90" s="178" t="s">
        <v>115</v>
      </c>
      <c r="C90" s="25" t="s">
        <v>1328</v>
      </c>
      <c r="D90" s="25" t="s">
        <v>1328</v>
      </c>
      <c r="E90" s="11" t="s">
        <v>1334</v>
      </c>
      <c r="F90" s="118">
        <v>20140032</v>
      </c>
      <c r="G90" s="119">
        <v>41705</v>
      </c>
      <c r="H90" s="123" t="s">
        <v>1338</v>
      </c>
      <c r="I90" s="35" t="s">
        <v>1363</v>
      </c>
      <c r="J90" s="36" t="s">
        <v>1520</v>
      </c>
      <c r="K90" s="150">
        <f>360086+637172</f>
        <v>997258</v>
      </c>
      <c r="L90" s="10"/>
      <c r="M90" s="10"/>
    </row>
    <row r="91" spans="1:13" s="9" customFormat="1" ht="15">
      <c r="A91" s="81" t="s">
        <v>1209</v>
      </c>
      <c r="B91" s="178" t="s">
        <v>115</v>
      </c>
      <c r="C91" s="25" t="s">
        <v>1328</v>
      </c>
      <c r="D91" s="25" t="s">
        <v>1328</v>
      </c>
      <c r="E91" s="11" t="s">
        <v>1334</v>
      </c>
      <c r="F91" s="118">
        <v>20140034</v>
      </c>
      <c r="G91" s="119">
        <v>41710</v>
      </c>
      <c r="H91" s="123" t="s">
        <v>1338</v>
      </c>
      <c r="I91" s="35" t="s">
        <v>1363</v>
      </c>
      <c r="J91" s="36" t="s">
        <v>1520</v>
      </c>
      <c r="K91" s="150">
        <v>179070</v>
      </c>
      <c r="L91" s="10"/>
      <c r="M91" s="10"/>
    </row>
    <row r="92" spans="1:13" s="9" customFormat="1" ht="15">
      <c r="A92" s="81" t="s">
        <v>1209</v>
      </c>
      <c r="B92" s="178" t="s">
        <v>115</v>
      </c>
      <c r="C92" s="25" t="s">
        <v>1328</v>
      </c>
      <c r="D92" s="25" t="s">
        <v>1328</v>
      </c>
      <c r="E92" s="11" t="s">
        <v>1334</v>
      </c>
      <c r="F92" s="118">
        <v>20140045</v>
      </c>
      <c r="G92" s="119">
        <v>41719</v>
      </c>
      <c r="H92" s="123" t="s">
        <v>1338</v>
      </c>
      <c r="I92" s="35" t="s">
        <v>1363</v>
      </c>
      <c r="J92" s="36" t="s">
        <v>1520</v>
      </c>
      <c r="K92" s="150">
        <v>15000</v>
      </c>
      <c r="L92" s="10"/>
      <c r="M92" s="10"/>
    </row>
    <row r="93" spans="1:13" s="9" customFormat="1" ht="15">
      <c r="A93" s="81" t="s">
        <v>1209</v>
      </c>
      <c r="B93" s="178" t="s">
        <v>115</v>
      </c>
      <c r="C93" s="25" t="s">
        <v>1328</v>
      </c>
      <c r="D93" s="25" t="s">
        <v>1328</v>
      </c>
      <c r="E93" s="11" t="s">
        <v>1334</v>
      </c>
      <c r="F93" s="118">
        <v>20140048</v>
      </c>
      <c r="G93" s="119">
        <v>41722</v>
      </c>
      <c r="H93" s="123" t="s">
        <v>1338</v>
      </c>
      <c r="I93" s="35" t="s">
        <v>1363</v>
      </c>
      <c r="J93" s="36" t="s">
        <v>1520</v>
      </c>
      <c r="K93" s="150">
        <v>48070</v>
      </c>
      <c r="L93" s="10"/>
      <c r="M93" s="10"/>
    </row>
    <row r="94" spans="1:13" s="9" customFormat="1" ht="15">
      <c r="A94" s="81" t="s">
        <v>1209</v>
      </c>
      <c r="B94" s="11" t="s">
        <v>1500</v>
      </c>
      <c r="C94" s="25" t="s">
        <v>1328</v>
      </c>
      <c r="D94" s="25" t="s">
        <v>1328</v>
      </c>
      <c r="E94" s="11" t="s">
        <v>1334</v>
      </c>
      <c r="F94" s="118">
        <v>20140053</v>
      </c>
      <c r="G94" s="119">
        <v>41724</v>
      </c>
      <c r="H94" s="123" t="s">
        <v>1338</v>
      </c>
      <c r="I94" s="35" t="s">
        <v>1339</v>
      </c>
      <c r="J94" s="36" t="s">
        <v>1520</v>
      </c>
      <c r="K94" s="150">
        <v>136070</v>
      </c>
      <c r="L94" s="10"/>
      <c r="M94" s="10"/>
    </row>
    <row r="95" spans="1:13" s="9" customFormat="1" ht="15">
      <c r="A95" s="81" t="s">
        <v>1209</v>
      </c>
      <c r="B95" s="11" t="s">
        <v>1500</v>
      </c>
      <c r="C95" s="25" t="s">
        <v>1328</v>
      </c>
      <c r="D95" s="25" t="s">
        <v>1328</v>
      </c>
      <c r="E95" s="11" t="s">
        <v>1334</v>
      </c>
      <c r="F95" s="118">
        <v>20140054</v>
      </c>
      <c r="G95" s="119">
        <v>41724</v>
      </c>
      <c r="H95" s="123" t="s">
        <v>1338</v>
      </c>
      <c r="I95" s="35" t="s">
        <v>1339</v>
      </c>
      <c r="J95" s="36" t="s">
        <v>1520</v>
      </c>
      <c r="K95" s="150">
        <v>278140</v>
      </c>
      <c r="L95" s="10"/>
      <c r="M95" s="10"/>
    </row>
    <row r="96" spans="1:13" s="9" customFormat="1" ht="15">
      <c r="A96" s="81" t="s">
        <v>1209</v>
      </c>
      <c r="B96" s="178" t="s">
        <v>115</v>
      </c>
      <c r="C96" s="25" t="s">
        <v>1328</v>
      </c>
      <c r="D96" s="25" t="s">
        <v>1328</v>
      </c>
      <c r="E96" s="11" t="s">
        <v>1334</v>
      </c>
      <c r="F96" s="118">
        <v>20140057</v>
      </c>
      <c r="G96" s="119">
        <v>41724</v>
      </c>
      <c r="H96" s="123" t="s">
        <v>1338</v>
      </c>
      <c r="I96" s="35" t="s">
        <v>1363</v>
      </c>
      <c r="J96" s="36" t="s">
        <v>1520</v>
      </c>
      <c r="K96" s="150">
        <v>20000</v>
      </c>
      <c r="L96" s="10"/>
      <c r="M96" s="10"/>
    </row>
    <row r="97" spans="1:13" s="9" customFormat="1" ht="15">
      <c r="A97" s="81" t="s">
        <v>1209</v>
      </c>
      <c r="B97" s="178" t="s">
        <v>115</v>
      </c>
      <c r="C97" s="25" t="s">
        <v>1328</v>
      </c>
      <c r="D97" s="25" t="s">
        <v>1328</v>
      </c>
      <c r="E97" s="11" t="s">
        <v>1334</v>
      </c>
      <c r="F97" s="118">
        <v>20140058</v>
      </c>
      <c r="G97" s="119">
        <v>41724</v>
      </c>
      <c r="H97" s="123" t="s">
        <v>1338</v>
      </c>
      <c r="I97" s="35" t="s">
        <v>1363</v>
      </c>
      <c r="J97" s="36" t="s">
        <v>1520</v>
      </c>
      <c r="K97" s="150">
        <v>10000</v>
      </c>
      <c r="L97" s="10"/>
      <c r="M97" s="10"/>
    </row>
    <row r="98" spans="1:13" s="9" customFormat="1" ht="15">
      <c r="A98" s="81" t="s">
        <v>1209</v>
      </c>
      <c r="B98" s="178" t="s">
        <v>115</v>
      </c>
      <c r="C98" s="25" t="s">
        <v>1328</v>
      </c>
      <c r="D98" s="25" t="s">
        <v>1328</v>
      </c>
      <c r="E98" s="11" t="s">
        <v>1334</v>
      </c>
      <c r="F98" s="118">
        <v>20140064</v>
      </c>
      <c r="G98" s="119">
        <v>41729</v>
      </c>
      <c r="H98" s="123" t="s">
        <v>1338</v>
      </c>
      <c r="I98" s="35" t="s">
        <v>1363</v>
      </c>
      <c r="J98" s="36" t="s">
        <v>1520</v>
      </c>
      <c r="K98" s="150">
        <v>141070</v>
      </c>
      <c r="L98" s="10"/>
      <c r="M98" s="10"/>
    </row>
    <row r="99" spans="1:13" s="9" customFormat="1" ht="30">
      <c r="A99" s="81" t="s">
        <v>1209</v>
      </c>
      <c r="B99" s="178" t="s">
        <v>115</v>
      </c>
      <c r="C99" s="25" t="s">
        <v>1328</v>
      </c>
      <c r="D99" s="25" t="s">
        <v>1328</v>
      </c>
      <c r="E99" s="11" t="s">
        <v>1334</v>
      </c>
      <c r="F99" s="118">
        <v>20140039</v>
      </c>
      <c r="G99" s="119">
        <v>41711</v>
      </c>
      <c r="H99" s="133" t="s">
        <v>894</v>
      </c>
      <c r="I99" s="35" t="s">
        <v>889</v>
      </c>
      <c r="J99" s="36" t="s">
        <v>1327</v>
      </c>
      <c r="K99" s="150">
        <f>64000+230400</f>
        <v>294400</v>
      </c>
      <c r="L99" s="10"/>
      <c r="M99" s="10"/>
    </row>
    <row r="100" spans="1:13" s="9" customFormat="1" ht="15">
      <c r="A100" s="81" t="s">
        <v>1209</v>
      </c>
      <c r="B100" s="11" t="s">
        <v>1500</v>
      </c>
      <c r="C100" s="25" t="s">
        <v>1328</v>
      </c>
      <c r="D100" s="25" t="s">
        <v>1328</v>
      </c>
      <c r="E100" s="11" t="s">
        <v>1334</v>
      </c>
      <c r="F100" s="118">
        <v>20140060</v>
      </c>
      <c r="G100" s="119">
        <v>41729</v>
      </c>
      <c r="H100" s="123" t="s">
        <v>1318</v>
      </c>
      <c r="I100" s="35" t="s">
        <v>283</v>
      </c>
      <c r="J100" s="36" t="s">
        <v>895</v>
      </c>
      <c r="K100" s="150">
        <v>100555</v>
      </c>
      <c r="L100" s="10"/>
      <c r="M100" s="10"/>
    </row>
    <row r="101" spans="1:13" s="9" customFormat="1" ht="15">
      <c r="A101" s="81" t="s">
        <v>1209</v>
      </c>
      <c r="B101" s="11" t="s">
        <v>1500</v>
      </c>
      <c r="C101" s="25" t="s">
        <v>1328</v>
      </c>
      <c r="D101" s="25" t="s">
        <v>1328</v>
      </c>
      <c r="E101" s="11" t="s">
        <v>1334</v>
      </c>
      <c r="F101" s="118">
        <v>20140030</v>
      </c>
      <c r="G101" s="119">
        <v>41708</v>
      </c>
      <c r="H101" s="133" t="s">
        <v>896</v>
      </c>
      <c r="I101" s="35" t="s">
        <v>284</v>
      </c>
      <c r="J101" s="36" t="s">
        <v>897</v>
      </c>
      <c r="K101" s="150">
        <v>197556</v>
      </c>
      <c r="L101" s="10"/>
      <c r="M101" s="10"/>
    </row>
    <row r="102" spans="1:13" s="9" customFormat="1" ht="30">
      <c r="A102" s="81" t="s">
        <v>1209</v>
      </c>
      <c r="B102" s="11" t="s">
        <v>1500</v>
      </c>
      <c r="C102" s="25" t="s">
        <v>1328</v>
      </c>
      <c r="D102" s="25" t="s">
        <v>1328</v>
      </c>
      <c r="E102" s="11" t="s">
        <v>1334</v>
      </c>
      <c r="F102" s="118">
        <v>20140036</v>
      </c>
      <c r="G102" s="119">
        <v>41710</v>
      </c>
      <c r="H102" s="133" t="s">
        <v>898</v>
      </c>
      <c r="I102" s="35" t="s">
        <v>284</v>
      </c>
      <c r="J102" s="36" t="s">
        <v>897</v>
      </c>
      <c r="K102" s="150">
        <v>77678</v>
      </c>
      <c r="L102" s="10"/>
      <c r="M102" s="10"/>
    </row>
    <row r="103" spans="1:13" s="9" customFormat="1" ht="30">
      <c r="A103" s="81" t="s">
        <v>1209</v>
      </c>
      <c r="B103" s="178" t="s">
        <v>115</v>
      </c>
      <c r="C103" s="25" t="s">
        <v>1328</v>
      </c>
      <c r="D103" s="25" t="s">
        <v>1328</v>
      </c>
      <c r="E103" s="118" t="s">
        <v>899</v>
      </c>
      <c r="F103" s="118">
        <v>2014</v>
      </c>
      <c r="G103" s="119">
        <v>41725</v>
      </c>
      <c r="H103" s="133" t="s">
        <v>900</v>
      </c>
      <c r="I103" s="35" t="s">
        <v>901</v>
      </c>
      <c r="J103" s="36" t="s">
        <v>902</v>
      </c>
      <c r="K103" s="150">
        <v>1841750</v>
      </c>
      <c r="L103" s="10"/>
      <c r="M103" s="10"/>
    </row>
    <row r="104" spans="1:11" s="9" customFormat="1" ht="15">
      <c r="A104" s="81" t="s">
        <v>1209</v>
      </c>
      <c r="B104" s="11" t="s">
        <v>118</v>
      </c>
      <c r="C104" s="11" t="s">
        <v>1340</v>
      </c>
      <c r="D104" s="117">
        <v>41183</v>
      </c>
      <c r="E104" s="11" t="s">
        <v>1334</v>
      </c>
      <c r="F104" s="118">
        <v>20140019</v>
      </c>
      <c r="G104" s="119">
        <v>41708</v>
      </c>
      <c r="H104" s="123" t="s">
        <v>1341</v>
      </c>
      <c r="I104" s="35" t="s">
        <v>1347</v>
      </c>
      <c r="J104" s="36" t="s">
        <v>1348</v>
      </c>
      <c r="K104" s="150">
        <v>94336</v>
      </c>
    </row>
    <row r="105" spans="1:11" s="9" customFormat="1" ht="15">
      <c r="A105" s="81" t="s">
        <v>1209</v>
      </c>
      <c r="B105" s="11" t="s">
        <v>118</v>
      </c>
      <c r="C105" s="11" t="s">
        <v>1340</v>
      </c>
      <c r="D105" s="117">
        <v>41183</v>
      </c>
      <c r="E105" s="118" t="s">
        <v>899</v>
      </c>
      <c r="F105" s="118">
        <v>365</v>
      </c>
      <c r="G105" s="119">
        <v>41729</v>
      </c>
      <c r="H105" s="123" t="s">
        <v>1341</v>
      </c>
      <c r="I105" s="35" t="s">
        <v>1347</v>
      </c>
      <c r="J105" s="36" t="s">
        <v>1348</v>
      </c>
      <c r="K105" s="150">
        <v>94336</v>
      </c>
    </row>
    <row r="106" spans="1:11" s="9" customFormat="1" ht="15">
      <c r="A106" s="81" t="s">
        <v>1209</v>
      </c>
      <c r="B106" s="11" t="s">
        <v>118</v>
      </c>
      <c r="C106" s="11" t="s">
        <v>1340</v>
      </c>
      <c r="D106" s="117">
        <v>41183</v>
      </c>
      <c r="E106" s="11" t="s">
        <v>1334</v>
      </c>
      <c r="F106" s="118">
        <v>20140029</v>
      </c>
      <c r="G106" s="119">
        <v>41708</v>
      </c>
      <c r="H106" s="123" t="s">
        <v>1341</v>
      </c>
      <c r="I106" s="35" t="s">
        <v>1345</v>
      </c>
      <c r="J106" s="36" t="s">
        <v>1346</v>
      </c>
      <c r="K106" s="150">
        <v>141141</v>
      </c>
    </row>
    <row r="107" spans="1:11" s="9" customFormat="1" ht="15">
      <c r="A107" s="81" t="s">
        <v>1209</v>
      </c>
      <c r="B107" s="11" t="s">
        <v>118</v>
      </c>
      <c r="C107" s="11" t="s">
        <v>1340</v>
      </c>
      <c r="D107" s="117">
        <v>41183</v>
      </c>
      <c r="E107" s="11" t="s">
        <v>1334</v>
      </c>
      <c r="F107" s="118">
        <v>20140033</v>
      </c>
      <c r="G107" s="119">
        <v>41709</v>
      </c>
      <c r="H107" s="123" t="s">
        <v>1341</v>
      </c>
      <c r="I107" s="35" t="s">
        <v>1345</v>
      </c>
      <c r="J107" s="36" t="s">
        <v>1346</v>
      </c>
      <c r="K107" s="150">
        <v>141111</v>
      </c>
    </row>
    <row r="108" spans="1:11" s="9" customFormat="1" ht="15">
      <c r="A108" s="81" t="s">
        <v>1209</v>
      </c>
      <c r="B108" s="11" t="s">
        <v>118</v>
      </c>
      <c r="C108" s="11" t="s">
        <v>1340</v>
      </c>
      <c r="D108" s="117">
        <v>41183</v>
      </c>
      <c r="E108" s="11" t="s">
        <v>1334</v>
      </c>
      <c r="F108" s="118">
        <v>20140037</v>
      </c>
      <c r="G108" s="119">
        <v>41711</v>
      </c>
      <c r="H108" s="123" t="s">
        <v>1341</v>
      </c>
      <c r="I108" s="35" t="s">
        <v>1345</v>
      </c>
      <c r="J108" s="36" t="s">
        <v>1346</v>
      </c>
      <c r="K108" s="150">
        <v>140534</v>
      </c>
    </row>
    <row r="109" spans="1:11" s="9" customFormat="1" ht="15">
      <c r="A109" s="81" t="s">
        <v>1209</v>
      </c>
      <c r="B109" s="11" t="s">
        <v>118</v>
      </c>
      <c r="C109" s="11" t="s">
        <v>1340</v>
      </c>
      <c r="D109" s="117">
        <v>41183</v>
      </c>
      <c r="E109" s="11" t="s">
        <v>1334</v>
      </c>
      <c r="F109" s="118">
        <v>20140046</v>
      </c>
      <c r="G109" s="119">
        <v>41722</v>
      </c>
      <c r="H109" s="123" t="s">
        <v>1341</v>
      </c>
      <c r="I109" s="35" t="s">
        <v>1345</v>
      </c>
      <c r="J109" s="36" t="s">
        <v>1346</v>
      </c>
      <c r="K109" s="150">
        <v>141414</v>
      </c>
    </row>
    <row r="110" spans="1:11" s="9" customFormat="1" ht="15">
      <c r="A110" s="81" t="s">
        <v>1209</v>
      </c>
      <c r="B110" s="11" t="s">
        <v>118</v>
      </c>
      <c r="C110" s="11" t="s">
        <v>1340</v>
      </c>
      <c r="D110" s="117">
        <v>41183</v>
      </c>
      <c r="E110" s="118" t="s">
        <v>899</v>
      </c>
      <c r="F110" s="118" t="s">
        <v>903</v>
      </c>
      <c r="G110" s="119">
        <v>41703</v>
      </c>
      <c r="H110" s="123" t="s">
        <v>1341</v>
      </c>
      <c r="I110" s="35" t="s">
        <v>1345</v>
      </c>
      <c r="J110" s="36" t="s">
        <v>1346</v>
      </c>
      <c r="K110" s="150">
        <v>93972</v>
      </c>
    </row>
    <row r="111" spans="1:11" s="9" customFormat="1" ht="15">
      <c r="A111" s="81" t="s">
        <v>1209</v>
      </c>
      <c r="B111" s="11" t="s">
        <v>118</v>
      </c>
      <c r="C111" s="11" t="s">
        <v>1340</v>
      </c>
      <c r="D111" s="117">
        <v>41183</v>
      </c>
      <c r="E111" s="11" t="s">
        <v>1334</v>
      </c>
      <c r="F111" s="118">
        <v>20140038</v>
      </c>
      <c r="G111" s="119">
        <v>41711</v>
      </c>
      <c r="H111" s="123" t="s">
        <v>1341</v>
      </c>
      <c r="I111" s="35" t="s">
        <v>1342</v>
      </c>
      <c r="J111" s="36" t="s">
        <v>1343</v>
      </c>
      <c r="K111" s="150">
        <v>141111</v>
      </c>
    </row>
    <row r="112" spans="1:11" s="9" customFormat="1" ht="30">
      <c r="A112" s="81" t="s">
        <v>1209</v>
      </c>
      <c r="B112" s="11" t="s">
        <v>118</v>
      </c>
      <c r="C112" s="11" t="s">
        <v>1340</v>
      </c>
      <c r="D112" s="117">
        <v>41183</v>
      </c>
      <c r="E112" s="118" t="s">
        <v>899</v>
      </c>
      <c r="F112" s="118" t="s">
        <v>904</v>
      </c>
      <c r="G112" s="119">
        <v>41704</v>
      </c>
      <c r="H112" s="123" t="s">
        <v>1341</v>
      </c>
      <c r="I112" s="35" t="s">
        <v>905</v>
      </c>
      <c r="J112" s="36" t="s">
        <v>906</v>
      </c>
      <c r="K112" s="150">
        <v>60000</v>
      </c>
    </row>
    <row r="113" spans="1:11" s="9" customFormat="1" ht="30">
      <c r="A113" s="81" t="s">
        <v>1209</v>
      </c>
      <c r="B113" s="11" t="s">
        <v>118</v>
      </c>
      <c r="C113" s="11" t="s">
        <v>1340</v>
      </c>
      <c r="D113" s="117">
        <v>41183</v>
      </c>
      <c r="E113" s="118" t="s">
        <v>899</v>
      </c>
      <c r="F113" s="118" t="s">
        <v>907</v>
      </c>
      <c r="G113" s="119">
        <v>41704</v>
      </c>
      <c r="H113" s="123" t="s">
        <v>1341</v>
      </c>
      <c r="I113" s="35" t="s">
        <v>905</v>
      </c>
      <c r="J113" s="36" t="s">
        <v>906</v>
      </c>
      <c r="K113" s="150">
        <v>60000</v>
      </c>
    </row>
    <row r="114" spans="1:11" s="9" customFormat="1" ht="15">
      <c r="A114" s="81" t="s">
        <v>1209</v>
      </c>
      <c r="B114" s="11" t="s">
        <v>1500</v>
      </c>
      <c r="C114" s="25" t="s">
        <v>1328</v>
      </c>
      <c r="D114" s="25" t="s">
        <v>1328</v>
      </c>
      <c r="E114" s="11" t="s">
        <v>1329</v>
      </c>
      <c r="F114" s="118">
        <v>20140010</v>
      </c>
      <c r="G114" s="119">
        <v>41724</v>
      </c>
      <c r="H114" s="133" t="s">
        <v>908</v>
      </c>
      <c r="I114" s="35" t="s">
        <v>909</v>
      </c>
      <c r="J114" s="36" t="s">
        <v>1350</v>
      </c>
      <c r="K114" s="150">
        <v>49990</v>
      </c>
    </row>
    <row r="115" spans="1:11" s="9" customFormat="1" ht="30">
      <c r="A115" s="81" t="s">
        <v>1209</v>
      </c>
      <c r="B115" s="11" t="s">
        <v>1500</v>
      </c>
      <c r="C115" s="25" t="s">
        <v>1328</v>
      </c>
      <c r="D115" s="25" t="s">
        <v>1328</v>
      </c>
      <c r="E115" s="11" t="s">
        <v>1329</v>
      </c>
      <c r="F115" s="118">
        <v>20140007</v>
      </c>
      <c r="G115" s="119">
        <v>41722</v>
      </c>
      <c r="H115" s="133" t="s">
        <v>910</v>
      </c>
      <c r="I115" s="35" t="s">
        <v>884</v>
      </c>
      <c r="J115" s="36" t="s">
        <v>885</v>
      </c>
      <c r="K115" s="150">
        <v>931770</v>
      </c>
    </row>
    <row r="116" spans="1:11" s="9" customFormat="1" ht="30">
      <c r="A116" s="81" t="s">
        <v>1209</v>
      </c>
      <c r="B116" s="25" t="s">
        <v>911</v>
      </c>
      <c r="C116" s="25" t="s">
        <v>1328</v>
      </c>
      <c r="D116" s="25" t="s">
        <v>1328</v>
      </c>
      <c r="E116" s="25" t="s">
        <v>1344</v>
      </c>
      <c r="F116" s="11">
        <v>30183236</v>
      </c>
      <c r="G116" s="117">
        <v>41719</v>
      </c>
      <c r="H116" s="123" t="s">
        <v>912</v>
      </c>
      <c r="I116" s="31" t="s">
        <v>913</v>
      </c>
      <c r="J116" s="53" t="s">
        <v>1351</v>
      </c>
      <c r="K116" s="151">
        <v>1711759</v>
      </c>
    </row>
    <row r="117" spans="1:11" s="9" customFormat="1" ht="15.75" thickBot="1">
      <c r="A117" s="82" t="s">
        <v>1209</v>
      </c>
      <c r="B117" s="29" t="s">
        <v>911</v>
      </c>
      <c r="C117" s="29" t="s">
        <v>1328</v>
      </c>
      <c r="D117" s="29" t="s">
        <v>1328</v>
      </c>
      <c r="E117" s="29" t="s">
        <v>1337</v>
      </c>
      <c r="F117" s="54">
        <v>16316148</v>
      </c>
      <c r="G117" s="152">
        <v>41724</v>
      </c>
      <c r="H117" s="127" t="s">
        <v>914</v>
      </c>
      <c r="I117" s="128" t="s">
        <v>915</v>
      </c>
      <c r="J117" s="126" t="s">
        <v>1352</v>
      </c>
      <c r="K117" s="153">
        <v>468715</v>
      </c>
    </row>
    <row r="118" spans="1:11" s="9" customFormat="1" ht="45">
      <c r="A118" s="80" t="s">
        <v>1214</v>
      </c>
      <c r="B118" s="52" t="s">
        <v>1502</v>
      </c>
      <c r="C118" s="52" t="s">
        <v>1328</v>
      </c>
      <c r="D118" s="154" t="s">
        <v>1328</v>
      </c>
      <c r="E118" s="154" t="s">
        <v>1328</v>
      </c>
      <c r="F118" s="154" t="s">
        <v>1328</v>
      </c>
      <c r="G118" s="154">
        <v>41719</v>
      </c>
      <c r="H118" s="155" t="s">
        <v>1648</v>
      </c>
      <c r="I118" s="115" t="s">
        <v>1649</v>
      </c>
      <c r="J118" s="68" t="s">
        <v>1650</v>
      </c>
      <c r="K118" s="102">
        <v>72800</v>
      </c>
    </row>
    <row r="119" spans="1:11" s="9" customFormat="1" ht="45">
      <c r="A119" s="81" t="s">
        <v>1214</v>
      </c>
      <c r="B119" s="60" t="s">
        <v>1502</v>
      </c>
      <c r="C119" s="60" t="s">
        <v>1328</v>
      </c>
      <c r="D119" s="156" t="s">
        <v>1328</v>
      </c>
      <c r="E119" s="156" t="s">
        <v>1328</v>
      </c>
      <c r="F119" s="156" t="s">
        <v>1328</v>
      </c>
      <c r="G119" s="156">
        <v>41719</v>
      </c>
      <c r="H119" s="123" t="s">
        <v>1651</v>
      </c>
      <c r="I119" s="31" t="s">
        <v>1649</v>
      </c>
      <c r="J119" s="53" t="s">
        <v>1650</v>
      </c>
      <c r="K119" s="103">
        <v>35000</v>
      </c>
    </row>
    <row r="120" spans="1:11" s="9" customFormat="1" ht="45">
      <c r="A120" s="81" t="s">
        <v>1214</v>
      </c>
      <c r="B120" s="60" t="s">
        <v>1502</v>
      </c>
      <c r="C120" s="60" t="s">
        <v>1328</v>
      </c>
      <c r="D120" s="156" t="s">
        <v>1328</v>
      </c>
      <c r="E120" s="156" t="s">
        <v>1328</v>
      </c>
      <c r="F120" s="156" t="s">
        <v>1328</v>
      </c>
      <c r="G120" s="156">
        <v>41729</v>
      </c>
      <c r="H120" s="123" t="s">
        <v>1652</v>
      </c>
      <c r="I120" s="31" t="s">
        <v>1649</v>
      </c>
      <c r="J120" s="53" t="s">
        <v>1650</v>
      </c>
      <c r="K120" s="103">
        <v>165900</v>
      </c>
    </row>
    <row r="121" spans="1:11" s="9" customFormat="1" ht="45">
      <c r="A121" s="81" t="s">
        <v>1214</v>
      </c>
      <c r="B121" s="60" t="s">
        <v>1502</v>
      </c>
      <c r="C121" s="60" t="s">
        <v>1328</v>
      </c>
      <c r="D121" s="156" t="s">
        <v>1328</v>
      </c>
      <c r="E121" s="156" t="s">
        <v>1328</v>
      </c>
      <c r="F121" s="156" t="s">
        <v>1328</v>
      </c>
      <c r="G121" s="156">
        <v>41729</v>
      </c>
      <c r="H121" s="123" t="s">
        <v>1653</v>
      </c>
      <c r="I121" s="31" t="s">
        <v>1649</v>
      </c>
      <c r="J121" s="53" t="s">
        <v>1650</v>
      </c>
      <c r="K121" s="103">
        <v>546200</v>
      </c>
    </row>
    <row r="122" spans="1:11" s="9" customFormat="1" ht="45">
      <c r="A122" s="81" t="s">
        <v>1214</v>
      </c>
      <c r="B122" s="60" t="s">
        <v>1502</v>
      </c>
      <c r="C122" s="60" t="s">
        <v>1328</v>
      </c>
      <c r="D122" s="156" t="s">
        <v>1328</v>
      </c>
      <c r="E122" s="156" t="s">
        <v>1328</v>
      </c>
      <c r="F122" s="156" t="s">
        <v>1328</v>
      </c>
      <c r="G122" s="156">
        <v>41729</v>
      </c>
      <c r="H122" s="123" t="s">
        <v>1654</v>
      </c>
      <c r="I122" s="31" t="s">
        <v>1649</v>
      </c>
      <c r="J122" s="53" t="s">
        <v>1650</v>
      </c>
      <c r="K122" s="103">
        <v>691500</v>
      </c>
    </row>
    <row r="123" spans="1:11" s="9" customFormat="1" ht="45">
      <c r="A123" s="81" t="s">
        <v>1214</v>
      </c>
      <c r="B123" s="60" t="s">
        <v>1502</v>
      </c>
      <c r="C123" s="60" t="s">
        <v>1328</v>
      </c>
      <c r="D123" s="156" t="s">
        <v>1328</v>
      </c>
      <c r="E123" s="156" t="s">
        <v>1328</v>
      </c>
      <c r="F123" s="156" t="s">
        <v>1328</v>
      </c>
      <c r="G123" s="156">
        <v>41729</v>
      </c>
      <c r="H123" s="123" t="s">
        <v>1655</v>
      </c>
      <c r="I123" s="31" t="s">
        <v>1649</v>
      </c>
      <c r="J123" s="53" t="s">
        <v>1650</v>
      </c>
      <c r="K123" s="103">
        <v>285500</v>
      </c>
    </row>
    <row r="124" spans="1:11" s="9" customFormat="1" ht="45">
      <c r="A124" s="81" t="s">
        <v>1214</v>
      </c>
      <c r="B124" s="60" t="s">
        <v>1502</v>
      </c>
      <c r="C124" s="11" t="s">
        <v>1328</v>
      </c>
      <c r="D124" s="156" t="s">
        <v>1328</v>
      </c>
      <c r="E124" s="156" t="s">
        <v>1328</v>
      </c>
      <c r="F124" s="156" t="s">
        <v>1328</v>
      </c>
      <c r="G124" s="156">
        <v>41719</v>
      </c>
      <c r="H124" s="123" t="s">
        <v>1656</v>
      </c>
      <c r="I124" s="31" t="s">
        <v>1649</v>
      </c>
      <c r="J124" s="53" t="s">
        <v>1650</v>
      </c>
      <c r="K124" s="103">
        <v>67000</v>
      </c>
    </row>
    <row r="125" spans="1:11" s="9" customFormat="1" ht="45">
      <c r="A125" s="81" t="s">
        <v>1214</v>
      </c>
      <c r="B125" s="60" t="s">
        <v>1502</v>
      </c>
      <c r="C125" s="11" t="s">
        <v>1328</v>
      </c>
      <c r="D125" s="156" t="s">
        <v>1328</v>
      </c>
      <c r="E125" s="156" t="s">
        <v>1328</v>
      </c>
      <c r="F125" s="156" t="s">
        <v>1328</v>
      </c>
      <c r="G125" s="156">
        <v>41709</v>
      </c>
      <c r="H125" s="123" t="s">
        <v>1657</v>
      </c>
      <c r="I125" s="31" t="s">
        <v>1649</v>
      </c>
      <c r="J125" s="53" t="s">
        <v>1650</v>
      </c>
      <c r="K125" s="103">
        <v>342200</v>
      </c>
    </row>
    <row r="126" spans="1:11" s="9" customFormat="1" ht="30">
      <c r="A126" s="81" t="s">
        <v>1214</v>
      </c>
      <c r="B126" s="60" t="s">
        <v>1502</v>
      </c>
      <c r="C126" s="11" t="s">
        <v>1328</v>
      </c>
      <c r="D126" s="156" t="s">
        <v>1328</v>
      </c>
      <c r="E126" s="156" t="s">
        <v>1328</v>
      </c>
      <c r="F126" s="156" t="s">
        <v>1328</v>
      </c>
      <c r="G126" s="156">
        <v>41709</v>
      </c>
      <c r="H126" s="123" t="s">
        <v>1215</v>
      </c>
      <c r="I126" s="31" t="s">
        <v>108</v>
      </c>
      <c r="J126" s="53" t="s">
        <v>1355</v>
      </c>
      <c r="K126" s="103">
        <v>76924</v>
      </c>
    </row>
    <row r="127" spans="1:11" s="9" customFormat="1" ht="30">
      <c r="A127" s="81" t="s">
        <v>1214</v>
      </c>
      <c r="B127" s="60" t="s">
        <v>1502</v>
      </c>
      <c r="C127" s="11" t="s">
        <v>1328</v>
      </c>
      <c r="D127" s="156" t="s">
        <v>1328</v>
      </c>
      <c r="E127" s="156" t="s">
        <v>1328</v>
      </c>
      <c r="F127" s="156" t="s">
        <v>1328</v>
      </c>
      <c r="G127" s="156">
        <v>41709</v>
      </c>
      <c r="H127" s="123" t="s">
        <v>1216</v>
      </c>
      <c r="I127" s="31" t="s">
        <v>108</v>
      </c>
      <c r="J127" s="53" t="s">
        <v>1355</v>
      </c>
      <c r="K127" s="103">
        <v>30167</v>
      </c>
    </row>
    <row r="128" spans="1:11" s="9" customFormat="1" ht="45">
      <c r="A128" s="81" t="s">
        <v>1214</v>
      </c>
      <c r="B128" s="60" t="s">
        <v>1502</v>
      </c>
      <c r="C128" s="11" t="s">
        <v>1328</v>
      </c>
      <c r="D128" s="156" t="s">
        <v>1328</v>
      </c>
      <c r="E128" s="156" t="s">
        <v>1328</v>
      </c>
      <c r="F128" s="156" t="s">
        <v>1328</v>
      </c>
      <c r="G128" s="156">
        <v>41712</v>
      </c>
      <c r="H128" s="123" t="s">
        <v>1658</v>
      </c>
      <c r="I128" s="31" t="s">
        <v>1659</v>
      </c>
      <c r="J128" s="53" t="s">
        <v>1660</v>
      </c>
      <c r="K128" s="103">
        <v>29253</v>
      </c>
    </row>
    <row r="129" spans="1:11" s="9" customFormat="1" ht="45">
      <c r="A129" s="81" t="s">
        <v>1214</v>
      </c>
      <c r="B129" s="60" t="s">
        <v>1502</v>
      </c>
      <c r="C129" s="11" t="s">
        <v>1328</v>
      </c>
      <c r="D129" s="156" t="s">
        <v>1328</v>
      </c>
      <c r="E129" s="156" t="s">
        <v>1328</v>
      </c>
      <c r="F129" s="156" t="s">
        <v>1328</v>
      </c>
      <c r="G129" s="156">
        <v>41712</v>
      </c>
      <c r="H129" s="123" t="s">
        <v>1661</v>
      </c>
      <c r="I129" s="31" t="s">
        <v>1659</v>
      </c>
      <c r="J129" s="53" t="s">
        <v>1660</v>
      </c>
      <c r="K129" s="103">
        <v>23461</v>
      </c>
    </row>
    <row r="130" spans="1:11" s="10" customFormat="1" ht="45">
      <c r="A130" s="81" t="s">
        <v>1214</v>
      </c>
      <c r="B130" s="60" t="s">
        <v>1502</v>
      </c>
      <c r="C130" s="11" t="s">
        <v>1328</v>
      </c>
      <c r="D130" s="156" t="s">
        <v>1328</v>
      </c>
      <c r="E130" s="156" t="s">
        <v>1328</v>
      </c>
      <c r="F130" s="156" t="s">
        <v>1328</v>
      </c>
      <c r="G130" s="156">
        <v>41724</v>
      </c>
      <c r="H130" s="123" t="s">
        <v>1662</v>
      </c>
      <c r="I130" s="31" t="s">
        <v>1659</v>
      </c>
      <c r="J130" s="53" t="s">
        <v>1660</v>
      </c>
      <c r="K130" s="103">
        <v>21570</v>
      </c>
    </row>
    <row r="131" spans="1:11" s="9" customFormat="1" ht="45">
      <c r="A131" s="81" t="s">
        <v>1214</v>
      </c>
      <c r="B131" s="60" t="s">
        <v>1502</v>
      </c>
      <c r="C131" s="11" t="s">
        <v>1328</v>
      </c>
      <c r="D131" s="156" t="s">
        <v>1328</v>
      </c>
      <c r="E131" s="156" t="s">
        <v>1328</v>
      </c>
      <c r="F131" s="156" t="s">
        <v>1328</v>
      </c>
      <c r="G131" s="156">
        <v>41712</v>
      </c>
      <c r="H131" s="123" t="s">
        <v>1663</v>
      </c>
      <c r="I131" s="31" t="s">
        <v>1659</v>
      </c>
      <c r="J131" s="53" t="s">
        <v>1660</v>
      </c>
      <c r="K131" s="103">
        <v>19730</v>
      </c>
    </row>
    <row r="132" spans="1:11" s="9" customFormat="1" ht="45">
      <c r="A132" s="81" t="s">
        <v>1214</v>
      </c>
      <c r="B132" s="60" t="s">
        <v>1502</v>
      </c>
      <c r="C132" s="11" t="s">
        <v>1328</v>
      </c>
      <c r="D132" s="156" t="s">
        <v>1328</v>
      </c>
      <c r="E132" s="156" t="s">
        <v>1328</v>
      </c>
      <c r="F132" s="156" t="s">
        <v>1328</v>
      </c>
      <c r="G132" s="156">
        <v>41712</v>
      </c>
      <c r="H132" s="123" t="s">
        <v>1664</v>
      </c>
      <c r="I132" s="31" t="s">
        <v>1659</v>
      </c>
      <c r="J132" s="53" t="s">
        <v>1660</v>
      </c>
      <c r="K132" s="103">
        <v>53730</v>
      </c>
    </row>
    <row r="133" spans="1:11" s="9" customFormat="1" ht="45">
      <c r="A133" s="81" t="s">
        <v>1214</v>
      </c>
      <c r="B133" s="60" t="s">
        <v>1502</v>
      </c>
      <c r="C133" s="11" t="s">
        <v>1328</v>
      </c>
      <c r="D133" s="156" t="s">
        <v>1328</v>
      </c>
      <c r="E133" s="156" t="s">
        <v>1328</v>
      </c>
      <c r="F133" s="156" t="s">
        <v>1328</v>
      </c>
      <c r="G133" s="156">
        <v>41712</v>
      </c>
      <c r="H133" s="123" t="s">
        <v>1665</v>
      </c>
      <c r="I133" s="31" t="s">
        <v>1659</v>
      </c>
      <c r="J133" s="53" t="s">
        <v>1660</v>
      </c>
      <c r="K133" s="103">
        <v>51700</v>
      </c>
    </row>
    <row r="134" spans="1:11" s="9" customFormat="1" ht="45">
      <c r="A134" s="81" t="s">
        <v>1214</v>
      </c>
      <c r="B134" s="60" t="s">
        <v>1502</v>
      </c>
      <c r="C134" s="11" t="s">
        <v>1328</v>
      </c>
      <c r="D134" s="156" t="s">
        <v>1328</v>
      </c>
      <c r="E134" s="156" t="s">
        <v>1328</v>
      </c>
      <c r="F134" s="156" t="s">
        <v>1328</v>
      </c>
      <c r="G134" s="156">
        <v>41719</v>
      </c>
      <c r="H134" s="123" t="s">
        <v>1666</v>
      </c>
      <c r="I134" s="31" t="s">
        <v>1356</v>
      </c>
      <c r="J134" s="53" t="s">
        <v>1357</v>
      </c>
      <c r="K134" s="103">
        <v>477203</v>
      </c>
    </row>
    <row r="135" spans="1:11" s="9" customFormat="1" ht="45">
      <c r="A135" s="81" t="s">
        <v>1214</v>
      </c>
      <c r="B135" s="60" t="s">
        <v>1502</v>
      </c>
      <c r="C135" s="11" t="s">
        <v>1328</v>
      </c>
      <c r="D135" s="156" t="s">
        <v>1328</v>
      </c>
      <c r="E135" s="156" t="s">
        <v>1328</v>
      </c>
      <c r="F135" s="156" t="s">
        <v>1328</v>
      </c>
      <c r="G135" s="156">
        <v>41729</v>
      </c>
      <c r="H135" s="123" t="s">
        <v>1667</v>
      </c>
      <c r="I135" s="31" t="s">
        <v>1356</v>
      </c>
      <c r="J135" s="53" t="s">
        <v>1357</v>
      </c>
      <c r="K135" s="103">
        <v>48648</v>
      </c>
    </row>
    <row r="136" spans="1:11" s="9" customFormat="1" ht="60">
      <c r="A136" s="81" t="s">
        <v>1214</v>
      </c>
      <c r="B136" s="11" t="s">
        <v>1035</v>
      </c>
      <c r="C136" s="11" t="s">
        <v>1328</v>
      </c>
      <c r="D136" s="11" t="s">
        <v>1328</v>
      </c>
      <c r="E136" s="11" t="s">
        <v>1358</v>
      </c>
      <c r="F136" s="11">
        <v>20140019</v>
      </c>
      <c r="G136" s="117">
        <v>41725</v>
      </c>
      <c r="H136" s="123" t="s">
        <v>1217</v>
      </c>
      <c r="I136" s="31" t="s">
        <v>1668</v>
      </c>
      <c r="J136" s="53" t="s">
        <v>1669</v>
      </c>
      <c r="K136" s="103">
        <v>507249</v>
      </c>
    </row>
    <row r="137" spans="1:11" s="9" customFormat="1" ht="45">
      <c r="A137" s="81" t="s">
        <v>1214</v>
      </c>
      <c r="B137" s="11" t="s">
        <v>1035</v>
      </c>
      <c r="C137" s="11" t="s">
        <v>1328</v>
      </c>
      <c r="D137" s="11" t="s">
        <v>1328</v>
      </c>
      <c r="E137" s="11" t="s">
        <v>1358</v>
      </c>
      <c r="F137" s="11">
        <v>20140021</v>
      </c>
      <c r="G137" s="117">
        <v>41725</v>
      </c>
      <c r="H137" s="123" t="s">
        <v>1218</v>
      </c>
      <c r="I137" s="31" t="s">
        <v>1668</v>
      </c>
      <c r="J137" s="53" t="s">
        <v>1669</v>
      </c>
      <c r="K137" s="103">
        <v>244905</v>
      </c>
    </row>
    <row r="138" spans="1:11" s="9" customFormat="1" ht="45">
      <c r="A138" s="81" t="s">
        <v>1214</v>
      </c>
      <c r="B138" s="11" t="s">
        <v>1035</v>
      </c>
      <c r="C138" s="11" t="s">
        <v>1328</v>
      </c>
      <c r="D138" s="11" t="s">
        <v>1328</v>
      </c>
      <c r="E138" s="11" t="s">
        <v>1358</v>
      </c>
      <c r="F138" s="11">
        <v>20140022</v>
      </c>
      <c r="G138" s="117">
        <v>41725</v>
      </c>
      <c r="H138" s="123" t="s">
        <v>285</v>
      </c>
      <c r="I138" s="31" t="s">
        <v>1668</v>
      </c>
      <c r="J138" s="53" t="s">
        <v>1669</v>
      </c>
      <c r="K138" s="103">
        <v>285810</v>
      </c>
    </row>
    <row r="139" spans="1:11" s="9" customFormat="1" ht="45">
      <c r="A139" s="81" t="s">
        <v>1214</v>
      </c>
      <c r="B139" s="11" t="s">
        <v>1035</v>
      </c>
      <c r="C139" s="11" t="s">
        <v>1328</v>
      </c>
      <c r="D139" s="11" t="s">
        <v>1328</v>
      </c>
      <c r="E139" s="11" t="s">
        <v>1358</v>
      </c>
      <c r="F139" s="11">
        <v>20140023</v>
      </c>
      <c r="G139" s="117">
        <v>41725</v>
      </c>
      <c r="H139" s="123" t="s">
        <v>1670</v>
      </c>
      <c r="I139" s="31" t="s">
        <v>1668</v>
      </c>
      <c r="J139" s="53" t="s">
        <v>1669</v>
      </c>
      <c r="K139" s="103">
        <v>93905</v>
      </c>
    </row>
    <row r="140" spans="1:11" s="9" customFormat="1" ht="45">
      <c r="A140" s="81" t="s">
        <v>1214</v>
      </c>
      <c r="B140" s="11" t="s">
        <v>1035</v>
      </c>
      <c r="C140" s="11" t="s">
        <v>1328</v>
      </c>
      <c r="D140" s="11" t="s">
        <v>1328</v>
      </c>
      <c r="E140" s="11" t="s">
        <v>1358</v>
      </c>
      <c r="F140" s="11">
        <v>20140025</v>
      </c>
      <c r="G140" s="117">
        <v>41725</v>
      </c>
      <c r="H140" s="123" t="s">
        <v>1671</v>
      </c>
      <c r="I140" s="31" t="s">
        <v>1668</v>
      </c>
      <c r="J140" s="53" t="s">
        <v>1669</v>
      </c>
      <c r="K140" s="103">
        <v>672925</v>
      </c>
    </row>
    <row r="141" spans="1:11" s="9" customFormat="1" ht="30">
      <c r="A141" s="81" t="s">
        <v>1214</v>
      </c>
      <c r="B141" s="11" t="s">
        <v>1035</v>
      </c>
      <c r="C141" s="11" t="s">
        <v>1328</v>
      </c>
      <c r="D141" s="11" t="s">
        <v>1328</v>
      </c>
      <c r="E141" s="11" t="s">
        <v>1358</v>
      </c>
      <c r="F141" s="11">
        <v>20140029</v>
      </c>
      <c r="G141" s="117">
        <v>41729</v>
      </c>
      <c r="H141" s="123" t="s">
        <v>1672</v>
      </c>
      <c r="I141" s="31" t="s">
        <v>1668</v>
      </c>
      <c r="J141" s="53" t="s">
        <v>1669</v>
      </c>
      <c r="K141" s="103">
        <v>142905</v>
      </c>
    </row>
    <row r="142" spans="1:11" s="9" customFormat="1" ht="30">
      <c r="A142" s="81" t="s">
        <v>1214</v>
      </c>
      <c r="B142" s="11" t="s">
        <v>1035</v>
      </c>
      <c r="C142" s="11" t="s">
        <v>1328</v>
      </c>
      <c r="D142" s="11" t="s">
        <v>1328</v>
      </c>
      <c r="E142" s="11" t="s">
        <v>1358</v>
      </c>
      <c r="F142" s="11">
        <v>20140030</v>
      </c>
      <c r="G142" s="117">
        <v>41729</v>
      </c>
      <c r="H142" s="123" t="s">
        <v>1673</v>
      </c>
      <c r="I142" s="31" t="s">
        <v>1668</v>
      </c>
      <c r="J142" s="53" t="s">
        <v>1669</v>
      </c>
      <c r="K142" s="103">
        <v>142905</v>
      </c>
    </row>
    <row r="143" spans="1:11" s="9" customFormat="1" ht="30">
      <c r="A143" s="81" t="s">
        <v>1214</v>
      </c>
      <c r="B143" s="11" t="s">
        <v>1035</v>
      </c>
      <c r="C143" s="11" t="s">
        <v>1328</v>
      </c>
      <c r="D143" s="11" t="s">
        <v>1328</v>
      </c>
      <c r="E143" s="11" t="s">
        <v>1358</v>
      </c>
      <c r="F143" s="11">
        <v>20140031</v>
      </c>
      <c r="G143" s="117">
        <v>41729</v>
      </c>
      <c r="H143" s="123" t="s">
        <v>1674</v>
      </c>
      <c r="I143" s="31" t="s">
        <v>1668</v>
      </c>
      <c r="J143" s="53" t="s">
        <v>1669</v>
      </c>
      <c r="K143" s="103">
        <v>76670</v>
      </c>
    </row>
    <row r="144" spans="1:11" s="9" customFormat="1" ht="30">
      <c r="A144" s="81" t="s">
        <v>1214</v>
      </c>
      <c r="B144" s="11" t="s">
        <v>1035</v>
      </c>
      <c r="C144" s="11" t="s">
        <v>1328</v>
      </c>
      <c r="D144" s="11" t="s">
        <v>1328</v>
      </c>
      <c r="E144" s="11" t="s">
        <v>1358</v>
      </c>
      <c r="F144" s="11">
        <v>20140026</v>
      </c>
      <c r="G144" s="117">
        <v>41722</v>
      </c>
      <c r="H144" s="123" t="s">
        <v>1675</v>
      </c>
      <c r="I144" s="31" t="s">
        <v>286</v>
      </c>
      <c r="J144" s="53" t="s">
        <v>1676</v>
      </c>
      <c r="K144" s="103">
        <v>282780</v>
      </c>
    </row>
    <row r="145" spans="1:11" s="9" customFormat="1" ht="30">
      <c r="A145" s="81" t="s">
        <v>1214</v>
      </c>
      <c r="B145" s="11" t="s">
        <v>1035</v>
      </c>
      <c r="C145" s="11" t="s">
        <v>1328</v>
      </c>
      <c r="D145" s="11" t="s">
        <v>1328</v>
      </c>
      <c r="E145" s="11" t="s">
        <v>1358</v>
      </c>
      <c r="F145" s="11">
        <v>20140027</v>
      </c>
      <c r="G145" s="117">
        <v>41725</v>
      </c>
      <c r="H145" s="157" t="s">
        <v>1677</v>
      </c>
      <c r="I145" s="31" t="s">
        <v>287</v>
      </c>
      <c r="J145" s="53" t="s">
        <v>1678</v>
      </c>
      <c r="K145" s="151">
        <v>148750</v>
      </c>
    </row>
    <row r="146" spans="1:11" s="9" customFormat="1" ht="30">
      <c r="A146" s="81" t="s">
        <v>1214</v>
      </c>
      <c r="B146" s="11" t="s">
        <v>1035</v>
      </c>
      <c r="C146" s="11" t="s">
        <v>1328</v>
      </c>
      <c r="D146" s="11" t="s">
        <v>1328</v>
      </c>
      <c r="E146" s="11" t="s">
        <v>1358</v>
      </c>
      <c r="F146" s="11">
        <v>20140024</v>
      </c>
      <c r="G146" s="117">
        <v>41718</v>
      </c>
      <c r="H146" s="157" t="s">
        <v>288</v>
      </c>
      <c r="I146" s="31" t="s">
        <v>1679</v>
      </c>
      <c r="J146" s="53" t="s">
        <v>1680</v>
      </c>
      <c r="K146" s="151">
        <v>8000</v>
      </c>
    </row>
    <row r="147" spans="1:11" s="9" customFormat="1" ht="30">
      <c r="A147" s="81" t="s">
        <v>1214</v>
      </c>
      <c r="B147" s="11" t="s">
        <v>1500</v>
      </c>
      <c r="C147" s="11" t="s">
        <v>1328</v>
      </c>
      <c r="D147" s="11" t="s">
        <v>1328</v>
      </c>
      <c r="E147" s="11" t="s">
        <v>552</v>
      </c>
      <c r="F147" s="11">
        <v>20140008</v>
      </c>
      <c r="G147" s="117">
        <v>41715</v>
      </c>
      <c r="H147" s="157" t="s">
        <v>1681</v>
      </c>
      <c r="I147" s="31" t="s">
        <v>289</v>
      </c>
      <c r="J147" s="53" t="s">
        <v>1682</v>
      </c>
      <c r="K147" s="151">
        <v>27513</v>
      </c>
    </row>
    <row r="148" spans="1:11" s="9" customFormat="1" ht="30">
      <c r="A148" s="81" t="s">
        <v>1214</v>
      </c>
      <c r="B148" s="11" t="s">
        <v>1500</v>
      </c>
      <c r="C148" s="11" t="s">
        <v>1328</v>
      </c>
      <c r="D148" s="11" t="s">
        <v>1328</v>
      </c>
      <c r="E148" s="11" t="s">
        <v>552</v>
      </c>
      <c r="F148" s="11">
        <v>20140009</v>
      </c>
      <c r="G148" s="117">
        <v>41726</v>
      </c>
      <c r="H148" s="157" t="s">
        <v>1683</v>
      </c>
      <c r="I148" s="31" t="s">
        <v>290</v>
      </c>
      <c r="J148" s="53" t="s">
        <v>1684</v>
      </c>
      <c r="K148" s="151">
        <v>52360</v>
      </c>
    </row>
    <row r="149" spans="1:11" s="9" customFormat="1" ht="30">
      <c r="A149" s="81" t="s">
        <v>1214</v>
      </c>
      <c r="B149" s="11" t="s">
        <v>1500</v>
      </c>
      <c r="C149" s="11" t="s">
        <v>1328</v>
      </c>
      <c r="D149" s="11" t="s">
        <v>1328</v>
      </c>
      <c r="E149" s="11" t="s">
        <v>552</v>
      </c>
      <c r="F149" s="11">
        <v>20140007</v>
      </c>
      <c r="G149" s="117">
        <v>41722</v>
      </c>
      <c r="H149" s="157" t="s">
        <v>1685</v>
      </c>
      <c r="I149" s="31" t="s">
        <v>1686</v>
      </c>
      <c r="J149" s="53" t="s">
        <v>1687</v>
      </c>
      <c r="K149" s="151">
        <v>174099</v>
      </c>
    </row>
    <row r="150" spans="1:11" s="9" customFormat="1" ht="15">
      <c r="A150" s="81" t="s">
        <v>1214</v>
      </c>
      <c r="B150" s="11" t="s">
        <v>1035</v>
      </c>
      <c r="C150" s="11" t="s">
        <v>1328</v>
      </c>
      <c r="D150" s="11" t="s">
        <v>1328</v>
      </c>
      <c r="E150" s="11" t="s">
        <v>1328</v>
      </c>
      <c r="F150" s="11" t="s">
        <v>1328</v>
      </c>
      <c r="G150" s="117">
        <v>41722</v>
      </c>
      <c r="H150" s="157" t="s">
        <v>1688</v>
      </c>
      <c r="I150" s="31" t="s">
        <v>1689</v>
      </c>
      <c r="J150" s="53" t="s">
        <v>1690</v>
      </c>
      <c r="K150" s="151">
        <v>141482</v>
      </c>
    </row>
    <row r="151" spans="1:11" s="9" customFormat="1" ht="30.75" thickBot="1">
      <c r="A151" s="82" t="s">
        <v>1214</v>
      </c>
      <c r="B151" s="54" t="s">
        <v>1035</v>
      </c>
      <c r="C151" s="54" t="s">
        <v>1328</v>
      </c>
      <c r="D151" s="54" t="s">
        <v>1328</v>
      </c>
      <c r="E151" s="54" t="s">
        <v>1328</v>
      </c>
      <c r="F151" s="54" t="s">
        <v>1328</v>
      </c>
      <c r="G151" s="152">
        <v>41704</v>
      </c>
      <c r="H151" s="158" t="s">
        <v>1691</v>
      </c>
      <c r="I151" s="128" t="s">
        <v>1692</v>
      </c>
      <c r="J151" s="126" t="s">
        <v>1693</v>
      </c>
      <c r="K151" s="159">
        <v>281230</v>
      </c>
    </row>
    <row r="152" spans="1:11" s="9" customFormat="1" ht="30">
      <c r="A152" s="160" t="s">
        <v>1219</v>
      </c>
      <c r="B152" s="161" t="s">
        <v>1502</v>
      </c>
      <c r="C152" s="161" t="s">
        <v>1328</v>
      </c>
      <c r="D152" s="162" t="s">
        <v>1328</v>
      </c>
      <c r="E152" s="163" t="s">
        <v>1367</v>
      </c>
      <c r="F152" s="286">
        <v>28</v>
      </c>
      <c r="G152" s="162">
        <v>41709</v>
      </c>
      <c r="H152" s="164" t="s">
        <v>989</v>
      </c>
      <c r="I152" s="165" t="s">
        <v>108</v>
      </c>
      <c r="J152" s="166" t="s">
        <v>1355</v>
      </c>
      <c r="K152" s="167">
        <v>14808</v>
      </c>
    </row>
    <row r="153" spans="1:11" s="9" customFormat="1" ht="30">
      <c r="A153" s="168" t="s">
        <v>1219</v>
      </c>
      <c r="B153" s="169" t="s">
        <v>1502</v>
      </c>
      <c r="C153" s="169" t="s">
        <v>1328</v>
      </c>
      <c r="D153" s="170" t="s">
        <v>1328</v>
      </c>
      <c r="E153" s="169" t="s">
        <v>1367</v>
      </c>
      <c r="F153" s="287">
        <v>29</v>
      </c>
      <c r="G153" s="170">
        <v>41709</v>
      </c>
      <c r="H153" s="171" t="s">
        <v>990</v>
      </c>
      <c r="I153" s="172" t="s">
        <v>108</v>
      </c>
      <c r="J153" s="173" t="s">
        <v>1355</v>
      </c>
      <c r="K153" s="174">
        <v>51428</v>
      </c>
    </row>
    <row r="154" spans="1:11" s="9" customFormat="1" ht="30">
      <c r="A154" s="168" t="s">
        <v>1219</v>
      </c>
      <c r="B154" s="169" t="s">
        <v>1502</v>
      </c>
      <c r="C154" s="169" t="s">
        <v>1328</v>
      </c>
      <c r="D154" s="170" t="s">
        <v>1328</v>
      </c>
      <c r="E154" s="169" t="s">
        <v>1367</v>
      </c>
      <c r="F154" s="287">
        <v>30</v>
      </c>
      <c r="G154" s="170">
        <v>41709</v>
      </c>
      <c r="H154" s="171" t="s">
        <v>991</v>
      </c>
      <c r="I154" s="172" t="s">
        <v>108</v>
      </c>
      <c r="J154" s="175" t="s">
        <v>1355</v>
      </c>
      <c r="K154" s="174">
        <v>14977</v>
      </c>
    </row>
    <row r="155" spans="1:11" s="9" customFormat="1" ht="30">
      <c r="A155" s="168" t="s">
        <v>1219</v>
      </c>
      <c r="B155" s="169" t="s">
        <v>1502</v>
      </c>
      <c r="C155" s="169" t="s">
        <v>1328</v>
      </c>
      <c r="D155" s="170" t="s">
        <v>1328</v>
      </c>
      <c r="E155" s="176" t="s">
        <v>1367</v>
      </c>
      <c r="F155" s="287">
        <v>31</v>
      </c>
      <c r="G155" s="170">
        <v>41709</v>
      </c>
      <c r="H155" s="171" t="s">
        <v>992</v>
      </c>
      <c r="I155" s="172" t="s">
        <v>108</v>
      </c>
      <c r="J155" s="173" t="s">
        <v>1355</v>
      </c>
      <c r="K155" s="174">
        <v>15024</v>
      </c>
    </row>
    <row r="156" spans="1:11" s="9" customFormat="1" ht="30">
      <c r="A156" s="168" t="s">
        <v>1219</v>
      </c>
      <c r="B156" s="169" t="s">
        <v>1502</v>
      </c>
      <c r="C156" s="169" t="s">
        <v>1328</v>
      </c>
      <c r="D156" s="170" t="s">
        <v>1328</v>
      </c>
      <c r="E156" s="176" t="s">
        <v>1367</v>
      </c>
      <c r="F156" s="287">
        <v>32</v>
      </c>
      <c r="G156" s="170">
        <v>41709</v>
      </c>
      <c r="H156" s="171" t="s">
        <v>993</v>
      </c>
      <c r="I156" s="172" t="s">
        <v>108</v>
      </c>
      <c r="J156" s="173" t="s">
        <v>1355</v>
      </c>
      <c r="K156" s="174">
        <v>47143</v>
      </c>
    </row>
    <row r="157" spans="1:11" s="9" customFormat="1" ht="30">
      <c r="A157" s="168" t="s">
        <v>1219</v>
      </c>
      <c r="B157" s="169" t="s">
        <v>1502</v>
      </c>
      <c r="C157" s="169" t="s">
        <v>1328</v>
      </c>
      <c r="D157" s="170" t="s">
        <v>1328</v>
      </c>
      <c r="E157" s="176" t="s">
        <v>1367</v>
      </c>
      <c r="F157" s="287">
        <v>33</v>
      </c>
      <c r="G157" s="170">
        <v>41709</v>
      </c>
      <c r="H157" s="171" t="s">
        <v>994</v>
      </c>
      <c r="I157" s="172" t="s">
        <v>108</v>
      </c>
      <c r="J157" s="173" t="s">
        <v>1355</v>
      </c>
      <c r="K157" s="174">
        <v>14858</v>
      </c>
    </row>
    <row r="158" spans="1:11" s="9" customFormat="1" ht="30">
      <c r="A158" s="168" t="s">
        <v>1219</v>
      </c>
      <c r="B158" s="169" t="s">
        <v>1502</v>
      </c>
      <c r="C158" s="169" t="s">
        <v>1328</v>
      </c>
      <c r="D158" s="170" t="s">
        <v>1328</v>
      </c>
      <c r="E158" s="176" t="s">
        <v>1367</v>
      </c>
      <c r="F158" s="287">
        <v>34</v>
      </c>
      <c r="G158" s="170">
        <v>41709</v>
      </c>
      <c r="H158" s="171" t="s">
        <v>995</v>
      </c>
      <c r="I158" s="177" t="s">
        <v>108</v>
      </c>
      <c r="J158" s="173" t="s">
        <v>1355</v>
      </c>
      <c r="K158" s="174">
        <v>18369</v>
      </c>
    </row>
    <row r="159" spans="1:11" s="9" customFormat="1" ht="30">
      <c r="A159" s="168" t="s">
        <v>1219</v>
      </c>
      <c r="B159" s="169" t="s">
        <v>1502</v>
      </c>
      <c r="C159" s="169" t="s">
        <v>1328</v>
      </c>
      <c r="D159" s="170" t="s">
        <v>1328</v>
      </c>
      <c r="E159" s="176" t="s">
        <v>1367</v>
      </c>
      <c r="F159" s="287">
        <v>37</v>
      </c>
      <c r="G159" s="170">
        <v>41709</v>
      </c>
      <c r="H159" s="171" t="s">
        <v>996</v>
      </c>
      <c r="I159" s="177" t="s">
        <v>1368</v>
      </c>
      <c r="J159" s="173" t="s">
        <v>1369</v>
      </c>
      <c r="K159" s="174">
        <v>457900</v>
      </c>
    </row>
    <row r="160" spans="1:11" s="9" customFormat="1" ht="30">
      <c r="A160" s="168" t="s">
        <v>1219</v>
      </c>
      <c r="B160" s="169" t="s">
        <v>1502</v>
      </c>
      <c r="C160" s="169" t="s">
        <v>1328</v>
      </c>
      <c r="D160" s="170" t="s">
        <v>1328</v>
      </c>
      <c r="E160" s="169" t="s">
        <v>1367</v>
      </c>
      <c r="F160" s="287">
        <v>38</v>
      </c>
      <c r="G160" s="170">
        <v>41709</v>
      </c>
      <c r="H160" s="171" t="s">
        <v>997</v>
      </c>
      <c r="I160" s="172" t="s">
        <v>1368</v>
      </c>
      <c r="J160" s="175" t="s">
        <v>1369</v>
      </c>
      <c r="K160" s="174">
        <v>192300</v>
      </c>
    </row>
    <row r="161" spans="1:11" s="9" customFormat="1" ht="30">
      <c r="A161" s="168" t="s">
        <v>1219</v>
      </c>
      <c r="B161" s="169" t="s">
        <v>1502</v>
      </c>
      <c r="C161" s="169" t="s">
        <v>1328</v>
      </c>
      <c r="D161" s="170" t="s">
        <v>1328</v>
      </c>
      <c r="E161" s="169" t="s">
        <v>1367</v>
      </c>
      <c r="F161" s="287">
        <v>39</v>
      </c>
      <c r="G161" s="170">
        <v>41709</v>
      </c>
      <c r="H161" s="171" t="s">
        <v>998</v>
      </c>
      <c r="I161" s="177" t="s">
        <v>1368</v>
      </c>
      <c r="J161" s="173" t="s">
        <v>1369</v>
      </c>
      <c r="K161" s="174">
        <v>528400</v>
      </c>
    </row>
    <row r="162" spans="1:11" s="9" customFormat="1" ht="30">
      <c r="A162" s="168" t="s">
        <v>1219</v>
      </c>
      <c r="B162" s="169" t="s">
        <v>1502</v>
      </c>
      <c r="C162" s="169" t="s">
        <v>1328</v>
      </c>
      <c r="D162" s="170" t="s">
        <v>1328</v>
      </c>
      <c r="E162" s="176" t="s">
        <v>1367</v>
      </c>
      <c r="F162" s="287">
        <v>40</v>
      </c>
      <c r="G162" s="170">
        <v>41709</v>
      </c>
      <c r="H162" s="171" t="s">
        <v>999</v>
      </c>
      <c r="I162" s="177" t="s">
        <v>1368</v>
      </c>
      <c r="J162" s="173" t="s">
        <v>1369</v>
      </c>
      <c r="K162" s="174">
        <v>52100</v>
      </c>
    </row>
    <row r="163" spans="1:11" s="9" customFormat="1" ht="30">
      <c r="A163" s="168" t="s">
        <v>1219</v>
      </c>
      <c r="B163" s="169" t="s">
        <v>1502</v>
      </c>
      <c r="C163" s="169" t="s">
        <v>1328</v>
      </c>
      <c r="D163" s="170" t="s">
        <v>1328</v>
      </c>
      <c r="E163" s="176" t="s">
        <v>1367</v>
      </c>
      <c r="F163" s="287">
        <v>41</v>
      </c>
      <c r="G163" s="170">
        <v>41709</v>
      </c>
      <c r="H163" s="171" t="s">
        <v>1000</v>
      </c>
      <c r="I163" s="177" t="s">
        <v>1368</v>
      </c>
      <c r="J163" s="173" t="s">
        <v>1369</v>
      </c>
      <c r="K163" s="174">
        <v>226600</v>
      </c>
    </row>
    <row r="164" spans="1:11" s="9" customFormat="1" ht="30">
      <c r="A164" s="168" t="s">
        <v>1219</v>
      </c>
      <c r="B164" s="169" t="s">
        <v>1502</v>
      </c>
      <c r="C164" s="169" t="s">
        <v>1328</v>
      </c>
      <c r="D164" s="170" t="s">
        <v>1328</v>
      </c>
      <c r="E164" s="176" t="s">
        <v>1367</v>
      </c>
      <c r="F164" s="287">
        <v>42</v>
      </c>
      <c r="G164" s="170">
        <v>41709</v>
      </c>
      <c r="H164" s="171" t="s">
        <v>1001</v>
      </c>
      <c r="I164" s="177" t="s">
        <v>1368</v>
      </c>
      <c r="J164" s="173" t="s">
        <v>1369</v>
      </c>
      <c r="K164" s="174">
        <v>740700</v>
      </c>
    </row>
    <row r="165" spans="1:11" s="9" customFormat="1" ht="30">
      <c r="A165" s="168" t="s">
        <v>1219</v>
      </c>
      <c r="B165" s="169" t="s">
        <v>1502</v>
      </c>
      <c r="C165" s="169" t="s">
        <v>1328</v>
      </c>
      <c r="D165" s="170" t="s">
        <v>1328</v>
      </c>
      <c r="E165" s="176" t="s">
        <v>1367</v>
      </c>
      <c r="F165" s="287">
        <v>43</v>
      </c>
      <c r="G165" s="170">
        <v>41709</v>
      </c>
      <c r="H165" s="171" t="s">
        <v>1002</v>
      </c>
      <c r="I165" s="177" t="s">
        <v>1368</v>
      </c>
      <c r="J165" s="173" t="s">
        <v>1369</v>
      </c>
      <c r="K165" s="174">
        <v>494300</v>
      </c>
    </row>
    <row r="166" spans="1:11" s="9" customFormat="1" ht="30">
      <c r="A166" s="168" t="s">
        <v>1219</v>
      </c>
      <c r="B166" s="169" t="s">
        <v>1502</v>
      </c>
      <c r="C166" s="169" t="s">
        <v>1328</v>
      </c>
      <c r="D166" s="170" t="s">
        <v>1328</v>
      </c>
      <c r="E166" s="176" t="s">
        <v>1367</v>
      </c>
      <c r="F166" s="287">
        <v>44</v>
      </c>
      <c r="G166" s="170">
        <v>41709</v>
      </c>
      <c r="H166" s="171" t="s">
        <v>1003</v>
      </c>
      <c r="I166" s="177" t="s">
        <v>1368</v>
      </c>
      <c r="J166" s="173" t="s">
        <v>1369</v>
      </c>
      <c r="K166" s="174">
        <v>119000</v>
      </c>
    </row>
    <row r="167" spans="1:11" s="9" customFormat="1" ht="30">
      <c r="A167" s="168" t="s">
        <v>1219</v>
      </c>
      <c r="B167" s="169" t="s">
        <v>1502</v>
      </c>
      <c r="C167" s="169" t="s">
        <v>1328</v>
      </c>
      <c r="D167" s="170" t="s">
        <v>1328</v>
      </c>
      <c r="E167" s="176" t="s">
        <v>1367</v>
      </c>
      <c r="F167" s="287">
        <v>45</v>
      </c>
      <c r="G167" s="170">
        <v>41709</v>
      </c>
      <c r="H167" s="171" t="s">
        <v>1004</v>
      </c>
      <c r="I167" s="177" t="s">
        <v>1368</v>
      </c>
      <c r="J167" s="173" t="s">
        <v>1369</v>
      </c>
      <c r="K167" s="174">
        <v>189900</v>
      </c>
    </row>
    <row r="168" spans="1:11" s="9" customFormat="1" ht="30">
      <c r="A168" s="168" t="s">
        <v>1219</v>
      </c>
      <c r="B168" s="169" t="s">
        <v>1502</v>
      </c>
      <c r="C168" s="169" t="s">
        <v>1328</v>
      </c>
      <c r="D168" s="170" t="s">
        <v>1328</v>
      </c>
      <c r="E168" s="169" t="s">
        <v>1367</v>
      </c>
      <c r="F168" s="287">
        <v>46</v>
      </c>
      <c r="G168" s="170">
        <v>41709</v>
      </c>
      <c r="H168" s="171" t="s">
        <v>1005</v>
      </c>
      <c r="I168" s="172" t="s">
        <v>108</v>
      </c>
      <c r="J168" s="175" t="s">
        <v>1355</v>
      </c>
      <c r="K168" s="174">
        <v>2350</v>
      </c>
    </row>
    <row r="169" spans="1:11" s="9" customFormat="1" ht="30">
      <c r="A169" s="168" t="s">
        <v>1219</v>
      </c>
      <c r="B169" s="169" t="s">
        <v>1502</v>
      </c>
      <c r="C169" s="169" t="s">
        <v>1328</v>
      </c>
      <c r="D169" s="170" t="s">
        <v>1328</v>
      </c>
      <c r="E169" s="169" t="s">
        <v>1367</v>
      </c>
      <c r="F169" s="287">
        <v>47</v>
      </c>
      <c r="G169" s="170">
        <v>41711</v>
      </c>
      <c r="H169" s="171" t="s">
        <v>1006</v>
      </c>
      <c r="I169" s="172" t="s">
        <v>1370</v>
      </c>
      <c r="J169" s="175" t="s">
        <v>1371</v>
      </c>
      <c r="K169" s="174">
        <v>41707</v>
      </c>
    </row>
    <row r="170" spans="1:11" s="9" customFormat="1" ht="30">
      <c r="A170" s="168" t="s">
        <v>1219</v>
      </c>
      <c r="B170" s="169" t="s">
        <v>1502</v>
      </c>
      <c r="C170" s="169" t="s">
        <v>1328</v>
      </c>
      <c r="D170" s="170" t="s">
        <v>1328</v>
      </c>
      <c r="E170" s="169" t="s">
        <v>1367</v>
      </c>
      <c r="F170" s="287">
        <v>48</v>
      </c>
      <c r="G170" s="170">
        <v>41711</v>
      </c>
      <c r="H170" s="171" t="s">
        <v>1007</v>
      </c>
      <c r="I170" s="172" t="s">
        <v>1370</v>
      </c>
      <c r="J170" s="175" t="s">
        <v>1371</v>
      </c>
      <c r="K170" s="174">
        <v>14552</v>
      </c>
    </row>
    <row r="171" spans="1:11" s="9" customFormat="1" ht="30">
      <c r="A171" s="168" t="s">
        <v>1219</v>
      </c>
      <c r="B171" s="169" t="s">
        <v>1502</v>
      </c>
      <c r="C171" s="169" t="s">
        <v>1328</v>
      </c>
      <c r="D171" s="170" t="s">
        <v>1328</v>
      </c>
      <c r="E171" s="169" t="s">
        <v>1367</v>
      </c>
      <c r="F171" s="287">
        <v>49</v>
      </c>
      <c r="G171" s="170">
        <v>41711</v>
      </c>
      <c r="H171" s="171" t="s">
        <v>1008</v>
      </c>
      <c r="I171" s="172" t="s">
        <v>1370</v>
      </c>
      <c r="J171" s="175" t="s">
        <v>1371</v>
      </c>
      <c r="K171" s="174">
        <v>104035</v>
      </c>
    </row>
    <row r="172" spans="1:11" s="9" customFormat="1" ht="30">
      <c r="A172" s="168" t="s">
        <v>1219</v>
      </c>
      <c r="B172" s="169" t="s">
        <v>1502</v>
      </c>
      <c r="C172" s="169" t="s">
        <v>1328</v>
      </c>
      <c r="D172" s="170" t="s">
        <v>1328</v>
      </c>
      <c r="E172" s="169" t="s">
        <v>1367</v>
      </c>
      <c r="F172" s="287">
        <v>50</v>
      </c>
      <c r="G172" s="170">
        <v>41711</v>
      </c>
      <c r="H172" s="171" t="s">
        <v>1009</v>
      </c>
      <c r="I172" s="172" t="s">
        <v>1370</v>
      </c>
      <c r="J172" s="173" t="s">
        <v>1371</v>
      </c>
      <c r="K172" s="174">
        <v>65577</v>
      </c>
    </row>
    <row r="173" spans="1:11" s="9" customFormat="1" ht="30">
      <c r="A173" s="168" t="s">
        <v>1219</v>
      </c>
      <c r="B173" s="169" t="s">
        <v>1502</v>
      </c>
      <c r="C173" s="169" t="s">
        <v>1328</v>
      </c>
      <c r="D173" s="170" t="s">
        <v>1328</v>
      </c>
      <c r="E173" s="169" t="s">
        <v>1367</v>
      </c>
      <c r="F173" s="287">
        <v>51</v>
      </c>
      <c r="G173" s="170">
        <v>41712</v>
      </c>
      <c r="H173" s="171" t="s">
        <v>1010</v>
      </c>
      <c r="I173" s="177" t="s">
        <v>1370</v>
      </c>
      <c r="J173" s="173" t="s">
        <v>1371</v>
      </c>
      <c r="K173" s="174">
        <v>108598</v>
      </c>
    </row>
    <row r="174" spans="1:11" s="9" customFormat="1" ht="30">
      <c r="A174" s="168" t="s">
        <v>1219</v>
      </c>
      <c r="B174" s="169" t="s">
        <v>1502</v>
      </c>
      <c r="C174" s="169" t="s">
        <v>1328</v>
      </c>
      <c r="D174" s="170" t="s">
        <v>1328</v>
      </c>
      <c r="E174" s="176" t="s">
        <v>1367</v>
      </c>
      <c r="F174" s="287">
        <v>52</v>
      </c>
      <c r="G174" s="170">
        <v>41715</v>
      </c>
      <c r="H174" s="171" t="s">
        <v>1011</v>
      </c>
      <c r="I174" s="172" t="s">
        <v>113</v>
      </c>
      <c r="J174" s="173" t="s">
        <v>114</v>
      </c>
      <c r="K174" s="174">
        <v>59800</v>
      </c>
    </row>
    <row r="175" spans="1:11" s="9" customFormat="1" ht="30">
      <c r="A175" s="168" t="s">
        <v>1219</v>
      </c>
      <c r="B175" s="169" t="s">
        <v>1502</v>
      </c>
      <c r="C175" s="169" t="s">
        <v>1328</v>
      </c>
      <c r="D175" s="170" t="s">
        <v>1328</v>
      </c>
      <c r="E175" s="176" t="s">
        <v>1367</v>
      </c>
      <c r="F175" s="287">
        <v>23</v>
      </c>
      <c r="G175" s="170">
        <v>41716</v>
      </c>
      <c r="H175" s="171" t="s">
        <v>1012</v>
      </c>
      <c r="I175" s="177" t="s">
        <v>113</v>
      </c>
      <c r="J175" s="173" t="s">
        <v>114</v>
      </c>
      <c r="K175" s="174">
        <v>1285201</v>
      </c>
    </row>
    <row r="176" spans="1:11" s="9" customFormat="1" ht="30">
      <c r="A176" s="168" t="s">
        <v>1219</v>
      </c>
      <c r="B176" s="169" t="s">
        <v>1502</v>
      </c>
      <c r="C176" s="169" t="s">
        <v>1328</v>
      </c>
      <c r="D176" s="170" t="s">
        <v>1328</v>
      </c>
      <c r="E176" s="176" t="s">
        <v>1367</v>
      </c>
      <c r="F176" s="287">
        <v>54</v>
      </c>
      <c r="G176" s="170">
        <v>41719</v>
      </c>
      <c r="H176" s="171" t="s">
        <v>1013</v>
      </c>
      <c r="I176" s="177" t="s">
        <v>1370</v>
      </c>
      <c r="J176" s="173" t="s">
        <v>1371</v>
      </c>
      <c r="K176" s="174">
        <v>12025</v>
      </c>
    </row>
    <row r="177" spans="1:11" s="9" customFormat="1" ht="30">
      <c r="A177" s="168" t="s">
        <v>1219</v>
      </c>
      <c r="B177" s="169" t="s">
        <v>1502</v>
      </c>
      <c r="C177" s="169" t="s">
        <v>1328</v>
      </c>
      <c r="D177" s="170" t="s">
        <v>1328</v>
      </c>
      <c r="E177" s="176" t="s">
        <v>1367</v>
      </c>
      <c r="F177" s="287">
        <v>55</v>
      </c>
      <c r="G177" s="170">
        <v>41719</v>
      </c>
      <c r="H177" s="171" t="s">
        <v>1014</v>
      </c>
      <c r="I177" s="177" t="s">
        <v>1370</v>
      </c>
      <c r="J177" s="173" t="s">
        <v>1371</v>
      </c>
      <c r="K177" s="174">
        <v>29418</v>
      </c>
    </row>
    <row r="178" spans="1:11" s="9" customFormat="1" ht="30">
      <c r="A178" s="168" t="s">
        <v>1219</v>
      </c>
      <c r="B178" s="169" t="s">
        <v>1502</v>
      </c>
      <c r="C178" s="169" t="s">
        <v>1328</v>
      </c>
      <c r="D178" s="170" t="s">
        <v>1328</v>
      </c>
      <c r="E178" s="176" t="s">
        <v>1367</v>
      </c>
      <c r="F178" s="287">
        <v>56</v>
      </c>
      <c r="G178" s="170">
        <v>41724</v>
      </c>
      <c r="H178" s="171" t="s">
        <v>1015</v>
      </c>
      <c r="I178" s="177" t="s">
        <v>1370</v>
      </c>
      <c r="J178" s="173" t="s">
        <v>1371</v>
      </c>
      <c r="K178" s="174">
        <v>25475</v>
      </c>
    </row>
    <row r="179" spans="1:11" s="9" customFormat="1" ht="45">
      <c r="A179" s="168" t="s">
        <v>1219</v>
      </c>
      <c r="B179" s="60" t="s">
        <v>1016</v>
      </c>
      <c r="C179" s="169" t="s">
        <v>1017</v>
      </c>
      <c r="D179" s="170">
        <v>41710</v>
      </c>
      <c r="E179" s="176" t="s">
        <v>1362</v>
      </c>
      <c r="F179" s="287">
        <v>20140079</v>
      </c>
      <c r="G179" s="170">
        <v>41705</v>
      </c>
      <c r="H179" s="171" t="s">
        <v>1018</v>
      </c>
      <c r="I179" s="172" t="s">
        <v>1019</v>
      </c>
      <c r="J179" s="175" t="s">
        <v>1020</v>
      </c>
      <c r="K179" s="174">
        <v>836353</v>
      </c>
    </row>
    <row r="180" spans="1:11" s="9" customFormat="1" ht="45">
      <c r="A180" s="168" t="s">
        <v>1219</v>
      </c>
      <c r="B180" s="178" t="s">
        <v>115</v>
      </c>
      <c r="C180" s="169" t="s">
        <v>1328</v>
      </c>
      <c r="D180" s="170" t="s">
        <v>1328</v>
      </c>
      <c r="E180" s="179" t="s">
        <v>1362</v>
      </c>
      <c r="F180" s="287">
        <v>20140080</v>
      </c>
      <c r="G180" s="170">
        <v>41705</v>
      </c>
      <c r="H180" s="171" t="s">
        <v>1021</v>
      </c>
      <c r="I180" s="177" t="s">
        <v>1363</v>
      </c>
      <c r="J180" s="173" t="s">
        <v>1520</v>
      </c>
      <c r="K180" s="174">
        <v>55650</v>
      </c>
    </row>
    <row r="181" spans="1:11" s="9" customFormat="1" ht="30">
      <c r="A181" s="168" t="s">
        <v>1219</v>
      </c>
      <c r="B181" s="178" t="s">
        <v>115</v>
      </c>
      <c r="C181" s="169" t="s">
        <v>134</v>
      </c>
      <c r="D181" s="170" t="s">
        <v>134</v>
      </c>
      <c r="E181" s="179" t="s">
        <v>1362</v>
      </c>
      <c r="F181" s="287">
        <v>20140081</v>
      </c>
      <c r="G181" s="170">
        <v>41705</v>
      </c>
      <c r="H181" s="171" t="s">
        <v>1022</v>
      </c>
      <c r="I181" s="177" t="s">
        <v>1439</v>
      </c>
      <c r="J181" s="173" t="s">
        <v>206</v>
      </c>
      <c r="K181" s="174">
        <v>135237</v>
      </c>
    </row>
    <row r="182" spans="1:11" s="9" customFormat="1" ht="30">
      <c r="A182" s="168" t="s">
        <v>1219</v>
      </c>
      <c r="B182" s="62" t="s">
        <v>1502</v>
      </c>
      <c r="C182" s="169" t="s">
        <v>1328</v>
      </c>
      <c r="D182" s="170" t="s">
        <v>1328</v>
      </c>
      <c r="E182" s="176" t="s">
        <v>1362</v>
      </c>
      <c r="F182" s="287">
        <v>20140082</v>
      </c>
      <c r="G182" s="170">
        <v>41708</v>
      </c>
      <c r="H182" s="171" t="s">
        <v>1023</v>
      </c>
      <c r="I182" s="177" t="s">
        <v>1024</v>
      </c>
      <c r="J182" s="173" t="s">
        <v>1025</v>
      </c>
      <c r="K182" s="174">
        <v>300766</v>
      </c>
    </row>
    <row r="183" spans="1:11" s="9" customFormat="1" ht="30">
      <c r="A183" s="168" t="s">
        <v>1219</v>
      </c>
      <c r="B183" s="178" t="s">
        <v>115</v>
      </c>
      <c r="C183" s="169" t="s">
        <v>1328</v>
      </c>
      <c r="D183" s="170" t="s">
        <v>1328</v>
      </c>
      <c r="E183" s="176" t="s">
        <v>1362</v>
      </c>
      <c r="F183" s="287">
        <v>20140083</v>
      </c>
      <c r="G183" s="170">
        <v>41708</v>
      </c>
      <c r="H183" s="171" t="s">
        <v>1026</v>
      </c>
      <c r="I183" s="172" t="s">
        <v>1027</v>
      </c>
      <c r="J183" s="175" t="s">
        <v>1028</v>
      </c>
      <c r="K183" s="174">
        <v>37239</v>
      </c>
    </row>
    <row r="184" spans="1:11" s="9" customFormat="1" ht="30">
      <c r="A184" s="168" t="s">
        <v>1219</v>
      </c>
      <c r="B184" s="178" t="s">
        <v>115</v>
      </c>
      <c r="C184" s="169" t="s">
        <v>1328</v>
      </c>
      <c r="D184" s="170" t="s">
        <v>1328</v>
      </c>
      <c r="E184" s="176" t="s">
        <v>1362</v>
      </c>
      <c r="F184" s="287">
        <v>20140084</v>
      </c>
      <c r="G184" s="170">
        <v>41708</v>
      </c>
      <c r="H184" s="171" t="s">
        <v>1029</v>
      </c>
      <c r="I184" s="172" t="s">
        <v>1027</v>
      </c>
      <c r="J184" s="175" t="s">
        <v>1028</v>
      </c>
      <c r="K184" s="174">
        <v>63659</v>
      </c>
    </row>
    <row r="185" spans="1:11" s="9" customFormat="1" ht="30">
      <c r="A185" s="168" t="s">
        <v>1219</v>
      </c>
      <c r="B185" s="169" t="s">
        <v>1335</v>
      </c>
      <c r="C185" s="169" t="s">
        <v>1030</v>
      </c>
      <c r="D185" s="170">
        <v>41642</v>
      </c>
      <c r="E185" s="176" t="s">
        <v>1362</v>
      </c>
      <c r="F185" s="287">
        <v>20140085</v>
      </c>
      <c r="G185" s="170">
        <v>41708</v>
      </c>
      <c r="H185" s="171" t="s">
        <v>1031</v>
      </c>
      <c r="I185" s="172" t="s">
        <v>1032</v>
      </c>
      <c r="J185" s="175" t="s">
        <v>1033</v>
      </c>
      <c r="K185" s="174">
        <v>1255700</v>
      </c>
    </row>
    <row r="186" spans="1:11" s="9" customFormat="1" ht="30">
      <c r="A186" s="168" t="s">
        <v>1219</v>
      </c>
      <c r="B186" s="169" t="s">
        <v>1500</v>
      </c>
      <c r="C186" s="169" t="s">
        <v>1328</v>
      </c>
      <c r="D186" s="170" t="s">
        <v>1328</v>
      </c>
      <c r="E186" s="180" t="s">
        <v>1362</v>
      </c>
      <c r="F186" s="287">
        <v>20140088</v>
      </c>
      <c r="G186" s="170">
        <v>41708</v>
      </c>
      <c r="H186" s="171" t="s">
        <v>1034</v>
      </c>
      <c r="I186" s="172" t="s">
        <v>111</v>
      </c>
      <c r="J186" s="175" t="s">
        <v>112</v>
      </c>
      <c r="K186" s="174">
        <v>87899</v>
      </c>
    </row>
    <row r="187" spans="1:11" s="9" customFormat="1" ht="45">
      <c r="A187" s="168" t="s">
        <v>1219</v>
      </c>
      <c r="B187" s="169" t="s">
        <v>115</v>
      </c>
      <c r="C187" s="169" t="s">
        <v>1328</v>
      </c>
      <c r="D187" s="170" t="s">
        <v>1328</v>
      </c>
      <c r="E187" s="179" t="s">
        <v>1362</v>
      </c>
      <c r="F187" s="287">
        <v>20140089</v>
      </c>
      <c r="G187" s="170">
        <v>41709</v>
      </c>
      <c r="H187" s="171" t="s">
        <v>1036</v>
      </c>
      <c r="I187" s="177" t="s">
        <v>1363</v>
      </c>
      <c r="J187" s="173" t="s">
        <v>1520</v>
      </c>
      <c r="K187" s="174">
        <v>83810</v>
      </c>
    </row>
    <row r="188" spans="1:11" s="9" customFormat="1" ht="45">
      <c r="A188" s="168" t="s">
        <v>1219</v>
      </c>
      <c r="B188" s="169" t="s">
        <v>115</v>
      </c>
      <c r="C188" s="169" t="s">
        <v>1328</v>
      </c>
      <c r="D188" s="170" t="s">
        <v>1328</v>
      </c>
      <c r="E188" s="179" t="s">
        <v>1362</v>
      </c>
      <c r="F188" s="287">
        <v>20140090</v>
      </c>
      <c r="G188" s="170">
        <v>41709</v>
      </c>
      <c r="H188" s="171" t="s">
        <v>1037</v>
      </c>
      <c r="I188" s="177" t="s">
        <v>1363</v>
      </c>
      <c r="J188" s="173" t="s">
        <v>1520</v>
      </c>
      <c r="K188" s="174">
        <v>167620</v>
      </c>
    </row>
    <row r="189" spans="1:11" s="9" customFormat="1" ht="30">
      <c r="A189" s="168" t="s">
        <v>1219</v>
      </c>
      <c r="B189" s="169" t="s">
        <v>118</v>
      </c>
      <c r="C189" s="169" t="s">
        <v>1038</v>
      </c>
      <c r="D189" s="170">
        <v>40452</v>
      </c>
      <c r="E189" s="176" t="s">
        <v>1362</v>
      </c>
      <c r="F189" s="287">
        <v>20140091</v>
      </c>
      <c r="G189" s="170">
        <v>41710</v>
      </c>
      <c r="H189" s="171" t="s">
        <v>1039</v>
      </c>
      <c r="I189" s="177" t="s">
        <v>1040</v>
      </c>
      <c r="J189" s="173" t="s">
        <v>1041</v>
      </c>
      <c r="K189" s="174">
        <v>60000</v>
      </c>
    </row>
    <row r="190" spans="1:11" s="9" customFormat="1" ht="15">
      <c r="A190" s="168" t="s">
        <v>1219</v>
      </c>
      <c r="B190" s="169" t="s">
        <v>1500</v>
      </c>
      <c r="C190" s="169" t="s">
        <v>1328</v>
      </c>
      <c r="D190" s="170" t="s">
        <v>1328</v>
      </c>
      <c r="E190" s="118" t="s">
        <v>120</v>
      </c>
      <c r="F190" s="287">
        <v>20140018</v>
      </c>
      <c r="G190" s="170">
        <v>41711</v>
      </c>
      <c r="H190" s="171" t="s">
        <v>1042</v>
      </c>
      <c r="I190" s="181" t="s">
        <v>130</v>
      </c>
      <c r="J190" s="175" t="s">
        <v>131</v>
      </c>
      <c r="K190" s="174">
        <v>403009</v>
      </c>
    </row>
    <row r="191" spans="1:11" s="9" customFormat="1" ht="30">
      <c r="A191" s="168" t="s">
        <v>1219</v>
      </c>
      <c r="B191" s="169" t="s">
        <v>1500</v>
      </c>
      <c r="C191" s="169" t="s">
        <v>1328</v>
      </c>
      <c r="D191" s="170" t="s">
        <v>1328</v>
      </c>
      <c r="E191" s="118" t="s">
        <v>120</v>
      </c>
      <c r="F191" s="287">
        <v>20140019</v>
      </c>
      <c r="G191" s="170">
        <v>41711</v>
      </c>
      <c r="H191" s="171" t="s">
        <v>1043</v>
      </c>
      <c r="I191" s="181" t="s">
        <v>130</v>
      </c>
      <c r="J191" s="175" t="s">
        <v>131</v>
      </c>
      <c r="K191" s="174">
        <v>622378</v>
      </c>
    </row>
    <row r="192" spans="1:11" s="9" customFormat="1" ht="30">
      <c r="A192" s="168" t="s">
        <v>1219</v>
      </c>
      <c r="B192" s="169" t="s">
        <v>1364</v>
      </c>
      <c r="C192" s="169" t="s">
        <v>1044</v>
      </c>
      <c r="D192" s="182">
        <v>41654</v>
      </c>
      <c r="E192" s="179" t="s">
        <v>1362</v>
      </c>
      <c r="F192" s="287">
        <v>20140092</v>
      </c>
      <c r="G192" s="170">
        <v>41711</v>
      </c>
      <c r="H192" s="171" t="s">
        <v>1045</v>
      </c>
      <c r="I192" s="177" t="s">
        <v>1365</v>
      </c>
      <c r="J192" s="173" t="s">
        <v>1366</v>
      </c>
      <c r="K192" s="174">
        <v>24459</v>
      </c>
    </row>
    <row r="193" spans="1:11" s="9" customFormat="1" ht="30">
      <c r="A193" s="168" t="s">
        <v>1219</v>
      </c>
      <c r="B193" s="62" t="s">
        <v>1502</v>
      </c>
      <c r="C193" s="62" t="s">
        <v>1328</v>
      </c>
      <c r="D193" s="182" t="s">
        <v>1328</v>
      </c>
      <c r="E193" s="180" t="s">
        <v>1362</v>
      </c>
      <c r="F193" s="118">
        <v>20140093</v>
      </c>
      <c r="G193" s="170">
        <v>41711</v>
      </c>
      <c r="H193" s="133" t="s">
        <v>1046</v>
      </c>
      <c r="I193" s="177" t="s">
        <v>128</v>
      </c>
      <c r="J193" s="173" t="s">
        <v>129</v>
      </c>
      <c r="K193" s="174">
        <v>2964</v>
      </c>
    </row>
    <row r="194" spans="1:11" s="9" customFormat="1" ht="30">
      <c r="A194" s="168" t="s">
        <v>1219</v>
      </c>
      <c r="B194" s="178" t="s">
        <v>115</v>
      </c>
      <c r="C194" s="169" t="s">
        <v>1328</v>
      </c>
      <c r="D194" s="170" t="s">
        <v>1328</v>
      </c>
      <c r="E194" s="179" t="s">
        <v>1362</v>
      </c>
      <c r="F194" s="287">
        <v>20140094</v>
      </c>
      <c r="G194" s="170">
        <v>41711</v>
      </c>
      <c r="H194" s="171" t="s">
        <v>1047</v>
      </c>
      <c r="I194" s="177" t="s">
        <v>109</v>
      </c>
      <c r="J194" s="173" t="s">
        <v>110</v>
      </c>
      <c r="K194" s="174">
        <v>196100</v>
      </c>
    </row>
    <row r="195" spans="1:11" s="9" customFormat="1" ht="15">
      <c r="A195" s="168" t="s">
        <v>1219</v>
      </c>
      <c r="B195" s="62" t="s">
        <v>1502</v>
      </c>
      <c r="C195" s="169" t="s">
        <v>1328</v>
      </c>
      <c r="D195" s="170" t="s">
        <v>1328</v>
      </c>
      <c r="E195" s="176" t="s">
        <v>1362</v>
      </c>
      <c r="F195" s="287">
        <v>20140096</v>
      </c>
      <c r="G195" s="170">
        <v>41715</v>
      </c>
      <c r="H195" s="171" t="s">
        <v>1048</v>
      </c>
      <c r="I195" s="177" t="s">
        <v>1024</v>
      </c>
      <c r="J195" s="173" t="s">
        <v>1025</v>
      </c>
      <c r="K195" s="174">
        <v>213810</v>
      </c>
    </row>
    <row r="196" spans="1:11" s="9" customFormat="1" ht="30">
      <c r="A196" s="168" t="s">
        <v>1219</v>
      </c>
      <c r="B196" s="178" t="s">
        <v>115</v>
      </c>
      <c r="C196" s="169" t="s">
        <v>1328</v>
      </c>
      <c r="D196" s="170" t="s">
        <v>1328</v>
      </c>
      <c r="E196" s="179" t="s">
        <v>1362</v>
      </c>
      <c r="F196" s="287">
        <v>20140095</v>
      </c>
      <c r="G196" s="170">
        <v>41711</v>
      </c>
      <c r="H196" s="171" t="s">
        <v>1049</v>
      </c>
      <c r="I196" s="177" t="s">
        <v>1363</v>
      </c>
      <c r="J196" s="173" t="s">
        <v>1520</v>
      </c>
      <c r="K196" s="174">
        <v>83810</v>
      </c>
    </row>
    <row r="197" spans="1:11" s="9" customFormat="1" ht="60">
      <c r="A197" s="168" t="s">
        <v>1219</v>
      </c>
      <c r="B197" s="178" t="s">
        <v>115</v>
      </c>
      <c r="C197" s="169" t="s">
        <v>1328</v>
      </c>
      <c r="D197" s="170" t="s">
        <v>1328</v>
      </c>
      <c r="E197" s="179" t="s">
        <v>1362</v>
      </c>
      <c r="F197" s="287">
        <v>20140020</v>
      </c>
      <c r="G197" s="170">
        <v>41715</v>
      </c>
      <c r="H197" s="171" t="s">
        <v>1050</v>
      </c>
      <c r="I197" s="177" t="s">
        <v>1363</v>
      </c>
      <c r="J197" s="173" t="s">
        <v>1520</v>
      </c>
      <c r="K197" s="174">
        <v>592850</v>
      </c>
    </row>
    <row r="198" spans="1:11" s="9" customFormat="1" ht="30">
      <c r="A198" s="168" t="s">
        <v>1219</v>
      </c>
      <c r="B198" s="169" t="s">
        <v>1500</v>
      </c>
      <c r="C198" s="169" t="s">
        <v>1328</v>
      </c>
      <c r="D198" s="170" t="s">
        <v>1328</v>
      </c>
      <c r="E198" s="118" t="s">
        <v>120</v>
      </c>
      <c r="F198" s="287">
        <v>20140021</v>
      </c>
      <c r="G198" s="170">
        <v>41715</v>
      </c>
      <c r="H198" s="171" t="s">
        <v>1051</v>
      </c>
      <c r="I198" s="177" t="s">
        <v>125</v>
      </c>
      <c r="J198" s="173" t="s">
        <v>1331</v>
      </c>
      <c r="K198" s="174">
        <v>94724</v>
      </c>
    </row>
    <row r="199" spans="1:11" s="9" customFormat="1" ht="15">
      <c r="A199" s="168" t="s">
        <v>1219</v>
      </c>
      <c r="B199" s="169" t="s">
        <v>1500</v>
      </c>
      <c r="C199" s="169" t="s">
        <v>1328</v>
      </c>
      <c r="D199" s="170" t="s">
        <v>1328</v>
      </c>
      <c r="E199" s="118" t="s">
        <v>120</v>
      </c>
      <c r="F199" s="287">
        <v>20140022</v>
      </c>
      <c r="G199" s="170">
        <v>41715</v>
      </c>
      <c r="H199" s="171" t="s">
        <v>1052</v>
      </c>
      <c r="I199" s="177" t="s">
        <v>1418</v>
      </c>
      <c r="J199" s="173" t="s">
        <v>179</v>
      </c>
      <c r="K199" s="174">
        <v>243474</v>
      </c>
    </row>
    <row r="200" spans="1:11" s="9" customFormat="1" ht="30">
      <c r="A200" s="168" t="s">
        <v>1219</v>
      </c>
      <c r="B200" s="169" t="s">
        <v>1500</v>
      </c>
      <c r="C200" s="169" t="s">
        <v>1328</v>
      </c>
      <c r="D200" s="170" t="s">
        <v>1328</v>
      </c>
      <c r="E200" s="118" t="s">
        <v>120</v>
      </c>
      <c r="F200" s="287">
        <v>20140023</v>
      </c>
      <c r="G200" s="170">
        <v>41715</v>
      </c>
      <c r="H200" s="171" t="s">
        <v>1053</v>
      </c>
      <c r="I200" s="172" t="s">
        <v>1054</v>
      </c>
      <c r="J200" s="175" t="s">
        <v>1055</v>
      </c>
      <c r="K200" s="174">
        <v>571200</v>
      </c>
    </row>
    <row r="201" spans="1:11" s="9" customFormat="1" ht="60">
      <c r="A201" s="168" t="s">
        <v>1219</v>
      </c>
      <c r="B201" s="178" t="s">
        <v>115</v>
      </c>
      <c r="C201" s="169" t="s">
        <v>1328</v>
      </c>
      <c r="D201" s="170" t="s">
        <v>1328</v>
      </c>
      <c r="E201" s="179" t="s">
        <v>1362</v>
      </c>
      <c r="F201" s="287">
        <v>20140097</v>
      </c>
      <c r="G201" s="170">
        <v>41717</v>
      </c>
      <c r="H201" s="171" t="s">
        <v>1056</v>
      </c>
      <c r="I201" s="177" t="s">
        <v>1363</v>
      </c>
      <c r="J201" s="173" t="s">
        <v>1520</v>
      </c>
      <c r="K201" s="174">
        <v>417260</v>
      </c>
    </row>
    <row r="202" spans="1:11" s="9" customFormat="1" ht="45">
      <c r="A202" s="168" t="s">
        <v>1219</v>
      </c>
      <c r="B202" s="178" t="s">
        <v>115</v>
      </c>
      <c r="C202" s="169" t="s">
        <v>1328</v>
      </c>
      <c r="D202" s="170" t="s">
        <v>1328</v>
      </c>
      <c r="E202" s="179" t="s">
        <v>1362</v>
      </c>
      <c r="F202" s="287">
        <v>20140098</v>
      </c>
      <c r="G202" s="170">
        <v>41717</v>
      </c>
      <c r="H202" s="171" t="s">
        <v>1057</v>
      </c>
      <c r="I202" s="177" t="s">
        <v>1363</v>
      </c>
      <c r="J202" s="173" t="s">
        <v>1520</v>
      </c>
      <c r="K202" s="174">
        <v>145400</v>
      </c>
    </row>
    <row r="203" spans="1:11" s="9" customFormat="1" ht="30">
      <c r="A203" s="168" t="s">
        <v>1219</v>
      </c>
      <c r="B203" s="169" t="s">
        <v>1364</v>
      </c>
      <c r="C203" s="178" t="s">
        <v>121</v>
      </c>
      <c r="D203" s="170">
        <v>41260</v>
      </c>
      <c r="E203" s="176" t="s">
        <v>1362</v>
      </c>
      <c r="F203" s="287">
        <v>20140099</v>
      </c>
      <c r="G203" s="170">
        <v>41717</v>
      </c>
      <c r="H203" s="171" t="s">
        <v>1058</v>
      </c>
      <c r="I203" s="177" t="s">
        <v>1059</v>
      </c>
      <c r="J203" s="173" t="s">
        <v>122</v>
      </c>
      <c r="K203" s="174">
        <v>141255</v>
      </c>
    </row>
    <row r="204" spans="1:11" s="9" customFormat="1" ht="45">
      <c r="A204" s="168" t="s">
        <v>1219</v>
      </c>
      <c r="B204" s="169" t="s">
        <v>1364</v>
      </c>
      <c r="C204" s="169" t="s">
        <v>1060</v>
      </c>
      <c r="D204" s="170">
        <v>41506</v>
      </c>
      <c r="E204" s="176" t="s">
        <v>1362</v>
      </c>
      <c r="F204" s="287">
        <v>20140100</v>
      </c>
      <c r="G204" s="170">
        <v>41718</v>
      </c>
      <c r="H204" s="171" t="s">
        <v>1061</v>
      </c>
      <c r="I204" s="172" t="s">
        <v>116</v>
      </c>
      <c r="J204" s="175" t="s">
        <v>117</v>
      </c>
      <c r="K204" s="174">
        <v>191323</v>
      </c>
    </row>
    <row r="205" spans="1:11" s="9" customFormat="1" ht="15">
      <c r="A205" s="168" t="s">
        <v>1219</v>
      </c>
      <c r="B205" s="169" t="s">
        <v>1335</v>
      </c>
      <c r="C205" s="169" t="s">
        <v>119</v>
      </c>
      <c r="D205" s="170">
        <v>40343</v>
      </c>
      <c r="E205" s="176" t="s">
        <v>1362</v>
      </c>
      <c r="F205" s="287">
        <v>20140101</v>
      </c>
      <c r="G205" s="170">
        <v>41353</v>
      </c>
      <c r="H205" s="171" t="s">
        <v>1062</v>
      </c>
      <c r="I205" s="177" t="s">
        <v>1024</v>
      </c>
      <c r="J205" s="173" t="s">
        <v>1357</v>
      </c>
      <c r="K205" s="174">
        <v>238820</v>
      </c>
    </row>
    <row r="206" spans="1:11" s="9" customFormat="1" ht="30">
      <c r="A206" s="168" t="s">
        <v>1219</v>
      </c>
      <c r="B206" s="178" t="s">
        <v>115</v>
      </c>
      <c r="C206" s="169" t="s">
        <v>602</v>
      </c>
      <c r="D206" s="170">
        <v>41317</v>
      </c>
      <c r="E206" s="176" t="s">
        <v>1329</v>
      </c>
      <c r="F206" s="287">
        <v>20140102</v>
      </c>
      <c r="G206" s="170">
        <v>41719</v>
      </c>
      <c r="H206" s="171" t="s">
        <v>1063</v>
      </c>
      <c r="I206" s="177" t="s">
        <v>702</v>
      </c>
      <c r="J206" s="173" t="s">
        <v>1478</v>
      </c>
      <c r="K206" s="174">
        <v>128847</v>
      </c>
    </row>
    <row r="207" spans="1:11" s="9" customFormat="1" ht="45">
      <c r="A207" s="168" t="s">
        <v>1219</v>
      </c>
      <c r="B207" s="178" t="s">
        <v>115</v>
      </c>
      <c r="C207" s="169" t="s">
        <v>1328</v>
      </c>
      <c r="D207" s="170" t="s">
        <v>1328</v>
      </c>
      <c r="E207" s="179" t="s">
        <v>1362</v>
      </c>
      <c r="F207" s="287">
        <v>20140103</v>
      </c>
      <c r="G207" s="170">
        <v>41719</v>
      </c>
      <c r="H207" s="171" t="s">
        <v>1064</v>
      </c>
      <c r="I207" s="177" t="s">
        <v>1363</v>
      </c>
      <c r="J207" s="173" t="s">
        <v>1520</v>
      </c>
      <c r="K207" s="174">
        <v>55650</v>
      </c>
    </row>
    <row r="208" spans="1:11" s="9" customFormat="1" ht="30">
      <c r="A208" s="168" t="s">
        <v>1219</v>
      </c>
      <c r="B208" s="178" t="s">
        <v>115</v>
      </c>
      <c r="C208" s="169" t="s">
        <v>1328</v>
      </c>
      <c r="D208" s="170" t="s">
        <v>1328</v>
      </c>
      <c r="E208" s="179" t="s">
        <v>1362</v>
      </c>
      <c r="F208" s="287">
        <v>20140104</v>
      </c>
      <c r="G208" s="170">
        <v>41722</v>
      </c>
      <c r="H208" s="171" t="s">
        <v>1065</v>
      </c>
      <c r="I208" s="172" t="s">
        <v>291</v>
      </c>
      <c r="J208" s="175" t="s">
        <v>1066</v>
      </c>
      <c r="K208" s="174">
        <v>77945</v>
      </c>
    </row>
    <row r="209" spans="1:11" s="9" customFormat="1" ht="30">
      <c r="A209" s="168" t="s">
        <v>1219</v>
      </c>
      <c r="B209" s="178" t="s">
        <v>115</v>
      </c>
      <c r="C209" s="169" t="s">
        <v>1328</v>
      </c>
      <c r="D209" s="170" t="s">
        <v>1328</v>
      </c>
      <c r="E209" s="179" t="s">
        <v>1362</v>
      </c>
      <c r="F209" s="287">
        <v>20140105</v>
      </c>
      <c r="G209" s="170">
        <v>41723</v>
      </c>
      <c r="H209" s="171" t="s">
        <v>1067</v>
      </c>
      <c r="I209" s="177" t="s">
        <v>1363</v>
      </c>
      <c r="J209" s="173" t="s">
        <v>1520</v>
      </c>
      <c r="K209" s="174">
        <v>61370</v>
      </c>
    </row>
    <row r="210" spans="1:11" s="9" customFormat="1" ht="30">
      <c r="A210" s="168" t="s">
        <v>1219</v>
      </c>
      <c r="B210" s="178" t="s">
        <v>115</v>
      </c>
      <c r="C210" s="169" t="s">
        <v>1328</v>
      </c>
      <c r="D210" s="170" t="s">
        <v>1328</v>
      </c>
      <c r="E210" s="179" t="s">
        <v>1362</v>
      </c>
      <c r="F210" s="287">
        <v>20140106</v>
      </c>
      <c r="G210" s="170">
        <v>41723</v>
      </c>
      <c r="H210" s="171" t="s">
        <v>1068</v>
      </c>
      <c r="I210" s="177" t="s">
        <v>1363</v>
      </c>
      <c r="J210" s="173" t="s">
        <v>1520</v>
      </c>
      <c r="K210" s="174">
        <v>55650</v>
      </c>
    </row>
    <row r="211" spans="1:11" s="9" customFormat="1" ht="30">
      <c r="A211" s="168" t="s">
        <v>1219</v>
      </c>
      <c r="B211" s="62" t="s">
        <v>1502</v>
      </c>
      <c r="C211" s="169" t="s">
        <v>1328</v>
      </c>
      <c r="D211" s="170" t="s">
        <v>1328</v>
      </c>
      <c r="E211" s="176" t="s">
        <v>1362</v>
      </c>
      <c r="F211" s="287">
        <v>20140107</v>
      </c>
      <c r="G211" s="170">
        <v>41724</v>
      </c>
      <c r="H211" s="183" t="s">
        <v>1023</v>
      </c>
      <c r="I211" s="177" t="s">
        <v>1024</v>
      </c>
      <c r="J211" s="173" t="s">
        <v>1025</v>
      </c>
      <c r="K211" s="174">
        <v>677162</v>
      </c>
    </row>
    <row r="212" spans="1:11" s="9" customFormat="1" ht="15">
      <c r="A212" s="168" t="s">
        <v>1219</v>
      </c>
      <c r="B212" s="62" t="s">
        <v>1502</v>
      </c>
      <c r="C212" s="169" t="s">
        <v>1328</v>
      </c>
      <c r="D212" s="170" t="s">
        <v>1328</v>
      </c>
      <c r="E212" s="176" t="s">
        <v>1362</v>
      </c>
      <c r="F212" s="287">
        <v>20140108</v>
      </c>
      <c r="G212" s="170">
        <v>41724</v>
      </c>
      <c r="H212" s="183" t="s">
        <v>1048</v>
      </c>
      <c r="I212" s="177" t="s">
        <v>1024</v>
      </c>
      <c r="J212" s="173" t="s">
        <v>1025</v>
      </c>
      <c r="K212" s="174">
        <v>490148</v>
      </c>
    </row>
    <row r="213" spans="1:11" s="9" customFormat="1" ht="30">
      <c r="A213" s="168" t="s">
        <v>1219</v>
      </c>
      <c r="B213" s="169" t="s">
        <v>1335</v>
      </c>
      <c r="C213" s="169" t="s">
        <v>1030</v>
      </c>
      <c r="D213" s="170">
        <v>41642</v>
      </c>
      <c r="E213" s="176" t="s">
        <v>1362</v>
      </c>
      <c r="F213" s="287">
        <v>20140110</v>
      </c>
      <c r="G213" s="170">
        <v>41725</v>
      </c>
      <c r="H213" s="171" t="s">
        <v>1069</v>
      </c>
      <c r="I213" s="172" t="s">
        <v>1032</v>
      </c>
      <c r="J213" s="175" t="s">
        <v>1033</v>
      </c>
      <c r="K213" s="174">
        <v>1073900</v>
      </c>
    </row>
    <row r="214" spans="1:11" s="9" customFormat="1" ht="30">
      <c r="A214" s="168" t="s">
        <v>1219</v>
      </c>
      <c r="B214" s="62" t="s">
        <v>1502</v>
      </c>
      <c r="C214" s="169" t="s">
        <v>1328</v>
      </c>
      <c r="D214" s="170" t="s">
        <v>1328</v>
      </c>
      <c r="E214" s="176" t="s">
        <v>1362</v>
      </c>
      <c r="F214" s="287">
        <v>20140111</v>
      </c>
      <c r="G214" s="170">
        <v>41726</v>
      </c>
      <c r="H214" s="171" t="s">
        <v>1070</v>
      </c>
      <c r="I214" s="172" t="s">
        <v>292</v>
      </c>
      <c r="J214" s="175" t="s">
        <v>1071</v>
      </c>
      <c r="K214" s="174">
        <v>49605</v>
      </c>
    </row>
    <row r="215" spans="1:11" s="9" customFormat="1" ht="30">
      <c r="A215" s="168" t="s">
        <v>1219</v>
      </c>
      <c r="B215" s="62" t="s">
        <v>1502</v>
      </c>
      <c r="C215" s="169" t="s">
        <v>1328</v>
      </c>
      <c r="D215" s="170" t="s">
        <v>1328</v>
      </c>
      <c r="E215" s="176" t="s">
        <v>1362</v>
      </c>
      <c r="F215" s="287">
        <v>20140112</v>
      </c>
      <c r="G215" s="170">
        <v>41726</v>
      </c>
      <c r="H215" s="171" t="s">
        <v>1072</v>
      </c>
      <c r="I215" s="172" t="s">
        <v>292</v>
      </c>
      <c r="J215" s="175" t="s">
        <v>1071</v>
      </c>
      <c r="K215" s="174">
        <v>49605</v>
      </c>
    </row>
    <row r="216" spans="1:11" s="9" customFormat="1" ht="30">
      <c r="A216" s="168" t="s">
        <v>1219</v>
      </c>
      <c r="B216" s="169" t="s">
        <v>1500</v>
      </c>
      <c r="C216" s="169" t="s">
        <v>1328</v>
      </c>
      <c r="D216" s="170" t="s">
        <v>1328</v>
      </c>
      <c r="E216" s="118" t="s">
        <v>120</v>
      </c>
      <c r="F216" s="287">
        <v>20140024</v>
      </c>
      <c r="G216" s="170">
        <v>41726</v>
      </c>
      <c r="H216" s="171" t="s">
        <v>1073</v>
      </c>
      <c r="I216" s="172" t="s">
        <v>1418</v>
      </c>
      <c r="J216" s="175" t="s">
        <v>179</v>
      </c>
      <c r="K216" s="174">
        <v>37604</v>
      </c>
    </row>
    <row r="217" spans="1:11" s="9" customFormat="1" ht="30.75" thickBot="1">
      <c r="A217" s="184" t="s">
        <v>1219</v>
      </c>
      <c r="B217" s="185" t="s">
        <v>1335</v>
      </c>
      <c r="C217" s="185" t="s">
        <v>1030</v>
      </c>
      <c r="D217" s="186">
        <v>41642</v>
      </c>
      <c r="E217" s="187" t="s">
        <v>1362</v>
      </c>
      <c r="F217" s="288">
        <v>20140113</v>
      </c>
      <c r="G217" s="186">
        <v>41729</v>
      </c>
      <c r="H217" s="188" t="s">
        <v>1074</v>
      </c>
      <c r="I217" s="189" t="s">
        <v>1032</v>
      </c>
      <c r="J217" s="190" t="s">
        <v>1033</v>
      </c>
      <c r="K217" s="191">
        <v>972525</v>
      </c>
    </row>
    <row r="218" spans="1:11" s="9" customFormat="1" ht="30">
      <c r="A218" s="192" t="s">
        <v>1220</v>
      </c>
      <c r="B218" s="193" t="s">
        <v>1502</v>
      </c>
      <c r="C218" s="193" t="s">
        <v>134</v>
      </c>
      <c r="D218" s="194" t="str">
        <f>+IF(C218="","",IF(C218="No Aplica","No Aplica","Ingrese Fecha"))</f>
        <v>No Aplica</v>
      </c>
      <c r="E218" s="52" t="s">
        <v>1337</v>
      </c>
      <c r="F218" s="52">
        <v>98406163</v>
      </c>
      <c r="G218" s="154">
        <v>41705</v>
      </c>
      <c r="H218" s="195" t="s">
        <v>19</v>
      </c>
      <c r="I218" s="115" t="s">
        <v>135</v>
      </c>
      <c r="J218" s="68" t="s">
        <v>136</v>
      </c>
      <c r="K218" s="196">
        <v>88991</v>
      </c>
    </row>
    <row r="219" spans="1:11" s="9" customFormat="1" ht="30">
      <c r="A219" s="197" t="s">
        <v>1220</v>
      </c>
      <c r="B219" s="25" t="s">
        <v>1500</v>
      </c>
      <c r="C219" s="25" t="s">
        <v>1328</v>
      </c>
      <c r="D219" s="25" t="s">
        <v>1328</v>
      </c>
      <c r="E219" s="118" t="s">
        <v>20</v>
      </c>
      <c r="F219" s="118">
        <v>20140072</v>
      </c>
      <c r="G219" s="119">
        <v>41705</v>
      </c>
      <c r="H219" s="133" t="s">
        <v>293</v>
      </c>
      <c r="I219" s="35" t="s">
        <v>21</v>
      </c>
      <c r="J219" s="36" t="s">
        <v>22</v>
      </c>
      <c r="K219" s="121">
        <v>180000</v>
      </c>
    </row>
    <row r="220" spans="1:11" s="9" customFormat="1" ht="30">
      <c r="A220" s="197" t="s">
        <v>1220</v>
      </c>
      <c r="B220" s="25" t="s">
        <v>1500</v>
      </c>
      <c r="C220" s="25" t="s">
        <v>1328</v>
      </c>
      <c r="D220" s="25" t="s">
        <v>1328</v>
      </c>
      <c r="E220" s="118" t="s">
        <v>20</v>
      </c>
      <c r="F220" s="275">
        <v>20140073</v>
      </c>
      <c r="G220" s="119">
        <v>41705</v>
      </c>
      <c r="H220" s="133" t="s">
        <v>294</v>
      </c>
      <c r="I220" s="35" t="s">
        <v>23</v>
      </c>
      <c r="J220" s="36" t="s">
        <v>24</v>
      </c>
      <c r="K220" s="121">
        <v>883932</v>
      </c>
    </row>
    <row r="221" spans="1:11" s="9" customFormat="1" ht="30">
      <c r="A221" s="197" t="s">
        <v>1220</v>
      </c>
      <c r="B221" s="25" t="s">
        <v>1500</v>
      </c>
      <c r="C221" s="25" t="s">
        <v>1328</v>
      </c>
      <c r="D221" s="25" t="s">
        <v>1328</v>
      </c>
      <c r="E221" s="118" t="s">
        <v>1400</v>
      </c>
      <c r="F221" s="118">
        <v>20140019</v>
      </c>
      <c r="G221" s="119">
        <v>41705</v>
      </c>
      <c r="H221" s="133" t="s">
        <v>25</v>
      </c>
      <c r="I221" s="35" t="s">
        <v>295</v>
      </c>
      <c r="J221" s="36" t="s">
        <v>26</v>
      </c>
      <c r="K221" s="121">
        <v>61800</v>
      </c>
    </row>
    <row r="222" spans="1:11" s="9" customFormat="1" ht="30">
      <c r="A222" s="197" t="s">
        <v>1220</v>
      </c>
      <c r="B222" s="178" t="s">
        <v>115</v>
      </c>
      <c r="C222" s="25" t="s">
        <v>1328</v>
      </c>
      <c r="D222" s="25" t="s">
        <v>1328</v>
      </c>
      <c r="E222" s="118" t="s">
        <v>20</v>
      </c>
      <c r="F222" s="118">
        <v>20140078</v>
      </c>
      <c r="G222" s="119">
        <v>41705</v>
      </c>
      <c r="H222" s="133" t="s">
        <v>27</v>
      </c>
      <c r="I222" s="35" t="s">
        <v>1339</v>
      </c>
      <c r="J222" s="36" t="s">
        <v>1520</v>
      </c>
      <c r="K222" s="121">
        <v>373032</v>
      </c>
    </row>
    <row r="223" spans="1:11" s="9" customFormat="1" ht="30">
      <c r="A223" s="199" t="s">
        <v>1220</v>
      </c>
      <c r="B223" s="200" t="s">
        <v>1502</v>
      </c>
      <c r="C223" s="200" t="s">
        <v>134</v>
      </c>
      <c r="D223" s="201" t="str">
        <f>+IF(C223="","",IF(C223="No Aplica","No Aplica","Ingrese Fecha"))</f>
        <v>No Aplica</v>
      </c>
      <c r="E223" s="11" t="s">
        <v>1344</v>
      </c>
      <c r="F223" s="56">
        <v>98527501</v>
      </c>
      <c r="G223" s="117">
        <v>41708</v>
      </c>
      <c r="H223" s="202" t="s">
        <v>296</v>
      </c>
      <c r="I223" s="31" t="s">
        <v>135</v>
      </c>
      <c r="J223" s="53" t="s">
        <v>136</v>
      </c>
      <c r="K223" s="151">
        <v>45900</v>
      </c>
    </row>
    <row r="224" spans="1:11" s="9" customFormat="1" ht="30">
      <c r="A224" s="199" t="s">
        <v>1220</v>
      </c>
      <c r="B224" s="200" t="s">
        <v>1502</v>
      </c>
      <c r="C224" s="200" t="s">
        <v>134</v>
      </c>
      <c r="D224" s="201" t="str">
        <f>+IF(C223="","",IF(C223="No Aplica","No Aplica","Ingrese Fecha"))</f>
        <v>No Aplica</v>
      </c>
      <c r="E224" s="11" t="s">
        <v>1337</v>
      </c>
      <c r="F224" s="11">
        <v>912623</v>
      </c>
      <c r="G224" s="117">
        <v>41708</v>
      </c>
      <c r="H224" s="202" t="s">
        <v>28</v>
      </c>
      <c r="I224" s="31" t="s">
        <v>135</v>
      </c>
      <c r="J224" s="53" t="s">
        <v>136</v>
      </c>
      <c r="K224" s="151">
        <v>343027</v>
      </c>
    </row>
    <row r="225" spans="1:11" s="9" customFormat="1" ht="30">
      <c r="A225" s="199" t="s">
        <v>1220</v>
      </c>
      <c r="B225" s="200" t="s">
        <v>1502</v>
      </c>
      <c r="C225" s="200" t="s">
        <v>134</v>
      </c>
      <c r="D225" s="201" t="str">
        <f aca="true" t="shared" si="0" ref="D225:D235">+IF(C225="","",IF(C225="No Aplica","No Aplica","Ingrese Fecha"))</f>
        <v>No Aplica</v>
      </c>
      <c r="E225" s="11" t="s">
        <v>1344</v>
      </c>
      <c r="F225" s="11">
        <v>3378308</v>
      </c>
      <c r="G225" s="117">
        <v>41709</v>
      </c>
      <c r="H225" s="202" t="s">
        <v>29</v>
      </c>
      <c r="I225" s="31" t="s">
        <v>297</v>
      </c>
      <c r="J225" s="53" t="s">
        <v>1406</v>
      </c>
      <c r="K225" s="151">
        <v>221401</v>
      </c>
    </row>
    <row r="226" spans="1:11" s="9" customFormat="1" ht="30">
      <c r="A226" s="199" t="s">
        <v>1220</v>
      </c>
      <c r="B226" s="200" t="s">
        <v>1502</v>
      </c>
      <c r="C226" s="200" t="s">
        <v>134</v>
      </c>
      <c r="D226" s="201" t="str">
        <f t="shared" si="0"/>
        <v>No Aplica</v>
      </c>
      <c r="E226" s="11" t="s">
        <v>1344</v>
      </c>
      <c r="F226" s="11">
        <v>264727</v>
      </c>
      <c r="G226" s="117">
        <v>41709</v>
      </c>
      <c r="H226" s="202" t="s">
        <v>30</v>
      </c>
      <c r="I226" s="31" t="s">
        <v>298</v>
      </c>
      <c r="J226" s="53" t="s">
        <v>1407</v>
      </c>
      <c r="K226" s="151">
        <v>87140</v>
      </c>
    </row>
    <row r="227" spans="1:11" s="9" customFormat="1" ht="30">
      <c r="A227" s="199" t="s">
        <v>1220</v>
      </c>
      <c r="B227" s="200" t="s">
        <v>1502</v>
      </c>
      <c r="C227" s="200" t="s">
        <v>134</v>
      </c>
      <c r="D227" s="201" t="str">
        <f t="shared" si="0"/>
        <v>No Aplica</v>
      </c>
      <c r="E227" s="11" t="s">
        <v>1337</v>
      </c>
      <c r="F227" s="56">
        <v>3376253</v>
      </c>
      <c r="G227" s="117">
        <v>41709</v>
      </c>
      <c r="H227" s="202" t="s">
        <v>31</v>
      </c>
      <c r="I227" s="31" t="s">
        <v>297</v>
      </c>
      <c r="J227" s="53" t="s">
        <v>1406</v>
      </c>
      <c r="K227" s="151">
        <v>428129</v>
      </c>
    </row>
    <row r="228" spans="1:11" s="9" customFormat="1" ht="30">
      <c r="A228" s="199" t="s">
        <v>1220</v>
      </c>
      <c r="B228" s="200" t="s">
        <v>1502</v>
      </c>
      <c r="C228" s="200" t="s">
        <v>134</v>
      </c>
      <c r="D228" s="201" t="str">
        <f t="shared" si="0"/>
        <v>No Aplica</v>
      </c>
      <c r="E228" s="11" t="s">
        <v>1344</v>
      </c>
      <c r="F228" s="11">
        <v>39763377</v>
      </c>
      <c r="G228" s="117">
        <v>41709</v>
      </c>
      <c r="H228" s="202" t="s">
        <v>32</v>
      </c>
      <c r="I228" s="31" t="s">
        <v>297</v>
      </c>
      <c r="J228" s="53" t="s">
        <v>1406</v>
      </c>
      <c r="K228" s="151">
        <v>97340</v>
      </c>
    </row>
    <row r="229" spans="1:11" s="9" customFormat="1" ht="30">
      <c r="A229" s="199" t="s">
        <v>1220</v>
      </c>
      <c r="B229" s="200" t="s">
        <v>1502</v>
      </c>
      <c r="C229" s="200" t="s">
        <v>134</v>
      </c>
      <c r="D229" s="201" t="str">
        <f t="shared" si="0"/>
        <v>No Aplica</v>
      </c>
      <c r="E229" s="11" t="s">
        <v>1344</v>
      </c>
      <c r="F229" s="11">
        <v>39789721</v>
      </c>
      <c r="G229" s="117">
        <v>41709</v>
      </c>
      <c r="H229" s="202" t="s">
        <v>33</v>
      </c>
      <c r="I229" s="31" t="s">
        <v>297</v>
      </c>
      <c r="J229" s="53" t="s">
        <v>1406</v>
      </c>
      <c r="K229" s="151">
        <v>131401</v>
      </c>
    </row>
    <row r="230" spans="1:11" s="9" customFormat="1" ht="30">
      <c r="A230" s="199" t="s">
        <v>1220</v>
      </c>
      <c r="B230" s="200" t="s">
        <v>1502</v>
      </c>
      <c r="C230" s="200" t="s">
        <v>134</v>
      </c>
      <c r="D230" s="201" t="str">
        <f t="shared" si="0"/>
        <v>No Aplica</v>
      </c>
      <c r="E230" s="11" t="s">
        <v>1337</v>
      </c>
      <c r="F230" s="11">
        <v>3379457</v>
      </c>
      <c r="G230" s="117">
        <v>41709</v>
      </c>
      <c r="H230" s="202" t="s">
        <v>34</v>
      </c>
      <c r="I230" s="31" t="s">
        <v>297</v>
      </c>
      <c r="J230" s="53" t="s">
        <v>1406</v>
      </c>
      <c r="K230" s="151">
        <v>353392</v>
      </c>
    </row>
    <row r="231" spans="1:11" s="9" customFormat="1" ht="30">
      <c r="A231" s="199" t="s">
        <v>1220</v>
      </c>
      <c r="B231" s="200" t="s">
        <v>1502</v>
      </c>
      <c r="C231" s="200" t="s">
        <v>134</v>
      </c>
      <c r="D231" s="201" t="str">
        <f t="shared" si="0"/>
        <v>No Aplica</v>
      </c>
      <c r="E231" s="11" t="s">
        <v>1337</v>
      </c>
      <c r="F231" s="11">
        <v>3376151</v>
      </c>
      <c r="G231" s="117">
        <v>41709</v>
      </c>
      <c r="H231" s="202" t="s">
        <v>35</v>
      </c>
      <c r="I231" s="31" t="s">
        <v>297</v>
      </c>
      <c r="J231" s="53" t="s">
        <v>1406</v>
      </c>
      <c r="K231" s="151">
        <v>460147</v>
      </c>
    </row>
    <row r="232" spans="1:11" s="9" customFormat="1" ht="30">
      <c r="A232" s="199" t="s">
        <v>1220</v>
      </c>
      <c r="B232" s="200" t="s">
        <v>1502</v>
      </c>
      <c r="C232" s="200" t="s">
        <v>134</v>
      </c>
      <c r="D232" s="201" t="str">
        <f t="shared" si="0"/>
        <v>No Aplica</v>
      </c>
      <c r="E232" s="11" t="s">
        <v>1344</v>
      </c>
      <c r="F232" s="56">
        <v>98571613</v>
      </c>
      <c r="G232" s="117">
        <v>41710</v>
      </c>
      <c r="H232" s="202" t="s">
        <v>299</v>
      </c>
      <c r="I232" s="31" t="s">
        <v>135</v>
      </c>
      <c r="J232" s="53" t="s">
        <v>136</v>
      </c>
      <c r="K232" s="151">
        <v>22044</v>
      </c>
    </row>
    <row r="233" spans="1:11" s="9" customFormat="1" ht="30">
      <c r="A233" s="199" t="s">
        <v>1220</v>
      </c>
      <c r="B233" s="200" t="s">
        <v>1502</v>
      </c>
      <c r="C233" s="200" t="s">
        <v>134</v>
      </c>
      <c r="D233" s="201" t="str">
        <f t="shared" si="0"/>
        <v>No Aplica</v>
      </c>
      <c r="E233" s="11" t="s">
        <v>1344</v>
      </c>
      <c r="F233" s="11">
        <v>98571444</v>
      </c>
      <c r="G233" s="117">
        <v>41710</v>
      </c>
      <c r="H233" s="202" t="s">
        <v>36</v>
      </c>
      <c r="I233" s="31" t="s">
        <v>135</v>
      </c>
      <c r="J233" s="53" t="s">
        <v>136</v>
      </c>
      <c r="K233" s="151">
        <v>31995</v>
      </c>
    </row>
    <row r="234" spans="1:11" s="9" customFormat="1" ht="30">
      <c r="A234" s="199" t="s">
        <v>1220</v>
      </c>
      <c r="B234" s="200" t="s">
        <v>1502</v>
      </c>
      <c r="C234" s="200" t="s">
        <v>134</v>
      </c>
      <c r="D234" s="201" t="str">
        <f t="shared" si="0"/>
        <v>No Aplica</v>
      </c>
      <c r="E234" s="11" t="s">
        <v>1337</v>
      </c>
      <c r="F234" s="11">
        <v>32496776</v>
      </c>
      <c r="G234" s="117">
        <v>41710</v>
      </c>
      <c r="H234" s="202" t="s">
        <v>37</v>
      </c>
      <c r="I234" s="31" t="s">
        <v>184</v>
      </c>
      <c r="J234" s="53" t="s">
        <v>1355</v>
      </c>
      <c r="K234" s="151">
        <v>338015</v>
      </c>
    </row>
    <row r="235" spans="1:11" s="9" customFormat="1" ht="45">
      <c r="A235" s="199" t="s">
        <v>1220</v>
      </c>
      <c r="B235" s="200" t="s">
        <v>1502</v>
      </c>
      <c r="C235" s="200" t="s">
        <v>134</v>
      </c>
      <c r="D235" s="201" t="str">
        <f t="shared" si="0"/>
        <v>No Aplica</v>
      </c>
      <c r="E235" s="11" t="s">
        <v>1337</v>
      </c>
      <c r="F235" s="11">
        <v>32496774</v>
      </c>
      <c r="G235" s="117">
        <v>41710</v>
      </c>
      <c r="H235" s="202" t="s">
        <v>300</v>
      </c>
      <c r="I235" s="31" t="s">
        <v>184</v>
      </c>
      <c r="J235" s="53" t="s">
        <v>1355</v>
      </c>
      <c r="K235" s="151">
        <v>214502</v>
      </c>
    </row>
    <row r="236" spans="1:11" s="9" customFormat="1" ht="30">
      <c r="A236" s="197" t="s">
        <v>1220</v>
      </c>
      <c r="B236" s="178" t="s">
        <v>115</v>
      </c>
      <c r="C236" s="25" t="s">
        <v>1328</v>
      </c>
      <c r="D236" s="25" t="s">
        <v>1328</v>
      </c>
      <c r="E236" s="118" t="s">
        <v>20</v>
      </c>
      <c r="F236" s="118">
        <v>20140080</v>
      </c>
      <c r="G236" s="119">
        <v>41712</v>
      </c>
      <c r="H236" s="133" t="s">
        <v>38</v>
      </c>
      <c r="I236" s="35" t="s">
        <v>301</v>
      </c>
      <c r="J236" s="36" t="s">
        <v>39</v>
      </c>
      <c r="K236" s="121">
        <v>77350</v>
      </c>
    </row>
    <row r="237" spans="1:11" s="9" customFormat="1" ht="30">
      <c r="A237" s="199" t="s">
        <v>1220</v>
      </c>
      <c r="B237" s="200" t="s">
        <v>1502</v>
      </c>
      <c r="C237" s="200" t="s">
        <v>134</v>
      </c>
      <c r="D237" s="201" t="str">
        <f>+IF(C237="","",IF(C237="No Aplica","No Aplica","Ingrese Fecha"))</f>
        <v>No Aplica</v>
      </c>
      <c r="E237" s="11" t="s">
        <v>1344</v>
      </c>
      <c r="F237" s="56">
        <v>98572034</v>
      </c>
      <c r="G237" s="117">
        <v>41715</v>
      </c>
      <c r="H237" s="202" t="s">
        <v>40</v>
      </c>
      <c r="I237" s="31" t="s">
        <v>135</v>
      </c>
      <c r="J237" s="53" t="s">
        <v>136</v>
      </c>
      <c r="K237" s="151">
        <v>14355</v>
      </c>
    </row>
    <row r="238" spans="1:11" s="9" customFormat="1" ht="30">
      <c r="A238" s="199" t="s">
        <v>1220</v>
      </c>
      <c r="B238" s="200" t="s">
        <v>1502</v>
      </c>
      <c r="C238" s="200" t="s">
        <v>134</v>
      </c>
      <c r="D238" s="201" t="str">
        <f>+IF(C238="","",IF(C238="No Aplica","No Aplica","Ingrese Fecha"))</f>
        <v>No Aplica</v>
      </c>
      <c r="E238" s="11" t="s">
        <v>1337</v>
      </c>
      <c r="F238" s="11">
        <v>3069216</v>
      </c>
      <c r="G238" s="117">
        <v>41715</v>
      </c>
      <c r="H238" s="202" t="s">
        <v>41</v>
      </c>
      <c r="I238" s="31" t="s">
        <v>128</v>
      </c>
      <c r="J238" s="53" t="s">
        <v>129</v>
      </c>
      <c r="K238" s="151">
        <v>7745</v>
      </c>
    </row>
    <row r="239" spans="1:11" s="9" customFormat="1" ht="30">
      <c r="A239" s="199" t="s">
        <v>1220</v>
      </c>
      <c r="B239" s="200" t="s">
        <v>1502</v>
      </c>
      <c r="C239" s="200" t="s">
        <v>134</v>
      </c>
      <c r="D239" s="201" t="str">
        <f>+IF(C239="","",IF(C239="No Aplica","No Aplica","Ingrese Fecha"))</f>
        <v>No Aplica</v>
      </c>
      <c r="E239" s="11" t="s">
        <v>1337</v>
      </c>
      <c r="F239" s="56">
        <v>122848</v>
      </c>
      <c r="G239" s="117">
        <v>41715</v>
      </c>
      <c r="H239" s="202" t="s">
        <v>42</v>
      </c>
      <c r="I239" s="31" t="s">
        <v>1353</v>
      </c>
      <c r="J239" s="53" t="s">
        <v>1354</v>
      </c>
      <c r="K239" s="151">
        <v>30953</v>
      </c>
    </row>
    <row r="240" spans="1:11" s="9" customFormat="1" ht="30">
      <c r="A240" s="199" t="s">
        <v>1220</v>
      </c>
      <c r="B240" s="200" t="s">
        <v>1502</v>
      </c>
      <c r="C240" s="200" t="s">
        <v>134</v>
      </c>
      <c r="D240" s="201" t="str">
        <f>+IF(C240="","",IF(C240="No Aplica","No Aplica","Ingrese Fecha"))</f>
        <v>No Aplica</v>
      </c>
      <c r="E240" s="11" t="s">
        <v>1344</v>
      </c>
      <c r="F240" s="11">
        <v>98893245</v>
      </c>
      <c r="G240" s="117">
        <v>41715</v>
      </c>
      <c r="H240" s="202" t="s">
        <v>43</v>
      </c>
      <c r="I240" s="31" t="s">
        <v>135</v>
      </c>
      <c r="J240" s="53" t="s">
        <v>136</v>
      </c>
      <c r="K240" s="151">
        <v>32566</v>
      </c>
    </row>
    <row r="241" spans="1:11" s="9" customFormat="1" ht="30">
      <c r="A241" s="197" t="s">
        <v>1220</v>
      </c>
      <c r="B241" s="25" t="s">
        <v>1500</v>
      </c>
      <c r="C241" s="25" t="s">
        <v>1328</v>
      </c>
      <c r="D241" s="25" t="s">
        <v>1328</v>
      </c>
      <c r="E241" s="118" t="s">
        <v>1400</v>
      </c>
      <c r="F241" s="118">
        <v>20140021</v>
      </c>
      <c r="G241" s="119">
        <v>41715</v>
      </c>
      <c r="H241" s="133" t="s">
        <v>44</v>
      </c>
      <c r="I241" s="35" t="s">
        <v>1330</v>
      </c>
      <c r="J241" s="36" t="s">
        <v>1331</v>
      </c>
      <c r="K241" s="121">
        <v>33966</v>
      </c>
    </row>
    <row r="242" spans="1:11" s="9" customFormat="1" ht="30">
      <c r="A242" s="197" t="s">
        <v>1220</v>
      </c>
      <c r="B242" s="25" t="s">
        <v>1500</v>
      </c>
      <c r="C242" s="25" t="s">
        <v>1328</v>
      </c>
      <c r="D242" s="25" t="s">
        <v>1328</v>
      </c>
      <c r="E242" s="118" t="s">
        <v>20</v>
      </c>
      <c r="F242" s="118">
        <v>20140081</v>
      </c>
      <c r="G242" s="119">
        <v>41715</v>
      </c>
      <c r="H242" s="133" t="s">
        <v>45</v>
      </c>
      <c r="I242" s="35" t="s">
        <v>137</v>
      </c>
      <c r="J242" s="36" t="s">
        <v>138</v>
      </c>
      <c r="K242" s="121">
        <v>196350</v>
      </c>
    </row>
    <row r="243" spans="1:11" s="9" customFormat="1" ht="30">
      <c r="A243" s="197" t="s">
        <v>1220</v>
      </c>
      <c r="B243" s="25" t="s">
        <v>1500</v>
      </c>
      <c r="C243" s="25" t="s">
        <v>1328</v>
      </c>
      <c r="D243" s="25" t="s">
        <v>1328</v>
      </c>
      <c r="E243" s="118" t="s">
        <v>1400</v>
      </c>
      <c r="F243" s="118">
        <v>20140022</v>
      </c>
      <c r="G243" s="119">
        <v>41716</v>
      </c>
      <c r="H243" s="133" t="s">
        <v>302</v>
      </c>
      <c r="I243" s="35" t="s">
        <v>1330</v>
      </c>
      <c r="J243" s="36" t="s">
        <v>1331</v>
      </c>
      <c r="K243" s="121">
        <v>154414</v>
      </c>
    </row>
    <row r="244" spans="1:11" s="9" customFormat="1" ht="45">
      <c r="A244" s="197" t="s">
        <v>1220</v>
      </c>
      <c r="B244" s="25" t="s">
        <v>1500</v>
      </c>
      <c r="C244" s="25" t="s">
        <v>1328</v>
      </c>
      <c r="D244" s="25" t="s">
        <v>1328</v>
      </c>
      <c r="E244" s="118" t="s">
        <v>1400</v>
      </c>
      <c r="F244" s="118">
        <v>20140023</v>
      </c>
      <c r="G244" s="119">
        <v>41716</v>
      </c>
      <c r="H244" s="133" t="s">
        <v>46</v>
      </c>
      <c r="I244" s="35" t="s">
        <v>303</v>
      </c>
      <c r="J244" s="36" t="s">
        <v>1405</v>
      </c>
      <c r="K244" s="121">
        <v>14980</v>
      </c>
    </row>
    <row r="245" spans="1:11" s="9" customFormat="1" ht="30">
      <c r="A245" s="197" t="s">
        <v>1220</v>
      </c>
      <c r="B245" s="200" t="s">
        <v>1502</v>
      </c>
      <c r="C245" s="200" t="s">
        <v>134</v>
      </c>
      <c r="D245" s="201" t="str">
        <f aca="true" t="shared" si="1" ref="D245:D250">+IF(C245="","",IF(C245="No Aplica","No Aplica","Ingrese Fecha"))</f>
        <v>No Aplica</v>
      </c>
      <c r="E245" s="11" t="s">
        <v>1344</v>
      </c>
      <c r="F245" s="56">
        <v>918800</v>
      </c>
      <c r="G245" s="117">
        <v>41719</v>
      </c>
      <c r="H245" s="202" t="s">
        <v>304</v>
      </c>
      <c r="I245" s="31" t="s">
        <v>135</v>
      </c>
      <c r="J245" s="53" t="s">
        <v>136</v>
      </c>
      <c r="K245" s="151">
        <v>171698</v>
      </c>
    </row>
    <row r="246" spans="1:11" s="9" customFormat="1" ht="30">
      <c r="A246" s="199" t="s">
        <v>1220</v>
      </c>
      <c r="B246" s="200" t="s">
        <v>1502</v>
      </c>
      <c r="C246" s="200" t="s">
        <v>134</v>
      </c>
      <c r="D246" s="201" t="str">
        <f t="shared" si="1"/>
        <v>No Aplica</v>
      </c>
      <c r="E246" s="11" t="s">
        <v>1344</v>
      </c>
      <c r="F246" s="11">
        <v>39858809</v>
      </c>
      <c r="G246" s="117">
        <v>41719</v>
      </c>
      <c r="H246" s="202" t="s">
        <v>47</v>
      </c>
      <c r="I246" s="31" t="s">
        <v>297</v>
      </c>
      <c r="J246" s="53" t="s">
        <v>1406</v>
      </c>
      <c r="K246" s="151">
        <v>164280</v>
      </c>
    </row>
    <row r="247" spans="1:11" s="9" customFormat="1" ht="30">
      <c r="A247" s="199" t="s">
        <v>1220</v>
      </c>
      <c r="B247" s="200" t="s">
        <v>1502</v>
      </c>
      <c r="C247" s="200" t="s">
        <v>134</v>
      </c>
      <c r="D247" s="201" t="str">
        <f t="shared" si="1"/>
        <v>No Aplica</v>
      </c>
      <c r="E247" s="11" t="s">
        <v>1344</v>
      </c>
      <c r="F247" s="11">
        <v>14620084</v>
      </c>
      <c r="G247" s="117">
        <v>41719</v>
      </c>
      <c r="H247" s="202" t="s">
        <v>305</v>
      </c>
      <c r="I247" s="31" t="s">
        <v>306</v>
      </c>
      <c r="J247" s="53" t="s">
        <v>1369</v>
      </c>
      <c r="K247" s="151">
        <v>37000</v>
      </c>
    </row>
    <row r="248" spans="1:11" s="9" customFormat="1" ht="30">
      <c r="A248" s="199" t="s">
        <v>1220</v>
      </c>
      <c r="B248" s="200" t="s">
        <v>1502</v>
      </c>
      <c r="C248" s="200" t="s">
        <v>134</v>
      </c>
      <c r="D248" s="201" t="str">
        <f t="shared" si="1"/>
        <v>No Aplica</v>
      </c>
      <c r="E248" s="11" t="s">
        <v>1344</v>
      </c>
      <c r="F248" s="289">
        <v>98670950</v>
      </c>
      <c r="G248" s="117">
        <v>41719</v>
      </c>
      <c r="H248" s="202" t="s">
        <v>48</v>
      </c>
      <c r="I248" s="31" t="s">
        <v>135</v>
      </c>
      <c r="J248" s="53" t="s">
        <v>136</v>
      </c>
      <c r="K248" s="151">
        <v>52995</v>
      </c>
    </row>
    <row r="249" spans="1:11" s="9" customFormat="1" ht="30">
      <c r="A249" s="199" t="s">
        <v>1220</v>
      </c>
      <c r="B249" s="200" t="s">
        <v>1502</v>
      </c>
      <c r="C249" s="200" t="s">
        <v>134</v>
      </c>
      <c r="D249" s="201" t="str">
        <f t="shared" si="1"/>
        <v>No Aplica</v>
      </c>
      <c r="E249" s="11" t="s">
        <v>1337</v>
      </c>
      <c r="F249" s="290">
        <v>3398347</v>
      </c>
      <c r="G249" s="117">
        <v>41719</v>
      </c>
      <c r="H249" s="202" t="s">
        <v>307</v>
      </c>
      <c r="I249" s="31" t="s">
        <v>297</v>
      </c>
      <c r="J249" s="53" t="s">
        <v>1406</v>
      </c>
      <c r="K249" s="151">
        <v>226770</v>
      </c>
    </row>
    <row r="250" spans="1:11" s="9" customFormat="1" ht="30">
      <c r="A250" s="199" t="s">
        <v>1220</v>
      </c>
      <c r="B250" s="200" t="s">
        <v>1502</v>
      </c>
      <c r="C250" s="200" t="s">
        <v>134</v>
      </c>
      <c r="D250" s="201" t="str">
        <f t="shared" si="1"/>
        <v>No Aplica</v>
      </c>
      <c r="E250" s="11" t="s">
        <v>1337</v>
      </c>
      <c r="F250" s="11">
        <v>3396552</v>
      </c>
      <c r="G250" s="117">
        <v>41719</v>
      </c>
      <c r="H250" s="202" t="s">
        <v>308</v>
      </c>
      <c r="I250" s="31" t="s">
        <v>297</v>
      </c>
      <c r="J250" s="53" t="s">
        <v>1406</v>
      </c>
      <c r="K250" s="151">
        <v>1476233</v>
      </c>
    </row>
    <row r="251" spans="1:11" s="9" customFormat="1" ht="30">
      <c r="A251" s="197" t="s">
        <v>1220</v>
      </c>
      <c r="B251" s="25" t="s">
        <v>1500</v>
      </c>
      <c r="C251" s="25" t="s">
        <v>1328</v>
      </c>
      <c r="D251" s="25" t="s">
        <v>1328</v>
      </c>
      <c r="E251" s="118" t="s">
        <v>20</v>
      </c>
      <c r="F251" s="118">
        <v>20140084</v>
      </c>
      <c r="G251" s="119">
        <v>41719</v>
      </c>
      <c r="H251" s="133" t="s">
        <v>49</v>
      </c>
      <c r="I251" s="35" t="s">
        <v>1401</v>
      </c>
      <c r="J251" s="36" t="s">
        <v>1402</v>
      </c>
      <c r="K251" s="121">
        <v>178500</v>
      </c>
    </row>
    <row r="252" spans="1:11" s="9" customFormat="1" ht="30">
      <c r="A252" s="199" t="s">
        <v>1220</v>
      </c>
      <c r="B252" s="200" t="s">
        <v>1502</v>
      </c>
      <c r="C252" s="200" t="s">
        <v>134</v>
      </c>
      <c r="D252" s="201" t="str">
        <f>+IF(C252="","",IF(C252="No Aplica","No Aplica","Ingrese Fecha"))</f>
        <v>No Aplica</v>
      </c>
      <c r="E252" s="11" t="s">
        <v>1337</v>
      </c>
      <c r="F252" s="25">
        <v>1799254</v>
      </c>
      <c r="G252" s="117">
        <v>41722</v>
      </c>
      <c r="H252" s="202" t="s">
        <v>50</v>
      </c>
      <c r="I252" s="31" t="s">
        <v>1356</v>
      </c>
      <c r="J252" s="53" t="s">
        <v>1357</v>
      </c>
      <c r="K252" s="203">
        <v>1680859</v>
      </c>
    </row>
    <row r="253" spans="1:11" s="9" customFormat="1" ht="30">
      <c r="A253" s="197" t="s">
        <v>1220</v>
      </c>
      <c r="B253" s="25" t="s">
        <v>1501</v>
      </c>
      <c r="C253" s="25" t="s">
        <v>1328</v>
      </c>
      <c r="D253" s="25" t="s">
        <v>1328</v>
      </c>
      <c r="E253" s="118" t="s">
        <v>20</v>
      </c>
      <c r="F253" s="118">
        <v>20140085</v>
      </c>
      <c r="G253" s="119">
        <v>41722</v>
      </c>
      <c r="H253" s="133" t="s">
        <v>51</v>
      </c>
      <c r="I253" s="35" t="s">
        <v>1339</v>
      </c>
      <c r="J253" s="36" t="s">
        <v>1520</v>
      </c>
      <c r="K253" s="121">
        <v>891420</v>
      </c>
    </row>
    <row r="254" spans="1:11" s="9" customFormat="1" ht="45">
      <c r="A254" s="197" t="s">
        <v>1220</v>
      </c>
      <c r="B254" s="25" t="s">
        <v>1500</v>
      </c>
      <c r="C254" s="25" t="s">
        <v>1328</v>
      </c>
      <c r="D254" s="25" t="s">
        <v>1328</v>
      </c>
      <c r="E254" s="118" t="s">
        <v>20</v>
      </c>
      <c r="F254" s="118">
        <v>20140086</v>
      </c>
      <c r="G254" s="119">
        <v>41723</v>
      </c>
      <c r="H254" s="133" t="s">
        <v>52</v>
      </c>
      <c r="I254" s="35" t="s">
        <v>309</v>
      </c>
      <c r="J254" s="36" t="s">
        <v>53</v>
      </c>
      <c r="K254" s="121">
        <v>198730</v>
      </c>
    </row>
    <row r="255" spans="1:11" s="9" customFormat="1" ht="30">
      <c r="A255" s="197" t="s">
        <v>1220</v>
      </c>
      <c r="B255" s="25" t="s">
        <v>1500</v>
      </c>
      <c r="C255" s="25" t="s">
        <v>1328</v>
      </c>
      <c r="D255" s="25" t="s">
        <v>1328</v>
      </c>
      <c r="E255" s="118" t="s">
        <v>20</v>
      </c>
      <c r="F255" s="118">
        <v>20140087</v>
      </c>
      <c r="G255" s="119">
        <v>41723</v>
      </c>
      <c r="H255" s="133" t="s">
        <v>54</v>
      </c>
      <c r="I255" s="35" t="s">
        <v>310</v>
      </c>
      <c r="J255" s="36" t="s">
        <v>55</v>
      </c>
      <c r="K255" s="121">
        <v>669911</v>
      </c>
    </row>
    <row r="256" spans="1:11" s="9" customFormat="1" ht="30">
      <c r="A256" s="197" t="s">
        <v>1220</v>
      </c>
      <c r="B256" s="25" t="s">
        <v>1500</v>
      </c>
      <c r="C256" s="25" t="s">
        <v>602</v>
      </c>
      <c r="D256" s="117">
        <v>41317</v>
      </c>
      <c r="E256" s="118" t="s">
        <v>20</v>
      </c>
      <c r="F256" s="118">
        <v>20140088</v>
      </c>
      <c r="G256" s="119">
        <v>41723</v>
      </c>
      <c r="H256" s="133" t="s">
        <v>56</v>
      </c>
      <c r="I256" s="35" t="s">
        <v>702</v>
      </c>
      <c r="J256" s="36" t="s">
        <v>1478</v>
      </c>
      <c r="K256" s="121">
        <v>246846</v>
      </c>
    </row>
    <row r="257" spans="1:11" s="9" customFormat="1" ht="45">
      <c r="A257" s="197" t="s">
        <v>1220</v>
      </c>
      <c r="B257" s="25" t="s">
        <v>1500</v>
      </c>
      <c r="C257" s="25" t="s">
        <v>1328</v>
      </c>
      <c r="D257" s="143" t="s">
        <v>1328</v>
      </c>
      <c r="E257" s="118" t="s">
        <v>1400</v>
      </c>
      <c r="F257" s="118">
        <v>20140024</v>
      </c>
      <c r="G257" s="119">
        <v>41723</v>
      </c>
      <c r="H257" s="133" t="s">
        <v>57</v>
      </c>
      <c r="I257" s="35" t="s">
        <v>1330</v>
      </c>
      <c r="J257" s="36" t="s">
        <v>1331</v>
      </c>
      <c r="K257" s="121">
        <v>32568</v>
      </c>
    </row>
    <row r="258" spans="1:11" s="9" customFormat="1" ht="30">
      <c r="A258" s="199" t="s">
        <v>1220</v>
      </c>
      <c r="B258" s="200" t="s">
        <v>1502</v>
      </c>
      <c r="C258" s="200" t="s">
        <v>134</v>
      </c>
      <c r="D258" s="201" t="str">
        <f>+IF(C258="","",IF(C258="No Aplica","No Aplica","Ingrese Fecha"))</f>
        <v>No Aplica</v>
      </c>
      <c r="E258" s="11" t="s">
        <v>1337</v>
      </c>
      <c r="F258" s="56">
        <v>1381959</v>
      </c>
      <c r="G258" s="117">
        <v>41724</v>
      </c>
      <c r="H258" s="202" t="s">
        <v>58</v>
      </c>
      <c r="I258" s="31" t="s">
        <v>306</v>
      </c>
      <c r="J258" s="53" t="s">
        <v>1369</v>
      </c>
      <c r="K258" s="151">
        <v>752300</v>
      </c>
    </row>
    <row r="259" spans="1:11" s="9" customFormat="1" ht="30">
      <c r="A259" s="199" t="s">
        <v>1220</v>
      </c>
      <c r="B259" s="200" t="s">
        <v>1502</v>
      </c>
      <c r="C259" s="200" t="s">
        <v>134</v>
      </c>
      <c r="D259" s="201" t="str">
        <f>+IF(C259="","",IF(C259="No Aplica","No Aplica","Ingrese Fecha"))</f>
        <v>No Aplica</v>
      </c>
      <c r="E259" s="11" t="s">
        <v>1337</v>
      </c>
      <c r="F259" s="11">
        <v>3413668</v>
      </c>
      <c r="G259" s="117">
        <v>41724</v>
      </c>
      <c r="H259" s="202" t="s">
        <v>59</v>
      </c>
      <c r="I259" s="31" t="s">
        <v>297</v>
      </c>
      <c r="J259" s="53" t="s">
        <v>1406</v>
      </c>
      <c r="K259" s="151">
        <v>480651</v>
      </c>
    </row>
    <row r="260" spans="1:11" s="9" customFormat="1" ht="30">
      <c r="A260" s="197" t="s">
        <v>1220</v>
      </c>
      <c r="B260" s="25" t="s">
        <v>1500</v>
      </c>
      <c r="C260" s="25" t="s">
        <v>1328</v>
      </c>
      <c r="D260" s="25" t="s">
        <v>1328</v>
      </c>
      <c r="E260" s="118" t="s">
        <v>20</v>
      </c>
      <c r="F260" s="118">
        <v>20140090</v>
      </c>
      <c r="G260" s="119">
        <v>41724</v>
      </c>
      <c r="H260" s="133" t="s">
        <v>60</v>
      </c>
      <c r="I260" s="35" t="s">
        <v>311</v>
      </c>
      <c r="J260" s="36" t="s">
        <v>185</v>
      </c>
      <c r="K260" s="121">
        <v>95000</v>
      </c>
    </row>
    <row r="261" spans="1:11" s="9" customFormat="1" ht="30">
      <c r="A261" s="199" t="s">
        <v>1220</v>
      </c>
      <c r="B261" s="200" t="s">
        <v>1502</v>
      </c>
      <c r="C261" s="200" t="s">
        <v>134</v>
      </c>
      <c r="D261" s="201" t="str">
        <f aca="true" t="shared" si="2" ref="D261:D266">+IF(C261="","",IF(C261="No Aplica","No Aplica","Ingrese Fecha"))</f>
        <v>No Aplica</v>
      </c>
      <c r="E261" s="11" t="s">
        <v>1344</v>
      </c>
      <c r="F261" s="56">
        <v>989446854</v>
      </c>
      <c r="G261" s="117">
        <v>41725</v>
      </c>
      <c r="H261" s="202" t="s">
        <v>312</v>
      </c>
      <c r="I261" s="31" t="s">
        <v>135</v>
      </c>
      <c r="J261" s="53" t="s">
        <v>136</v>
      </c>
      <c r="K261" s="151">
        <v>9707</v>
      </c>
    </row>
    <row r="262" spans="1:11" s="9" customFormat="1" ht="30">
      <c r="A262" s="199" t="s">
        <v>1220</v>
      </c>
      <c r="B262" s="200" t="s">
        <v>1502</v>
      </c>
      <c r="C262" s="200" t="s">
        <v>134</v>
      </c>
      <c r="D262" s="201" t="str">
        <f t="shared" si="2"/>
        <v>No Aplica</v>
      </c>
      <c r="E262" s="11" t="s">
        <v>1337</v>
      </c>
      <c r="F262" s="11">
        <v>1200437</v>
      </c>
      <c r="G262" s="117">
        <v>41725</v>
      </c>
      <c r="H262" s="202" t="s">
        <v>673</v>
      </c>
      <c r="I262" s="31" t="s">
        <v>306</v>
      </c>
      <c r="J262" s="53" t="s">
        <v>1369</v>
      </c>
      <c r="K262" s="151">
        <v>105900</v>
      </c>
    </row>
    <row r="263" spans="1:11" s="9" customFormat="1" ht="30">
      <c r="A263" s="199" t="s">
        <v>1220</v>
      </c>
      <c r="B263" s="200" t="s">
        <v>1502</v>
      </c>
      <c r="C263" s="200" t="s">
        <v>134</v>
      </c>
      <c r="D263" s="201" t="str">
        <f t="shared" si="2"/>
        <v>No Aplica</v>
      </c>
      <c r="E263" s="11" t="s">
        <v>1337</v>
      </c>
      <c r="F263" s="56">
        <v>98891952</v>
      </c>
      <c r="G263" s="117">
        <v>41725</v>
      </c>
      <c r="H263" s="202" t="s">
        <v>674</v>
      </c>
      <c r="I263" s="31" t="s">
        <v>135</v>
      </c>
      <c r="J263" s="53" t="s">
        <v>136</v>
      </c>
      <c r="K263" s="151">
        <v>7189</v>
      </c>
    </row>
    <row r="264" spans="1:11" s="9" customFormat="1" ht="30">
      <c r="A264" s="199" t="s">
        <v>1220</v>
      </c>
      <c r="B264" s="200" t="s">
        <v>1502</v>
      </c>
      <c r="C264" s="200" t="s">
        <v>134</v>
      </c>
      <c r="D264" s="201" t="str">
        <f t="shared" si="2"/>
        <v>No Aplica</v>
      </c>
      <c r="E264" s="11" t="s">
        <v>1337</v>
      </c>
      <c r="F264" s="11">
        <v>924165</v>
      </c>
      <c r="G264" s="117">
        <v>41725</v>
      </c>
      <c r="H264" s="202" t="s">
        <v>675</v>
      </c>
      <c r="I264" s="31" t="s">
        <v>135</v>
      </c>
      <c r="J264" s="53" t="s">
        <v>136</v>
      </c>
      <c r="K264" s="151">
        <v>100672</v>
      </c>
    </row>
    <row r="265" spans="1:11" s="9" customFormat="1" ht="30">
      <c r="A265" s="199" t="s">
        <v>1220</v>
      </c>
      <c r="B265" s="200" t="s">
        <v>1502</v>
      </c>
      <c r="C265" s="200" t="s">
        <v>134</v>
      </c>
      <c r="D265" s="201" t="str">
        <f t="shared" si="2"/>
        <v>No Aplica</v>
      </c>
      <c r="E265" s="11" t="s">
        <v>1337</v>
      </c>
      <c r="F265" s="11">
        <v>924317</v>
      </c>
      <c r="G265" s="117">
        <v>41725</v>
      </c>
      <c r="H265" s="202" t="s">
        <v>313</v>
      </c>
      <c r="I265" s="31" t="s">
        <v>135</v>
      </c>
      <c r="J265" s="53" t="s">
        <v>136</v>
      </c>
      <c r="K265" s="151">
        <v>263415</v>
      </c>
    </row>
    <row r="266" spans="1:11" s="9" customFormat="1" ht="30">
      <c r="A266" s="199" t="s">
        <v>1220</v>
      </c>
      <c r="B266" s="200" t="s">
        <v>1502</v>
      </c>
      <c r="C266" s="200" t="s">
        <v>134</v>
      </c>
      <c r="D266" s="201" t="str">
        <f t="shared" si="2"/>
        <v>No Aplica</v>
      </c>
      <c r="E266" s="11" t="s">
        <v>1337</v>
      </c>
      <c r="F266" s="11">
        <v>98943860</v>
      </c>
      <c r="G266" s="117">
        <v>41725</v>
      </c>
      <c r="H266" s="202" t="s">
        <v>676</v>
      </c>
      <c r="I266" s="31" t="s">
        <v>135</v>
      </c>
      <c r="J266" s="53" t="s">
        <v>136</v>
      </c>
      <c r="K266" s="151">
        <v>41274</v>
      </c>
    </row>
    <row r="267" spans="1:13" s="9" customFormat="1" ht="45">
      <c r="A267" s="197" t="s">
        <v>1220</v>
      </c>
      <c r="B267" s="25" t="s">
        <v>1500</v>
      </c>
      <c r="C267" s="25" t="s">
        <v>1328</v>
      </c>
      <c r="D267" s="25" t="s">
        <v>1328</v>
      </c>
      <c r="E267" s="118" t="s">
        <v>20</v>
      </c>
      <c r="F267" s="118">
        <v>20140091</v>
      </c>
      <c r="G267" s="119">
        <v>41725</v>
      </c>
      <c r="H267" s="133" t="s">
        <v>677</v>
      </c>
      <c r="I267" s="35" t="s">
        <v>309</v>
      </c>
      <c r="J267" s="36" t="s">
        <v>53</v>
      </c>
      <c r="K267" s="121">
        <v>295739</v>
      </c>
      <c r="M267" s="9">
        <f>41263*50</f>
        <v>2063150</v>
      </c>
    </row>
    <row r="268" spans="1:11" s="9" customFormat="1" ht="30">
      <c r="A268" s="197" t="s">
        <v>1220</v>
      </c>
      <c r="B268" s="25" t="s">
        <v>1500</v>
      </c>
      <c r="C268" s="25" t="s">
        <v>1328</v>
      </c>
      <c r="D268" s="25" t="s">
        <v>1328</v>
      </c>
      <c r="E268" s="118" t="s">
        <v>20</v>
      </c>
      <c r="F268" s="118">
        <v>20140092</v>
      </c>
      <c r="G268" s="119">
        <v>41725</v>
      </c>
      <c r="H268" s="133" t="s">
        <v>678</v>
      </c>
      <c r="I268" s="35" t="s">
        <v>186</v>
      </c>
      <c r="J268" s="36" t="s">
        <v>133</v>
      </c>
      <c r="K268" s="121">
        <v>983035</v>
      </c>
    </row>
    <row r="269" spans="1:11" s="9" customFormat="1" ht="30">
      <c r="A269" s="197" t="s">
        <v>1220</v>
      </c>
      <c r="B269" s="25" t="s">
        <v>1500</v>
      </c>
      <c r="C269" s="25" t="s">
        <v>1328</v>
      </c>
      <c r="D269" s="25" t="s">
        <v>1328</v>
      </c>
      <c r="E269" s="118" t="s">
        <v>20</v>
      </c>
      <c r="F269" s="118">
        <v>20140093</v>
      </c>
      <c r="G269" s="119">
        <v>41725</v>
      </c>
      <c r="H269" s="133" t="s">
        <v>679</v>
      </c>
      <c r="I269" s="35" t="s">
        <v>680</v>
      </c>
      <c r="J269" s="36" t="s">
        <v>681</v>
      </c>
      <c r="K269" s="121">
        <v>107000</v>
      </c>
    </row>
    <row r="270" spans="1:11" s="9" customFormat="1" ht="30">
      <c r="A270" s="197" t="s">
        <v>1220</v>
      </c>
      <c r="B270" s="25" t="s">
        <v>1500</v>
      </c>
      <c r="C270" s="25" t="s">
        <v>1328</v>
      </c>
      <c r="D270" s="25" t="s">
        <v>1328</v>
      </c>
      <c r="E270" s="118" t="s">
        <v>1400</v>
      </c>
      <c r="F270" s="118">
        <v>20140025</v>
      </c>
      <c r="G270" s="119">
        <v>41725</v>
      </c>
      <c r="H270" s="133" t="s">
        <v>682</v>
      </c>
      <c r="I270" s="35" t="s">
        <v>130</v>
      </c>
      <c r="J270" s="36" t="s">
        <v>131</v>
      </c>
      <c r="K270" s="121">
        <v>1849260</v>
      </c>
    </row>
    <row r="271" spans="1:11" s="9" customFormat="1" ht="30">
      <c r="A271" s="197" t="s">
        <v>1220</v>
      </c>
      <c r="B271" s="25" t="s">
        <v>1500</v>
      </c>
      <c r="C271" s="25" t="s">
        <v>1328</v>
      </c>
      <c r="D271" s="25" t="s">
        <v>1328</v>
      </c>
      <c r="E271" s="118" t="s">
        <v>1400</v>
      </c>
      <c r="F271" s="118">
        <v>20140026</v>
      </c>
      <c r="G271" s="119">
        <v>41725</v>
      </c>
      <c r="H271" s="133" t="s">
        <v>683</v>
      </c>
      <c r="I271" s="35" t="s">
        <v>684</v>
      </c>
      <c r="J271" s="36" t="s">
        <v>685</v>
      </c>
      <c r="K271" s="121">
        <v>50000</v>
      </c>
    </row>
    <row r="272" spans="1:11" s="9" customFormat="1" ht="30">
      <c r="A272" s="197" t="s">
        <v>1220</v>
      </c>
      <c r="B272" s="25" t="s">
        <v>1500</v>
      </c>
      <c r="C272" s="25" t="s">
        <v>1328</v>
      </c>
      <c r="D272" s="25" t="s">
        <v>1328</v>
      </c>
      <c r="E272" s="118" t="s">
        <v>1400</v>
      </c>
      <c r="F272" s="118">
        <v>20140027</v>
      </c>
      <c r="G272" s="119">
        <v>41726</v>
      </c>
      <c r="H272" s="133" t="s">
        <v>686</v>
      </c>
      <c r="I272" s="35" t="s">
        <v>189</v>
      </c>
      <c r="J272" s="36" t="s">
        <v>190</v>
      </c>
      <c r="K272" s="121">
        <v>2062889</v>
      </c>
    </row>
    <row r="273" spans="1:11" s="9" customFormat="1" ht="30">
      <c r="A273" s="197" t="s">
        <v>1220</v>
      </c>
      <c r="B273" s="25" t="s">
        <v>1500</v>
      </c>
      <c r="C273" s="25" t="s">
        <v>1328</v>
      </c>
      <c r="D273" s="25" t="s">
        <v>1328</v>
      </c>
      <c r="E273" s="118" t="s">
        <v>1400</v>
      </c>
      <c r="F273" s="118">
        <v>20140028</v>
      </c>
      <c r="G273" s="119">
        <v>41726</v>
      </c>
      <c r="H273" s="133" t="s">
        <v>687</v>
      </c>
      <c r="I273" s="35" t="s">
        <v>688</v>
      </c>
      <c r="J273" s="36" t="s">
        <v>689</v>
      </c>
      <c r="K273" s="121">
        <v>25800</v>
      </c>
    </row>
    <row r="274" spans="1:11" s="9" customFormat="1" ht="30">
      <c r="A274" s="197" t="s">
        <v>1220</v>
      </c>
      <c r="B274" s="25" t="s">
        <v>1500</v>
      </c>
      <c r="C274" s="25" t="s">
        <v>1328</v>
      </c>
      <c r="D274" s="25" t="s">
        <v>1328</v>
      </c>
      <c r="E274" s="118" t="s">
        <v>1400</v>
      </c>
      <c r="F274" s="118">
        <v>20140029</v>
      </c>
      <c r="G274" s="119">
        <v>41726</v>
      </c>
      <c r="H274" s="133" t="s">
        <v>690</v>
      </c>
      <c r="I274" s="35" t="s">
        <v>1349</v>
      </c>
      <c r="J274" s="36" t="s">
        <v>1350</v>
      </c>
      <c r="K274" s="121">
        <v>17850</v>
      </c>
    </row>
    <row r="275" spans="1:11" s="9" customFormat="1" ht="30">
      <c r="A275" s="197" t="s">
        <v>1220</v>
      </c>
      <c r="B275" s="25" t="s">
        <v>1500</v>
      </c>
      <c r="C275" s="25" t="s">
        <v>1328</v>
      </c>
      <c r="D275" s="25" t="s">
        <v>1328</v>
      </c>
      <c r="E275" s="118" t="s">
        <v>1400</v>
      </c>
      <c r="F275" s="118">
        <v>20140030</v>
      </c>
      <c r="G275" s="119">
        <v>41726</v>
      </c>
      <c r="H275" s="133" t="s">
        <v>314</v>
      </c>
      <c r="I275" s="35" t="s">
        <v>315</v>
      </c>
      <c r="J275" s="36" t="s">
        <v>691</v>
      </c>
      <c r="K275" s="121">
        <v>29400</v>
      </c>
    </row>
    <row r="276" spans="1:11" s="9" customFormat="1" ht="30">
      <c r="A276" s="197" t="s">
        <v>1220</v>
      </c>
      <c r="B276" s="25" t="s">
        <v>1501</v>
      </c>
      <c r="C276" s="25" t="s">
        <v>1328</v>
      </c>
      <c r="D276" s="25" t="s">
        <v>1328</v>
      </c>
      <c r="E276" s="118" t="s">
        <v>20</v>
      </c>
      <c r="F276" s="118">
        <v>20140094</v>
      </c>
      <c r="G276" s="119">
        <v>41729</v>
      </c>
      <c r="H276" s="133" t="s">
        <v>692</v>
      </c>
      <c r="I276" s="35" t="s">
        <v>1339</v>
      </c>
      <c r="J276" s="36" t="s">
        <v>1520</v>
      </c>
      <c r="K276" s="121">
        <v>88250</v>
      </c>
    </row>
    <row r="277" spans="1:11" s="9" customFormat="1" ht="30">
      <c r="A277" s="197" t="s">
        <v>1220</v>
      </c>
      <c r="B277" s="25" t="s">
        <v>1500</v>
      </c>
      <c r="C277" s="25" t="s">
        <v>1328</v>
      </c>
      <c r="D277" s="25" t="s">
        <v>1328</v>
      </c>
      <c r="E277" s="118" t="s">
        <v>20</v>
      </c>
      <c r="F277" s="118">
        <v>20140095</v>
      </c>
      <c r="G277" s="119">
        <v>41729</v>
      </c>
      <c r="H277" s="133" t="s">
        <v>693</v>
      </c>
      <c r="I277" s="35" t="s">
        <v>316</v>
      </c>
      <c r="J277" s="36" t="s">
        <v>694</v>
      </c>
      <c r="K277" s="121">
        <v>142800</v>
      </c>
    </row>
    <row r="278" spans="1:11" s="9" customFormat="1" ht="45.75" thickBot="1">
      <c r="A278" s="204" t="s">
        <v>1220</v>
      </c>
      <c r="B278" s="29" t="s">
        <v>1501</v>
      </c>
      <c r="C278" s="205" t="s">
        <v>695</v>
      </c>
      <c r="D278" s="27">
        <v>41729</v>
      </c>
      <c r="E278" s="138" t="s">
        <v>20</v>
      </c>
      <c r="F278" s="138">
        <v>20140096</v>
      </c>
      <c r="G278" s="139">
        <v>41729</v>
      </c>
      <c r="H278" s="140" t="s">
        <v>317</v>
      </c>
      <c r="I278" s="206" t="s">
        <v>696</v>
      </c>
      <c r="J278" s="38" t="s">
        <v>697</v>
      </c>
      <c r="K278" s="142">
        <v>221321</v>
      </c>
    </row>
    <row r="279" spans="1:11" s="9" customFormat="1" ht="30">
      <c r="A279" s="83" t="s">
        <v>1221</v>
      </c>
      <c r="B279" s="12" t="s">
        <v>1502</v>
      </c>
      <c r="C279" s="12" t="s">
        <v>134</v>
      </c>
      <c r="D279" s="12" t="s">
        <v>134</v>
      </c>
      <c r="E279" s="12" t="s">
        <v>1503</v>
      </c>
      <c r="F279" s="12" t="s">
        <v>1548</v>
      </c>
      <c r="G279" s="13">
        <v>41712</v>
      </c>
      <c r="H279" s="207" t="s">
        <v>1549</v>
      </c>
      <c r="I279" s="40" t="s">
        <v>1550</v>
      </c>
      <c r="J279" s="76" t="s">
        <v>1396</v>
      </c>
      <c r="K279" s="104">
        <v>60600</v>
      </c>
    </row>
    <row r="280" spans="1:11" s="9" customFormat="1" ht="30">
      <c r="A280" s="84" t="s">
        <v>1221</v>
      </c>
      <c r="B280" s="14" t="s">
        <v>1502</v>
      </c>
      <c r="C280" s="14" t="s">
        <v>134</v>
      </c>
      <c r="D280" s="14" t="s">
        <v>134</v>
      </c>
      <c r="E280" s="15" t="s">
        <v>1503</v>
      </c>
      <c r="F280" s="14" t="s">
        <v>1551</v>
      </c>
      <c r="G280" s="16">
        <v>41709</v>
      </c>
      <c r="H280" s="208" t="s">
        <v>1552</v>
      </c>
      <c r="I280" s="41" t="s">
        <v>1550</v>
      </c>
      <c r="J280" s="66" t="s">
        <v>1396</v>
      </c>
      <c r="K280" s="105">
        <v>334600</v>
      </c>
    </row>
    <row r="281" spans="1:11" s="9" customFormat="1" ht="105">
      <c r="A281" s="84" t="s">
        <v>1221</v>
      </c>
      <c r="B281" s="14" t="s">
        <v>1502</v>
      </c>
      <c r="C281" s="14" t="s">
        <v>134</v>
      </c>
      <c r="D281" s="14" t="s">
        <v>134</v>
      </c>
      <c r="E281" s="15" t="s">
        <v>1503</v>
      </c>
      <c r="F281" s="14" t="s">
        <v>1553</v>
      </c>
      <c r="G281" s="16">
        <v>41709</v>
      </c>
      <c r="H281" s="208" t="s">
        <v>1554</v>
      </c>
      <c r="I281" s="58" t="s">
        <v>1397</v>
      </c>
      <c r="J281" s="65" t="s">
        <v>1398</v>
      </c>
      <c r="K281" s="105">
        <v>2151500</v>
      </c>
    </row>
    <row r="282" spans="1:11" s="9" customFormat="1" ht="30">
      <c r="A282" s="84" t="s">
        <v>1221</v>
      </c>
      <c r="B282" s="14" t="s">
        <v>1502</v>
      </c>
      <c r="C282" s="14" t="s">
        <v>134</v>
      </c>
      <c r="D282" s="14" t="s">
        <v>134</v>
      </c>
      <c r="E282" s="15" t="s">
        <v>1503</v>
      </c>
      <c r="F282" s="14" t="s">
        <v>1555</v>
      </c>
      <c r="G282" s="16">
        <v>41723</v>
      </c>
      <c r="H282" s="208" t="s">
        <v>1556</v>
      </c>
      <c r="I282" s="58" t="s">
        <v>1397</v>
      </c>
      <c r="J282" s="65" t="s">
        <v>1398</v>
      </c>
      <c r="K282" s="105">
        <v>223700</v>
      </c>
    </row>
    <row r="283" spans="1:11" s="9" customFormat="1" ht="30">
      <c r="A283" s="84" t="s">
        <v>1221</v>
      </c>
      <c r="B283" s="14" t="s">
        <v>1502</v>
      </c>
      <c r="C283" s="14" t="s">
        <v>134</v>
      </c>
      <c r="D283" s="14" t="s">
        <v>134</v>
      </c>
      <c r="E283" s="15" t="s">
        <v>1503</v>
      </c>
      <c r="F283" s="14" t="s">
        <v>1557</v>
      </c>
      <c r="G283" s="16">
        <v>41709</v>
      </c>
      <c r="H283" s="208" t="s">
        <v>1558</v>
      </c>
      <c r="I283" s="58" t="s">
        <v>1397</v>
      </c>
      <c r="J283" s="65" t="s">
        <v>1398</v>
      </c>
      <c r="K283" s="105">
        <v>414300</v>
      </c>
    </row>
    <row r="284" spans="1:11" s="9" customFormat="1" ht="30">
      <c r="A284" s="84" t="s">
        <v>1221</v>
      </c>
      <c r="B284" s="14" t="s">
        <v>1502</v>
      </c>
      <c r="C284" s="14" t="s">
        <v>134</v>
      </c>
      <c r="D284" s="14" t="s">
        <v>134</v>
      </c>
      <c r="E284" s="15" t="s">
        <v>1503</v>
      </c>
      <c r="F284" s="14" t="s">
        <v>1559</v>
      </c>
      <c r="G284" s="16">
        <v>41709</v>
      </c>
      <c r="H284" s="208" t="s">
        <v>1560</v>
      </c>
      <c r="I284" s="58" t="s">
        <v>1397</v>
      </c>
      <c r="J284" s="65" t="s">
        <v>1398</v>
      </c>
      <c r="K284" s="105">
        <v>161100</v>
      </c>
    </row>
    <row r="285" spans="1:11" s="9" customFormat="1" ht="60">
      <c r="A285" s="84" t="s">
        <v>1221</v>
      </c>
      <c r="B285" s="14" t="s">
        <v>1502</v>
      </c>
      <c r="C285" s="42" t="s">
        <v>134</v>
      </c>
      <c r="D285" s="43" t="s">
        <v>134</v>
      </c>
      <c r="E285" s="15" t="s">
        <v>1503</v>
      </c>
      <c r="F285" s="42" t="s">
        <v>1561</v>
      </c>
      <c r="G285" s="16">
        <v>41716</v>
      </c>
      <c r="H285" s="209" t="s">
        <v>1562</v>
      </c>
      <c r="I285" s="41" t="s">
        <v>1399</v>
      </c>
      <c r="J285" s="66" t="s">
        <v>468</v>
      </c>
      <c r="K285" s="106">
        <v>73100</v>
      </c>
    </row>
    <row r="286" spans="1:11" s="9" customFormat="1" ht="30">
      <c r="A286" s="84" t="s">
        <v>1221</v>
      </c>
      <c r="B286" s="14" t="s">
        <v>1502</v>
      </c>
      <c r="C286" s="42" t="s">
        <v>134</v>
      </c>
      <c r="D286" s="43" t="s">
        <v>134</v>
      </c>
      <c r="E286" s="15" t="s">
        <v>1503</v>
      </c>
      <c r="F286" s="42" t="s">
        <v>1563</v>
      </c>
      <c r="G286" s="16">
        <v>41716</v>
      </c>
      <c r="H286" s="209" t="s">
        <v>1564</v>
      </c>
      <c r="I286" s="41" t="s">
        <v>1399</v>
      </c>
      <c r="J286" s="66" t="s">
        <v>468</v>
      </c>
      <c r="K286" s="105">
        <v>29520</v>
      </c>
    </row>
    <row r="287" spans="1:11" s="9" customFormat="1" ht="30">
      <c r="A287" s="84" t="s">
        <v>1221</v>
      </c>
      <c r="B287" s="14" t="s">
        <v>1502</v>
      </c>
      <c r="C287" s="42" t="s">
        <v>134</v>
      </c>
      <c r="D287" s="43" t="s">
        <v>134</v>
      </c>
      <c r="E287" s="15" t="s">
        <v>1503</v>
      </c>
      <c r="F287" s="42" t="s">
        <v>1565</v>
      </c>
      <c r="G287" s="16">
        <v>41712</v>
      </c>
      <c r="H287" s="210" t="s">
        <v>1566</v>
      </c>
      <c r="I287" s="41" t="s">
        <v>1399</v>
      </c>
      <c r="J287" s="66" t="s">
        <v>468</v>
      </c>
      <c r="K287" s="105">
        <v>23030</v>
      </c>
    </row>
    <row r="288" spans="1:11" s="9" customFormat="1" ht="180">
      <c r="A288" s="84" t="s">
        <v>1221</v>
      </c>
      <c r="B288" s="14" t="s">
        <v>1502</v>
      </c>
      <c r="C288" s="42" t="s">
        <v>134</v>
      </c>
      <c r="D288" s="43" t="s">
        <v>134</v>
      </c>
      <c r="E288" s="14" t="s">
        <v>1503</v>
      </c>
      <c r="F288" s="42" t="s">
        <v>1567</v>
      </c>
      <c r="G288" s="16">
        <v>41722</v>
      </c>
      <c r="H288" s="209" t="s">
        <v>1568</v>
      </c>
      <c r="I288" s="41" t="s">
        <v>1399</v>
      </c>
      <c r="J288" s="66" t="s">
        <v>468</v>
      </c>
      <c r="K288" s="106">
        <v>92090</v>
      </c>
    </row>
    <row r="289" spans="1:11" s="9" customFormat="1" ht="30">
      <c r="A289" s="84" t="s">
        <v>1221</v>
      </c>
      <c r="B289" s="14" t="s">
        <v>1502</v>
      </c>
      <c r="C289" s="14" t="s">
        <v>134</v>
      </c>
      <c r="D289" s="14" t="s">
        <v>134</v>
      </c>
      <c r="E289" s="14" t="s">
        <v>1503</v>
      </c>
      <c r="F289" s="14" t="s">
        <v>1569</v>
      </c>
      <c r="G289" s="16">
        <v>41722</v>
      </c>
      <c r="H289" s="208" t="s">
        <v>1570</v>
      </c>
      <c r="I289" s="58" t="s">
        <v>1550</v>
      </c>
      <c r="J289" s="66" t="s">
        <v>1396</v>
      </c>
      <c r="K289" s="107">
        <v>31000</v>
      </c>
    </row>
    <row r="290" spans="1:11" s="9" customFormat="1" ht="30">
      <c r="A290" s="84" t="s">
        <v>1221</v>
      </c>
      <c r="B290" s="14" t="s">
        <v>1502</v>
      </c>
      <c r="C290" s="42" t="s">
        <v>134</v>
      </c>
      <c r="D290" s="43" t="s">
        <v>134</v>
      </c>
      <c r="E290" s="14" t="s">
        <v>1503</v>
      </c>
      <c r="F290" s="42" t="s">
        <v>1571</v>
      </c>
      <c r="G290" s="16">
        <v>41722</v>
      </c>
      <c r="H290" s="209" t="s">
        <v>1572</v>
      </c>
      <c r="I290" s="41" t="s">
        <v>1399</v>
      </c>
      <c r="J290" s="66" t="s">
        <v>468</v>
      </c>
      <c r="K290" s="108">
        <v>56850</v>
      </c>
    </row>
    <row r="291" spans="1:11" s="9" customFormat="1" ht="30">
      <c r="A291" s="84" t="s">
        <v>1221</v>
      </c>
      <c r="B291" s="14" t="s">
        <v>1502</v>
      </c>
      <c r="C291" s="42" t="s">
        <v>134</v>
      </c>
      <c r="D291" s="43" t="s">
        <v>134</v>
      </c>
      <c r="E291" s="14" t="s">
        <v>1503</v>
      </c>
      <c r="F291" s="42" t="s">
        <v>1573</v>
      </c>
      <c r="G291" s="16">
        <v>41722</v>
      </c>
      <c r="H291" s="209" t="s">
        <v>1574</v>
      </c>
      <c r="I291" s="41" t="s">
        <v>1399</v>
      </c>
      <c r="J291" s="66" t="s">
        <v>468</v>
      </c>
      <c r="K291" s="108">
        <v>5900</v>
      </c>
    </row>
    <row r="292" spans="1:11" s="9" customFormat="1" ht="30">
      <c r="A292" s="84" t="s">
        <v>1221</v>
      </c>
      <c r="B292" s="14" t="s">
        <v>1502</v>
      </c>
      <c r="C292" s="14" t="s">
        <v>134</v>
      </c>
      <c r="D292" s="14" t="s">
        <v>134</v>
      </c>
      <c r="E292" s="14" t="s">
        <v>1503</v>
      </c>
      <c r="F292" s="14" t="s">
        <v>1575</v>
      </c>
      <c r="G292" s="16">
        <v>41723</v>
      </c>
      <c r="H292" s="208" t="s">
        <v>1576</v>
      </c>
      <c r="I292" s="58" t="s">
        <v>1550</v>
      </c>
      <c r="J292" s="66" t="s">
        <v>1396</v>
      </c>
      <c r="K292" s="107">
        <v>31000</v>
      </c>
    </row>
    <row r="293" spans="1:11" s="9" customFormat="1" ht="135">
      <c r="A293" s="84" t="s">
        <v>1221</v>
      </c>
      <c r="B293" s="14" t="s">
        <v>1502</v>
      </c>
      <c r="C293" s="14" t="s">
        <v>134</v>
      </c>
      <c r="D293" s="14" t="s">
        <v>134</v>
      </c>
      <c r="E293" s="14" t="s">
        <v>1503</v>
      </c>
      <c r="F293" s="14" t="s">
        <v>1577</v>
      </c>
      <c r="G293" s="16">
        <v>41723</v>
      </c>
      <c r="H293" s="208" t="s">
        <v>1578</v>
      </c>
      <c r="I293" s="58" t="s">
        <v>1397</v>
      </c>
      <c r="J293" s="65" t="s">
        <v>1398</v>
      </c>
      <c r="K293" s="107">
        <v>210000</v>
      </c>
    </row>
    <row r="294" spans="1:11" s="9" customFormat="1" ht="30">
      <c r="A294" s="84" t="s">
        <v>1221</v>
      </c>
      <c r="B294" s="14" t="s">
        <v>1502</v>
      </c>
      <c r="C294" s="42" t="s">
        <v>134</v>
      </c>
      <c r="D294" s="43" t="s">
        <v>134</v>
      </c>
      <c r="E294" s="14" t="s">
        <v>1503</v>
      </c>
      <c r="F294" s="42" t="s">
        <v>1579</v>
      </c>
      <c r="G294" s="16">
        <v>41722</v>
      </c>
      <c r="H294" s="209" t="s">
        <v>1580</v>
      </c>
      <c r="I294" s="41" t="s">
        <v>1399</v>
      </c>
      <c r="J294" s="66" t="s">
        <v>468</v>
      </c>
      <c r="K294" s="108">
        <v>75440</v>
      </c>
    </row>
    <row r="295" spans="1:11" s="9" customFormat="1" ht="30">
      <c r="A295" s="84" t="s">
        <v>1221</v>
      </c>
      <c r="B295" s="14" t="s">
        <v>1502</v>
      </c>
      <c r="C295" s="44" t="s">
        <v>134</v>
      </c>
      <c r="D295" s="43" t="s">
        <v>134</v>
      </c>
      <c r="E295" s="14" t="s">
        <v>1503</v>
      </c>
      <c r="F295" s="44" t="s">
        <v>1581</v>
      </c>
      <c r="G295" s="16">
        <v>41726</v>
      </c>
      <c r="H295" s="209" t="s">
        <v>1582</v>
      </c>
      <c r="I295" s="41" t="s">
        <v>1399</v>
      </c>
      <c r="J295" s="66" t="s">
        <v>468</v>
      </c>
      <c r="K295" s="108">
        <v>5190</v>
      </c>
    </row>
    <row r="296" spans="1:11" s="9" customFormat="1" ht="30">
      <c r="A296" s="84" t="s">
        <v>1221</v>
      </c>
      <c r="B296" s="14" t="s">
        <v>1501</v>
      </c>
      <c r="C296" s="44" t="s">
        <v>1583</v>
      </c>
      <c r="D296" s="43">
        <v>41701</v>
      </c>
      <c r="E296" s="14" t="s">
        <v>1362</v>
      </c>
      <c r="F296" s="44">
        <v>20140072</v>
      </c>
      <c r="G296" s="16">
        <v>41705</v>
      </c>
      <c r="H296" s="209" t="s">
        <v>1584</v>
      </c>
      <c r="I296" s="41" t="s">
        <v>1585</v>
      </c>
      <c r="J296" s="66" t="s">
        <v>1586</v>
      </c>
      <c r="K296" s="108">
        <v>237048</v>
      </c>
    </row>
    <row r="297" spans="1:11" s="9" customFormat="1" ht="30">
      <c r="A297" s="84" t="s">
        <v>1221</v>
      </c>
      <c r="B297" s="14" t="s">
        <v>1500</v>
      </c>
      <c r="C297" s="44" t="s">
        <v>134</v>
      </c>
      <c r="D297" s="43" t="s">
        <v>134</v>
      </c>
      <c r="E297" s="14" t="s">
        <v>1362</v>
      </c>
      <c r="F297" s="44">
        <v>20140073</v>
      </c>
      <c r="G297" s="16">
        <v>41705</v>
      </c>
      <c r="H297" s="209" t="s">
        <v>1587</v>
      </c>
      <c r="I297" s="41" t="s">
        <v>318</v>
      </c>
      <c r="J297" s="66" t="s">
        <v>1588</v>
      </c>
      <c r="K297" s="108">
        <v>179999</v>
      </c>
    </row>
    <row r="298" spans="1:11" s="9" customFormat="1" ht="30">
      <c r="A298" s="84" t="s">
        <v>1221</v>
      </c>
      <c r="B298" s="14" t="s">
        <v>1500</v>
      </c>
      <c r="C298" s="44" t="s">
        <v>134</v>
      </c>
      <c r="D298" s="43" t="s">
        <v>134</v>
      </c>
      <c r="E298" s="14" t="s">
        <v>120</v>
      </c>
      <c r="F298" s="44">
        <v>20140007</v>
      </c>
      <c r="G298" s="16">
        <v>41705</v>
      </c>
      <c r="H298" s="209" t="s">
        <v>1589</v>
      </c>
      <c r="I298" s="41" t="s">
        <v>1330</v>
      </c>
      <c r="J298" s="66" t="s">
        <v>1331</v>
      </c>
      <c r="K298" s="108">
        <v>92592</v>
      </c>
    </row>
    <row r="299" spans="1:11" s="9" customFormat="1" ht="30">
      <c r="A299" s="84" t="s">
        <v>1221</v>
      </c>
      <c r="B299" s="14" t="s">
        <v>1501</v>
      </c>
      <c r="C299" s="44" t="s">
        <v>1590</v>
      </c>
      <c r="D299" s="43">
        <v>41704</v>
      </c>
      <c r="E299" s="14" t="s">
        <v>132</v>
      </c>
      <c r="F299" s="44" t="s">
        <v>134</v>
      </c>
      <c r="G299" s="16">
        <v>41704</v>
      </c>
      <c r="H299" s="209" t="s">
        <v>1591</v>
      </c>
      <c r="I299" s="41" t="s">
        <v>1592</v>
      </c>
      <c r="J299" s="66" t="s">
        <v>1593</v>
      </c>
      <c r="K299" s="108" t="s">
        <v>1594</v>
      </c>
    </row>
    <row r="300" spans="1:11" s="9" customFormat="1" ht="45">
      <c r="A300" s="84" t="s">
        <v>1221</v>
      </c>
      <c r="B300" s="14" t="s">
        <v>1501</v>
      </c>
      <c r="C300" s="44" t="s">
        <v>1590</v>
      </c>
      <c r="D300" s="43">
        <v>41704</v>
      </c>
      <c r="E300" s="14" t="s">
        <v>132</v>
      </c>
      <c r="F300" s="44" t="s">
        <v>134</v>
      </c>
      <c r="G300" s="16">
        <v>41704</v>
      </c>
      <c r="H300" s="209" t="s">
        <v>1595</v>
      </c>
      <c r="I300" s="41" t="s">
        <v>1592</v>
      </c>
      <c r="J300" s="66" t="s">
        <v>1593</v>
      </c>
      <c r="K300" s="108" t="s">
        <v>1596</v>
      </c>
    </row>
    <row r="301" spans="1:11" s="9" customFormat="1" ht="60">
      <c r="A301" s="84" t="s">
        <v>1221</v>
      </c>
      <c r="B301" s="14" t="s">
        <v>1501</v>
      </c>
      <c r="C301" s="44" t="s">
        <v>1590</v>
      </c>
      <c r="D301" s="43">
        <v>41704</v>
      </c>
      <c r="E301" s="14" t="s">
        <v>132</v>
      </c>
      <c r="F301" s="44" t="s">
        <v>134</v>
      </c>
      <c r="G301" s="16">
        <v>41704</v>
      </c>
      <c r="H301" s="209" t="s">
        <v>1597</v>
      </c>
      <c r="I301" s="41" t="s">
        <v>1598</v>
      </c>
      <c r="J301" s="66" t="s">
        <v>1599</v>
      </c>
      <c r="K301" s="108" t="s">
        <v>1600</v>
      </c>
    </row>
    <row r="302" spans="1:11" s="9" customFormat="1" ht="30">
      <c r="A302" s="84" t="s">
        <v>1221</v>
      </c>
      <c r="B302" s="14" t="s">
        <v>1501</v>
      </c>
      <c r="C302" s="44" t="s">
        <v>1601</v>
      </c>
      <c r="D302" s="43">
        <v>41705</v>
      </c>
      <c r="E302" s="14" t="s">
        <v>1362</v>
      </c>
      <c r="F302" s="44">
        <v>20140074</v>
      </c>
      <c r="G302" s="16">
        <v>41705</v>
      </c>
      <c r="H302" s="209" t="s">
        <v>1602</v>
      </c>
      <c r="I302" s="41" t="s">
        <v>1585</v>
      </c>
      <c r="J302" s="66" t="s">
        <v>1586</v>
      </c>
      <c r="K302" s="108">
        <v>168028</v>
      </c>
    </row>
    <row r="303" spans="1:11" s="9" customFormat="1" ht="30">
      <c r="A303" s="84" t="s">
        <v>1221</v>
      </c>
      <c r="B303" s="14" t="s">
        <v>1500</v>
      </c>
      <c r="C303" s="44" t="s">
        <v>134</v>
      </c>
      <c r="D303" s="43" t="s">
        <v>134</v>
      </c>
      <c r="E303" s="14" t="s">
        <v>1362</v>
      </c>
      <c r="F303" s="44">
        <v>20140075</v>
      </c>
      <c r="G303" s="16">
        <v>41708</v>
      </c>
      <c r="H303" s="209" t="s">
        <v>1603</v>
      </c>
      <c r="I303" s="41" t="s">
        <v>1604</v>
      </c>
      <c r="J303" s="66" t="s">
        <v>1605</v>
      </c>
      <c r="K303" s="108">
        <v>273700</v>
      </c>
    </row>
    <row r="304" spans="1:11" s="9" customFormat="1" ht="30">
      <c r="A304" s="84" t="s">
        <v>1221</v>
      </c>
      <c r="B304" s="14" t="s">
        <v>777</v>
      </c>
      <c r="C304" s="44" t="s">
        <v>134</v>
      </c>
      <c r="D304" s="43" t="s">
        <v>134</v>
      </c>
      <c r="E304" s="14" t="s">
        <v>1362</v>
      </c>
      <c r="F304" s="44">
        <v>20140077</v>
      </c>
      <c r="G304" s="16">
        <v>41708</v>
      </c>
      <c r="H304" s="209" t="s">
        <v>1606</v>
      </c>
      <c r="I304" s="41" t="s">
        <v>1607</v>
      </c>
      <c r="J304" s="66" t="s">
        <v>1608</v>
      </c>
      <c r="K304" s="108">
        <v>224910</v>
      </c>
    </row>
    <row r="305" spans="1:11" s="9" customFormat="1" ht="30">
      <c r="A305" s="84" t="s">
        <v>1221</v>
      </c>
      <c r="B305" s="14" t="s">
        <v>118</v>
      </c>
      <c r="C305" s="44" t="s">
        <v>1340</v>
      </c>
      <c r="D305" s="43">
        <v>41183</v>
      </c>
      <c r="E305" s="14" t="s">
        <v>1362</v>
      </c>
      <c r="F305" s="44">
        <v>20140078</v>
      </c>
      <c r="G305" s="16">
        <v>41708</v>
      </c>
      <c r="H305" s="209" t="s">
        <v>319</v>
      </c>
      <c r="I305" s="41" t="s">
        <v>1615</v>
      </c>
      <c r="J305" s="66" t="s">
        <v>1616</v>
      </c>
      <c r="K305" s="108" t="s">
        <v>1617</v>
      </c>
    </row>
    <row r="306" spans="1:11" s="9" customFormat="1" ht="30">
      <c r="A306" s="84" t="s">
        <v>1221</v>
      </c>
      <c r="B306" s="14" t="s">
        <v>118</v>
      </c>
      <c r="C306" s="44" t="s">
        <v>1340</v>
      </c>
      <c r="D306" s="43">
        <v>41183</v>
      </c>
      <c r="E306" s="14" t="s">
        <v>1362</v>
      </c>
      <c r="F306" s="44">
        <v>20140079</v>
      </c>
      <c r="G306" s="16">
        <v>41708</v>
      </c>
      <c r="H306" s="209" t="s">
        <v>320</v>
      </c>
      <c r="I306" s="41" t="s">
        <v>1615</v>
      </c>
      <c r="J306" s="66" t="s">
        <v>1616</v>
      </c>
      <c r="K306" s="108" t="s">
        <v>1617</v>
      </c>
    </row>
    <row r="307" spans="1:11" s="9" customFormat="1" ht="30">
      <c r="A307" s="84" t="s">
        <v>1221</v>
      </c>
      <c r="B307" s="14" t="s">
        <v>1500</v>
      </c>
      <c r="C307" s="44" t="s">
        <v>134</v>
      </c>
      <c r="D307" s="43" t="s">
        <v>134</v>
      </c>
      <c r="E307" s="14" t="s">
        <v>1362</v>
      </c>
      <c r="F307" s="44">
        <v>20140087</v>
      </c>
      <c r="G307" s="16">
        <v>41711</v>
      </c>
      <c r="H307" s="209" t="s">
        <v>1618</v>
      </c>
      <c r="I307" s="41" t="s">
        <v>321</v>
      </c>
      <c r="J307" s="66" t="s">
        <v>1619</v>
      </c>
      <c r="K307" s="108">
        <v>238000</v>
      </c>
    </row>
    <row r="308" spans="1:11" s="9" customFormat="1" ht="30">
      <c r="A308" s="84" t="s">
        <v>1221</v>
      </c>
      <c r="B308" s="14" t="s">
        <v>777</v>
      </c>
      <c r="C308" s="44" t="s">
        <v>134</v>
      </c>
      <c r="D308" s="43" t="s">
        <v>134</v>
      </c>
      <c r="E308" s="14" t="s">
        <v>1362</v>
      </c>
      <c r="F308" s="44">
        <v>20140090</v>
      </c>
      <c r="G308" s="16">
        <v>41712</v>
      </c>
      <c r="H308" s="209" t="s">
        <v>1620</v>
      </c>
      <c r="I308" s="41" t="s">
        <v>1621</v>
      </c>
      <c r="J308" s="66" t="s">
        <v>1622</v>
      </c>
      <c r="K308" s="108">
        <v>282780</v>
      </c>
    </row>
    <row r="309" spans="1:11" s="9" customFormat="1" ht="30">
      <c r="A309" s="84" t="s">
        <v>1221</v>
      </c>
      <c r="B309" s="14" t="s">
        <v>1501</v>
      </c>
      <c r="C309" s="44" t="s">
        <v>1623</v>
      </c>
      <c r="D309" s="43">
        <v>41705</v>
      </c>
      <c r="E309" s="14" t="s">
        <v>1362</v>
      </c>
      <c r="F309" s="44">
        <v>20140091</v>
      </c>
      <c r="G309" s="16">
        <v>41712</v>
      </c>
      <c r="H309" s="209" t="s">
        <v>1624</v>
      </c>
      <c r="I309" s="41" t="s">
        <v>1625</v>
      </c>
      <c r="J309" s="66" t="s">
        <v>1626</v>
      </c>
      <c r="K309" s="108">
        <v>226100</v>
      </c>
    </row>
    <row r="310" spans="1:11" s="9" customFormat="1" ht="30">
      <c r="A310" s="84" t="s">
        <v>1221</v>
      </c>
      <c r="B310" s="14" t="s">
        <v>777</v>
      </c>
      <c r="C310" s="44" t="s">
        <v>1627</v>
      </c>
      <c r="D310" s="43">
        <v>41709</v>
      </c>
      <c r="E310" s="14" t="s">
        <v>1362</v>
      </c>
      <c r="F310" s="44">
        <v>20140092</v>
      </c>
      <c r="G310" s="16">
        <v>41712</v>
      </c>
      <c r="H310" s="209" t="s">
        <v>322</v>
      </c>
      <c r="I310" s="41" t="s">
        <v>323</v>
      </c>
      <c r="J310" s="66" t="s">
        <v>1628</v>
      </c>
      <c r="K310" s="108" t="s">
        <v>1617</v>
      </c>
    </row>
    <row r="311" spans="1:11" s="9" customFormat="1" ht="30">
      <c r="A311" s="84" t="s">
        <v>1221</v>
      </c>
      <c r="B311" s="14" t="s">
        <v>777</v>
      </c>
      <c r="C311" s="45" t="s">
        <v>1629</v>
      </c>
      <c r="D311" s="46">
        <v>41708</v>
      </c>
      <c r="E311" s="14" t="s">
        <v>1362</v>
      </c>
      <c r="F311" s="44">
        <v>20140094</v>
      </c>
      <c r="G311" s="16">
        <v>41712</v>
      </c>
      <c r="H311" s="209" t="s">
        <v>324</v>
      </c>
      <c r="I311" s="41" t="s">
        <v>325</v>
      </c>
      <c r="J311" s="66" t="s">
        <v>1630</v>
      </c>
      <c r="K311" s="108">
        <v>90000</v>
      </c>
    </row>
    <row r="312" spans="1:11" s="9" customFormat="1" ht="45">
      <c r="A312" s="84" t="s">
        <v>1221</v>
      </c>
      <c r="B312" s="14" t="s">
        <v>1500</v>
      </c>
      <c r="C312" s="44" t="s">
        <v>134</v>
      </c>
      <c r="D312" s="43" t="s">
        <v>134</v>
      </c>
      <c r="E312" s="14" t="s">
        <v>1362</v>
      </c>
      <c r="F312" s="44">
        <v>20140096</v>
      </c>
      <c r="G312" s="16">
        <v>41715</v>
      </c>
      <c r="H312" s="209" t="s">
        <v>1631</v>
      </c>
      <c r="I312" s="41" t="s">
        <v>1632</v>
      </c>
      <c r="J312" s="66" t="s">
        <v>1633</v>
      </c>
      <c r="K312" s="108">
        <v>178500</v>
      </c>
    </row>
    <row r="313" spans="1:11" s="9" customFormat="1" ht="30">
      <c r="A313" s="84" t="s">
        <v>1221</v>
      </c>
      <c r="B313" s="14" t="s">
        <v>777</v>
      </c>
      <c r="C313" s="44" t="s">
        <v>134</v>
      </c>
      <c r="D313" s="43" t="s">
        <v>134</v>
      </c>
      <c r="E313" s="14" t="s">
        <v>1362</v>
      </c>
      <c r="F313" s="44">
        <v>20140097</v>
      </c>
      <c r="G313" s="16">
        <v>41722</v>
      </c>
      <c r="H313" s="209" t="s">
        <v>326</v>
      </c>
      <c r="I313" s="41" t="s">
        <v>1634</v>
      </c>
      <c r="J313" s="66" t="s">
        <v>1635</v>
      </c>
      <c r="K313" s="108">
        <v>104994</v>
      </c>
    </row>
    <row r="314" spans="1:11" s="9" customFormat="1" ht="30">
      <c r="A314" s="84" t="s">
        <v>1221</v>
      </c>
      <c r="B314" s="14" t="s">
        <v>777</v>
      </c>
      <c r="C314" s="44" t="s">
        <v>134</v>
      </c>
      <c r="D314" s="43" t="s">
        <v>134</v>
      </c>
      <c r="E314" s="14" t="s">
        <v>1362</v>
      </c>
      <c r="F314" s="44">
        <v>20140098</v>
      </c>
      <c r="G314" s="16">
        <v>41722</v>
      </c>
      <c r="H314" s="209" t="s">
        <v>1636</v>
      </c>
      <c r="I314" s="41" t="s">
        <v>1634</v>
      </c>
      <c r="J314" s="66" t="s">
        <v>1635</v>
      </c>
      <c r="K314" s="108">
        <v>115493</v>
      </c>
    </row>
    <row r="315" spans="1:11" s="9" customFormat="1" ht="30">
      <c r="A315" s="84" t="s">
        <v>1221</v>
      </c>
      <c r="B315" s="14" t="s">
        <v>1500</v>
      </c>
      <c r="C315" s="44" t="s">
        <v>134</v>
      </c>
      <c r="D315" s="43" t="s">
        <v>134</v>
      </c>
      <c r="E315" s="14" t="s">
        <v>120</v>
      </c>
      <c r="F315" s="44">
        <v>20140008</v>
      </c>
      <c r="G315" s="16">
        <v>41723</v>
      </c>
      <c r="H315" s="209" t="s">
        <v>1637</v>
      </c>
      <c r="I315" s="41" t="s">
        <v>1638</v>
      </c>
      <c r="J315" s="66" t="s">
        <v>1639</v>
      </c>
      <c r="K315" s="108">
        <v>399500</v>
      </c>
    </row>
    <row r="316" spans="1:11" s="9" customFormat="1" ht="30">
      <c r="A316" s="84" t="s">
        <v>1221</v>
      </c>
      <c r="B316" s="14" t="s">
        <v>1500</v>
      </c>
      <c r="C316" s="44" t="s">
        <v>134</v>
      </c>
      <c r="D316" s="43" t="s">
        <v>134</v>
      </c>
      <c r="E316" s="14" t="s">
        <v>120</v>
      </c>
      <c r="F316" s="44">
        <v>20140009</v>
      </c>
      <c r="G316" s="16">
        <v>41724</v>
      </c>
      <c r="H316" s="209" t="s">
        <v>1640</v>
      </c>
      <c r="I316" s="41" t="s">
        <v>327</v>
      </c>
      <c r="J316" s="66" t="s">
        <v>1641</v>
      </c>
      <c r="K316" s="108">
        <v>530740</v>
      </c>
    </row>
    <row r="317" spans="1:11" s="9" customFormat="1" ht="30">
      <c r="A317" s="84" t="s">
        <v>1221</v>
      </c>
      <c r="B317" s="14" t="s">
        <v>118</v>
      </c>
      <c r="C317" s="44" t="s">
        <v>1340</v>
      </c>
      <c r="D317" s="43">
        <v>41183</v>
      </c>
      <c r="E317" s="14" t="s">
        <v>1362</v>
      </c>
      <c r="F317" s="44">
        <v>20140118</v>
      </c>
      <c r="G317" s="16">
        <v>41724</v>
      </c>
      <c r="H317" s="209" t="s">
        <v>328</v>
      </c>
      <c r="I317" s="41" t="s">
        <v>1615</v>
      </c>
      <c r="J317" s="66" t="s">
        <v>1616</v>
      </c>
      <c r="K317" s="108" t="s">
        <v>1617</v>
      </c>
    </row>
    <row r="318" spans="1:11" s="9" customFormat="1" ht="30">
      <c r="A318" s="84" t="s">
        <v>1221</v>
      </c>
      <c r="B318" s="14" t="s">
        <v>1500</v>
      </c>
      <c r="C318" s="44" t="s">
        <v>134</v>
      </c>
      <c r="D318" s="43" t="s">
        <v>134</v>
      </c>
      <c r="E318" s="14" t="s">
        <v>1362</v>
      </c>
      <c r="F318" s="44">
        <v>20140120</v>
      </c>
      <c r="G318" s="16">
        <v>41725</v>
      </c>
      <c r="H318" s="209" t="s">
        <v>1642</v>
      </c>
      <c r="I318" s="41" t="s">
        <v>1643</v>
      </c>
      <c r="J318" s="66" t="s">
        <v>1644</v>
      </c>
      <c r="K318" s="108">
        <v>374850</v>
      </c>
    </row>
    <row r="319" spans="1:11" s="9" customFormat="1" ht="30.75" thickBot="1">
      <c r="A319" s="85" t="s">
        <v>1221</v>
      </c>
      <c r="B319" s="49" t="s">
        <v>1500</v>
      </c>
      <c r="C319" s="47" t="s">
        <v>134</v>
      </c>
      <c r="D319" s="48" t="s">
        <v>134</v>
      </c>
      <c r="E319" s="49" t="s">
        <v>1362</v>
      </c>
      <c r="F319" s="47">
        <v>20140121</v>
      </c>
      <c r="G319" s="17">
        <v>41726</v>
      </c>
      <c r="H319" s="211" t="s">
        <v>1645</v>
      </c>
      <c r="I319" s="73" t="s">
        <v>1646</v>
      </c>
      <c r="J319" s="77" t="s">
        <v>1647</v>
      </c>
      <c r="K319" s="109">
        <v>95200</v>
      </c>
    </row>
    <row r="320" spans="1:11" s="9" customFormat="1" ht="15">
      <c r="A320" s="80" t="s">
        <v>1223</v>
      </c>
      <c r="B320" s="52" t="s">
        <v>118</v>
      </c>
      <c r="C320" s="52" t="s">
        <v>1412</v>
      </c>
      <c r="D320" s="212">
        <v>40452</v>
      </c>
      <c r="E320" s="52" t="s">
        <v>132</v>
      </c>
      <c r="F320" s="52" t="s">
        <v>134</v>
      </c>
      <c r="G320" s="213">
        <v>41729</v>
      </c>
      <c r="H320" s="214" t="s">
        <v>1413</v>
      </c>
      <c r="I320" s="215" t="s">
        <v>916</v>
      </c>
      <c r="J320" s="68" t="s">
        <v>1411</v>
      </c>
      <c r="K320" s="216">
        <v>60000</v>
      </c>
    </row>
    <row r="321" spans="1:11" s="9" customFormat="1" ht="30">
      <c r="A321" s="81" t="s">
        <v>1223</v>
      </c>
      <c r="B321" s="60" t="s">
        <v>854</v>
      </c>
      <c r="C321" s="11" t="s">
        <v>917</v>
      </c>
      <c r="D321" s="122">
        <v>41712</v>
      </c>
      <c r="E321" s="11" t="s">
        <v>132</v>
      </c>
      <c r="F321" s="11" t="s">
        <v>134</v>
      </c>
      <c r="G321" s="217">
        <v>41712</v>
      </c>
      <c r="H321" s="123" t="s">
        <v>918</v>
      </c>
      <c r="I321" s="218" t="s">
        <v>1414</v>
      </c>
      <c r="J321" s="53" t="s">
        <v>1415</v>
      </c>
      <c r="K321" s="219">
        <v>150000</v>
      </c>
    </row>
    <row r="322" spans="1:11" s="9" customFormat="1" ht="90">
      <c r="A322" s="81" t="s">
        <v>1223</v>
      </c>
      <c r="B322" s="60" t="s">
        <v>854</v>
      </c>
      <c r="C322" s="11" t="s">
        <v>917</v>
      </c>
      <c r="D322" s="122">
        <v>41712</v>
      </c>
      <c r="E322" s="11" t="s">
        <v>132</v>
      </c>
      <c r="F322" s="11" t="s">
        <v>134</v>
      </c>
      <c r="G322" s="217">
        <v>41712</v>
      </c>
      <c r="H322" s="123" t="s">
        <v>919</v>
      </c>
      <c r="I322" s="218" t="s">
        <v>920</v>
      </c>
      <c r="J322" s="53" t="s">
        <v>1198</v>
      </c>
      <c r="K322" s="220" t="s">
        <v>1226</v>
      </c>
    </row>
    <row r="323" spans="1:11" s="9" customFormat="1" ht="60">
      <c r="A323" s="81" t="s">
        <v>1223</v>
      </c>
      <c r="B323" s="60" t="s">
        <v>854</v>
      </c>
      <c r="C323" s="11" t="s">
        <v>1199</v>
      </c>
      <c r="D323" s="122">
        <v>41725</v>
      </c>
      <c r="E323" s="11" t="s">
        <v>132</v>
      </c>
      <c r="F323" s="11" t="s">
        <v>134</v>
      </c>
      <c r="G323" s="217">
        <v>41725</v>
      </c>
      <c r="H323" s="123" t="s">
        <v>1200</v>
      </c>
      <c r="I323" s="218" t="s">
        <v>1201</v>
      </c>
      <c r="J323" s="53" t="s">
        <v>1202</v>
      </c>
      <c r="K323" s="220" t="s">
        <v>926</v>
      </c>
    </row>
    <row r="324" spans="1:11" s="9" customFormat="1" ht="45">
      <c r="A324" s="81" t="s">
        <v>1223</v>
      </c>
      <c r="B324" s="60" t="s">
        <v>854</v>
      </c>
      <c r="C324" s="11" t="s">
        <v>1199</v>
      </c>
      <c r="D324" s="122">
        <v>41725</v>
      </c>
      <c r="E324" s="11" t="s">
        <v>132</v>
      </c>
      <c r="F324" s="11" t="s">
        <v>134</v>
      </c>
      <c r="G324" s="217">
        <v>41725</v>
      </c>
      <c r="H324" s="123" t="s">
        <v>927</v>
      </c>
      <c r="I324" s="218" t="s">
        <v>928</v>
      </c>
      <c r="J324" s="53" t="s">
        <v>929</v>
      </c>
      <c r="K324" s="220" t="s">
        <v>1222</v>
      </c>
    </row>
    <row r="325" spans="1:11" s="9" customFormat="1" ht="15">
      <c r="A325" s="81" t="s">
        <v>1223</v>
      </c>
      <c r="B325" s="11" t="s">
        <v>1500</v>
      </c>
      <c r="C325" s="11" t="s">
        <v>134</v>
      </c>
      <c r="D325" s="50" t="s">
        <v>134</v>
      </c>
      <c r="E325" s="11" t="s">
        <v>1362</v>
      </c>
      <c r="F325" s="11">
        <v>20140028</v>
      </c>
      <c r="G325" s="217">
        <v>41708</v>
      </c>
      <c r="H325" s="123" t="s">
        <v>329</v>
      </c>
      <c r="I325" s="218" t="s">
        <v>330</v>
      </c>
      <c r="J325" s="69" t="s">
        <v>930</v>
      </c>
      <c r="K325" s="219">
        <v>71400</v>
      </c>
    </row>
    <row r="326" spans="1:11" s="9" customFormat="1" ht="30">
      <c r="A326" s="81" t="s">
        <v>1223</v>
      </c>
      <c r="B326" s="11" t="s">
        <v>1500</v>
      </c>
      <c r="C326" s="11" t="s">
        <v>134</v>
      </c>
      <c r="D326" s="50" t="s">
        <v>134</v>
      </c>
      <c r="E326" s="11" t="s">
        <v>1362</v>
      </c>
      <c r="F326" s="11">
        <v>20140029</v>
      </c>
      <c r="G326" s="217">
        <v>41711</v>
      </c>
      <c r="H326" s="123" t="s">
        <v>331</v>
      </c>
      <c r="I326" s="218" t="s">
        <v>332</v>
      </c>
      <c r="J326" s="69" t="s">
        <v>931</v>
      </c>
      <c r="K326" s="219">
        <v>1178100</v>
      </c>
    </row>
    <row r="327" spans="1:11" s="9" customFormat="1" ht="15">
      <c r="A327" s="81" t="s">
        <v>1223</v>
      </c>
      <c r="B327" s="11" t="s">
        <v>777</v>
      </c>
      <c r="C327" s="11" t="s">
        <v>134</v>
      </c>
      <c r="D327" s="50" t="s">
        <v>134</v>
      </c>
      <c r="E327" s="11" t="s">
        <v>1362</v>
      </c>
      <c r="F327" s="11">
        <v>20140030</v>
      </c>
      <c r="G327" s="217">
        <v>41712</v>
      </c>
      <c r="H327" s="123" t="s">
        <v>333</v>
      </c>
      <c r="I327" s="218" t="s">
        <v>1439</v>
      </c>
      <c r="J327" s="69" t="s">
        <v>932</v>
      </c>
      <c r="K327" s="219">
        <v>487560</v>
      </c>
    </row>
    <row r="328" spans="1:11" s="9" customFormat="1" ht="15">
      <c r="A328" s="81" t="s">
        <v>1223</v>
      </c>
      <c r="B328" s="11" t="s">
        <v>1500</v>
      </c>
      <c r="C328" s="11" t="s">
        <v>134</v>
      </c>
      <c r="D328" s="50" t="s">
        <v>134</v>
      </c>
      <c r="E328" s="11" t="s">
        <v>1362</v>
      </c>
      <c r="F328" s="11">
        <v>20140031</v>
      </c>
      <c r="G328" s="217">
        <v>41715</v>
      </c>
      <c r="H328" s="123" t="s">
        <v>933</v>
      </c>
      <c r="I328" s="218" t="s">
        <v>334</v>
      </c>
      <c r="J328" s="69" t="s">
        <v>934</v>
      </c>
      <c r="K328" s="219">
        <v>44444</v>
      </c>
    </row>
    <row r="329" spans="1:11" s="9" customFormat="1" ht="15">
      <c r="A329" s="81" t="s">
        <v>1223</v>
      </c>
      <c r="B329" s="11" t="s">
        <v>777</v>
      </c>
      <c r="C329" s="11" t="s">
        <v>134</v>
      </c>
      <c r="D329" s="50" t="s">
        <v>134</v>
      </c>
      <c r="E329" s="11" t="s">
        <v>1362</v>
      </c>
      <c r="F329" s="11">
        <v>20140032</v>
      </c>
      <c r="G329" s="217">
        <v>41715</v>
      </c>
      <c r="H329" s="123" t="s">
        <v>335</v>
      </c>
      <c r="I329" s="218" t="s">
        <v>1439</v>
      </c>
      <c r="J329" s="69" t="s">
        <v>932</v>
      </c>
      <c r="K329" s="219">
        <v>630999</v>
      </c>
    </row>
    <row r="330" spans="1:11" s="9" customFormat="1" ht="30">
      <c r="A330" s="81" t="s">
        <v>1223</v>
      </c>
      <c r="B330" s="11" t="s">
        <v>118</v>
      </c>
      <c r="C330" s="11" t="s">
        <v>1340</v>
      </c>
      <c r="D330" s="50">
        <v>41183</v>
      </c>
      <c r="E330" s="11" t="s">
        <v>1362</v>
      </c>
      <c r="F330" s="11">
        <v>20140033</v>
      </c>
      <c r="G330" s="217">
        <v>41718</v>
      </c>
      <c r="H330" s="123" t="s">
        <v>1224</v>
      </c>
      <c r="I330" s="218" t="s">
        <v>1410</v>
      </c>
      <c r="J330" s="69" t="s">
        <v>935</v>
      </c>
      <c r="K330" s="219">
        <v>141847</v>
      </c>
    </row>
    <row r="331" spans="1:11" s="9" customFormat="1" ht="15">
      <c r="A331" s="81" t="s">
        <v>1223</v>
      </c>
      <c r="B331" s="11" t="s">
        <v>1500</v>
      </c>
      <c r="C331" s="11" t="s">
        <v>134</v>
      </c>
      <c r="D331" s="50" t="s">
        <v>134</v>
      </c>
      <c r="E331" s="11" t="s">
        <v>1362</v>
      </c>
      <c r="F331" s="11">
        <v>20140034</v>
      </c>
      <c r="G331" s="217">
        <v>41718</v>
      </c>
      <c r="H331" s="123" t="s">
        <v>336</v>
      </c>
      <c r="I331" s="218" t="s">
        <v>337</v>
      </c>
      <c r="J331" s="69" t="s">
        <v>936</v>
      </c>
      <c r="K331" s="219">
        <v>24444</v>
      </c>
    </row>
    <row r="332" spans="1:11" s="9" customFormat="1" ht="15">
      <c r="A332" s="81" t="s">
        <v>1223</v>
      </c>
      <c r="B332" s="11" t="s">
        <v>1500</v>
      </c>
      <c r="C332" s="11" t="s">
        <v>134</v>
      </c>
      <c r="D332" s="50" t="s">
        <v>134</v>
      </c>
      <c r="E332" s="11" t="s">
        <v>1362</v>
      </c>
      <c r="F332" s="11">
        <v>20140035</v>
      </c>
      <c r="G332" s="217">
        <v>41722</v>
      </c>
      <c r="H332" s="123" t="s">
        <v>937</v>
      </c>
      <c r="I332" s="218" t="s">
        <v>338</v>
      </c>
      <c r="J332" s="69" t="s">
        <v>938</v>
      </c>
      <c r="K332" s="219">
        <v>46755</v>
      </c>
    </row>
    <row r="333" spans="1:11" s="9" customFormat="1" ht="30">
      <c r="A333" s="81" t="s">
        <v>1223</v>
      </c>
      <c r="B333" s="11" t="s">
        <v>118</v>
      </c>
      <c r="C333" s="11" t="s">
        <v>1340</v>
      </c>
      <c r="D333" s="50">
        <v>41183</v>
      </c>
      <c r="E333" s="11" t="s">
        <v>1362</v>
      </c>
      <c r="F333" s="11">
        <v>20140036</v>
      </c>
      <c r="G333" s="217">
        <v>41722</v>
      </c>
      <c r="H333" s="123" t="s">
        <v>1225</v>
      </c>
      <c r="I333" s="218" t="s">
        <v>1410</v>
      </c>
      <c r="J333" s="69" t="s">
        <v>935</v>
      </c>
      <c r="K333" s="219">
        <v>141847</v>
      </c>
    </row>
    <row r="334" spans="1:11" s="9" customFormat="1" ht="15">
      <c r="A334" s="81" t="s">
        <v>1223</v>
      </c>
      <c r="B334" s="11" t="s">
        <v>1500</v>
      </c>
      <c r="C334" s="11" t="s">
        <v>134</v>
      </c>
      <c r="D334" s="50" t="s">
        <v>134</v>
      </c>
      <c r="E334" s="11" t="s">
        <v>120</v>
      </c>
      <c r="F334" s="11">
        <v>20140013</v>
      </c>
      <c r="G334" s="217">
        <v>41722</v>
      </c>
      <c r="H334" s="123" t="s">
        <v>939</v>
      </c>
      <c r="I334" s="218" t="s">
        <v>1416</v>
      </c>
      <c r="J334" s="69" t="s">
        <v>1417</v>
      </c>
      <c r="K334" s="219">
        <v>2012503</v>
      </c>
    </row>
    <row r="335" spans="1:11" s="9" customFormat="1" ht="15">
      <c r="A335" s="81" t="s">
        <v>1223</v>
      </c>
      <c r="B335" s="11" t="s">
        <v>1500</v>
      </c>
      <c r="C335" s="11" t="s">
        <v>134</v>
      </c>
      <c r="D335" s="50" t="s">
        <v>134</v>
      </c>
      <c r="E335" s="11" t="s">
        <v>120</v>
      </c>
      <c r="F335" s="11">
        <v>20140014</v>
      </c>
      <c r="G335" s="217">
        <v>41724</v>
      </c>
      <c r="H335" s="123" t="s">
        <v>940</v>
      </c>
      <c r="I335" s="218" t="s">
        <v>941</v>
      </c>
      <c r="J335" s="69" t="s">
        <v>942</v>
      </c>
      <c r="K335" s="219">
        <v>621002</v>
      </c>
    </row>
    <row r="336" spans="1:11" s="9" customFormat="1" ht="30">
      <c r="A336" s="81" t="s">
        <v>1223</v>
      </c>
      <c r="B336" s="11" t="s">
        <v>777</v>
      </c>
      <c r="C336" s="11" t="s">
        <v>134</v>
      </c>
      <c r="D336" s="50" t="s">
        <v>134</v>
      </c>
      <c r="E336" s="11" t="s">
        <v>1362</v>
      </c>
      <c r="F336" s="11">
        <v>20140037</v>
      </c>
      <c r="G336" s="217">
        <v>41726</v>
      </c>
      <c r="H336" s="123" t="s">
        <v>339</v>
      </c>
      <c r="I336" s="218" t="s">
        <v>340</v>
      </c>
      <c r="J336" s="69" t="s">
        <v>943</v>
      </c>
      <c r="K336" s="219">
        <v>102816</v>
      </c>
    </row>
    <row r="337" spans="1:11" s="9" customFormat="1" ht="30">
      <c r="A337" s="81" t="s">
        <v>1223</v>
      </c>
      <c r="B337" s="11" t="s">
        <v>1500</v>
      </c>
      <c r="C337" s="11" t="s">
        <v>134</v>
      </c>
      <c r="D337" s="50" t="s">
        <v>134</v>
      </c>
      <c r="E337" s="11" t="s">
        <v>1362</v>
      </c>
      <c r="F337" s="11">
        <v>20140038</v>
      </c>
      <c r="G337" s="217">
        <v>41729</v>
      </c>
      <c r="H337" s="123" t="s">
        <v>341</v>
      </c>
      <c r="I337" s="218" t="s">
        <v>342</v>
      </c>
      <c r="J337" s="69" t="s">
        <v>944</v>
      </c>
      <c r="K337" s="219">
        <v>20230</v>
      </c>
    </row>
    <row r="338" spans="1:11" s="9" customFormat="1" ht="15">
      <c r="A338" s="81" t="s">
        <v>1223</v>
      </c>
      <c r="B338" s="11" t="s">
        <v>1502</v>
      </c>
      <c r="C338" s="11" t="s">
        <v>134</v>
      </c>
      <c r="D338" s="50" t="s">
        <v>134</v>
      </c>
      <c r="E338" s="11" t="s">
        <v>1503</v>
      </c>
      <c r="F338" s="11" t="s">
        <v>1328</v>
      </c>
      <c r="G338" s="217">
        <v>41708</v>
      </c>
      <c r="H338" s="133" t="s">
        <v>343</v>
      </c>
      <c r="I338" s="221" t="s">
        <v>1397</v>
      </c>
      <c r="J338" s="53" t="s">
        <v>1398</v>
      </c>
      <c r="K338" s="219">
        <f>17800+310600</f>
        <v>328400</v>
      </c>
    </row>
    <row r="339" spans="1:11" s="9" customFormat="1" ht="15">
      <c r="A339" s="81" t="s">
        <v>1223</v>
      </c>
      <c r="B339" s="11" t="s">
        <v>1502</v>
      </c>
      <c r="C339" s="11" t="s">
        <v>134</v>
      </c>
      <c r="D339" s="50" t="s">
        <v>134</v>
      </c>
      <c r="E339" s="11" t="s">
        <v>1503</v>
      </c>
      <c r="F339" s="11" t="s">
        <v>1328</v>
      </c>
      <c r="G339" s="217">
        <v>41708</v>
      </c>
      <c r="H339" s="133" t="s">
        <v>945</v>
      </c>
      <c r="I339" s="221" t="s">
        <v>1419</v>
      </c>
      <c r="J339" s="53" t="s">
        <v>1420</v>
      </c>
      <c r="K339" s="219">
        <v>41060</v>
      </c>
    </row>
    <row r="340" spans="1:11" s="9" customFormat="1" ht="15">
      <c r="A340" s="81" t="s">
        <v>1223</v>
      </c>
      <c r="B340" s="11" t="s">
        <v>1502</v>
      </c>
      <c r="C340" s="11" t="s">
        <v>134</v>
      </c>
      <c r="D340" s="50" t="s">
        <v>134</v>
      </c>
      <c r="E340" s="11" t="s">
        <v>1503</v>
      </c>
      <c r="F340" s="11" t="s">
        <v>1328</v>
      </c>
      <c r="G340" s="217">
        <v>41710</v>
      </c>
      <c r="H340" s="133" t="s">
        <v>344</v>
      </c>
      <c r="I340" s="221" t="s">
        <v>1419</v>
      </c>
      <c r="J340" s="53" t="s">
        <v>1420</v>
      </c>
      <c r="K340" s="219">
        <v>21610</v>
      </c>
    </row>
    <row r="341" spans="1:11" s="9" customFormat="1" ht="15">
      <c r="A341" s="81" t="s">
        <v>1223</v>
      </c>
      <c r="B341" s="11" t="s">
        <v>1502</v>
      </c>
      <c r="C341" s="11" t="s">
        <v>134</v>
      </c>
      <c r="D341" s="50" t="s">
        <v>134</v>
      </c>
      <c r="E341" s="11" t="s">
        <v>1503</v>
      </c>
      <c r="F341" s="11" t="s">
        <v>1328</v>
      </c>
      <c r="G341" s="217">
        <v>41710</v>
      </c>
      <c r="H341" s="133" t="s">
        <v>946</v>
      </c>
      <c r="I341" s="221" t="s">
        <v>1419</v>
      </c>
      <c r="J341" s="53" t="s">
        <v>1420</v>
      </c>
      <c r="K341" s="219">
        <v>461450</v>
      </c>
    </row>
    <row r="342" spans="1:11" s="9" customFormat="1" ht="30">
      <c r="A342" s="81" t="s">
        <v>1223</v>
      </c>
      <c r="B342" s="11" t="s">
        <v>1502</v>
      </c>
      <c r="C342" s="11" t="s">
        <v>134</v>
      </c>
      <c r="D342" s="50" t="s">
        <v>134</v>
      </c>
      <c r="E342" s="11" t="s">
        <v>1503</v>
      </c>
      <c r="F342" s="11" t="s">
        <v>1328</v>
      </c>
      <c r="G342" s="217">
        <v>41710</v>
      </c>
      <c r="H342" s="133" t="s">
        <v>345</v>
      </c>
      <c r="I342" s="221" t="s">
        <v>1421</v>
      </c>
      <c r="J342" s="53" t="s">
        <v>1396</v>
      </c>
      <c r="K342" s="219">
        <v>182300</v>
      </c>
    </row>
    <row r="343" spans="1:11" s="9" customFormat="1" ht="15">
      <c r="A343" s="81" t="s">
        <v>1223</v>
      </c>
      <c r="B343" s="11" t="s">
        <v>1501</v>
      </c>
      <c r="C343" s="11" t="s">
        <v>134</v>
      </c>
      <c r="D343" s="50" t="s">
        <v>134</v>
      </c>
      <c r="E343" s="11" t="s">
        <v>1503</v>
      </c>
      <c r="F343" s="11" t="s">
        <v>1328</v>
      </c>
      <c r="G343" s="217">
        <v>41710</v>
      </c>
      <c r="H343" s="133" t="s">
        <v>947</v>
      </c>
      <c r="I343" s="221" t="s">
        <v>948</v>
      </c>
      <c r="J343" s="53" t="s">
        <v>949</v>
      </c>
      <c r="K343" s="219">
        <v>7400</v>
      </c>
    </row>
    <row r="344" spans="1:11" s="9" customFormat="1" ht="30">
      <c r="A344" s="81" t="s">
        <v>1223</v>
      </c>
      <c r="B344" s="11" t="s">
        <v>777</v>
      </c>
      <c r="C344" s="11" t="s">
        <v>134</v>
      </c>
      <c r="D344" s="50" t="s">
        <v>134</v>
      </c>
      <c r="E344" s="11" t="s">
        <v>1503</v>
      </c>
      <c r="F344" s="11" t="s">
        <v>1328</v>
      </c>
      <c r="G344" s="217">
        <v>41710</v>
      </c>
      <c r="H344" s="133" t="s">
        <v>346</v>
      </c>
      <c r="I344" s="221" t="s">
        <v>950</v>
      </c>
      <c r="J344" s="53" t="s">
        <v>951</v>
      </c>
      <c r="K344" s="219">
        <v>187617</v>
      </c>
    </row>
    <row r="345" spans="1:11" s="9" customFormat="1" ht="15">
      <c r="A345" s="81" t="s">
        <v>1223</v>
      </c>
      <c r="B345" s="11" t="s">
        <v>1502</v>
      </c>
      <c r="C345" s="11" t="s">
        <v>134</v>
      </c>
      <c r="D345" s="50" t="s">
        <v>134</v>
      </c>
      <c r="E345" s="11" t="s">
        <v>1503</v>
      </c>
      <c r="F345" s="11" t="s">
        <v>1328</v>
      </c>
      <c r="G345" s="217">
        <v>41711</v>
      </c>
      <c r="H345" s="133" t="s">
        <v>347</v>
      </c>
      <c r="I345" s="221" t="s">
        <v>1397</v>
      </c>
      <c r="J345" s="53" t="s">
        <v>1398</v>
      </c>
      <c r="K345" s="219">
        <v>109600</v>
      </c>
    </row>
    <row r="346" spans="1:11" s="9" customFormat="1" ht="15">
      <c r="A346" s="81" t="s">
        <v>1223</v>
      </c>
      <c r="B346" s="11" t="s">
        <v>1502</v>
      </c>
      <c r="C346" s="11" t="s">
        <v>134</v>
      </c>
      <c r="D346" s="50" t="s">
        <v>134</v>
      </c>
      <c r="E346" s="11" t="s">
        <v>1503</v>
      </c>
      <c r="F346" s="11" t="s">
        <v>1328</v>
      </c>
      <c r="G346" s="217">
        <v>41712</v>
      </c>
      <c r="H346" s="133" t="s">
        <v>348</v>
      </c>
      <c r="I346" s="221" t="s">
        <v>1421</v>
      </c>
      <c r="J346" s="53" t="s">
        <v>1396</v>
      </c>
      <c r="K346" s="219">
        <v>221200</v>
      </c>
    </row>
    <row r="347" spans="1:11" s="9" customFormat="1" ht="15">
      <c r="A347" s="81" t="s">
        <v>1223</v>
      </c>
      <c r="B347" s="11" t="s">
        <v>1502</v>
      </c>
      <c r="C347" s="11" t="s">
        <v>134</v>
      </c>
      <c r="D347" s="50" t="s">
        <v>134</v>
      </c>
      <c r="E347" s="11" t="s">
        <v>1503</v>
      </c>
      <c r="F347" s="11" t="s">
        <v>1328</v>
      </c>
      <c r="G347" s="217">
        <v>41715</v>
      </c>
      <c r="H347" s="133" t="s">
        <v>349</v>
      </c>
      <c r="I347" s="221" t="s">
        <v>1421</v>
      </c>
      <c r="J347" s="53" t="s">
        <v>1396</v>
      </c>
      <c r="K347" s="219">
        <v>133400</v>
      </c>
    </row>
    <row r="348" spans="1:11" s="9" customFormat="1" ht="15">
      <c r="A348" s="81" t="s">
        <v>1223</v>
      </c>
      <c r="B348" s="11" t="s">
        <v>1502</v>
      </c>
      <c r="C348" s="11" t="s">
        <v>134</v>
      </c>
      <c r="D348" s="50" t="s">
        <v>134</v>
      </c>
      <c r="E348" s="11" t="s">
        <v>1503</v>
      </c>
      <c r="F348" s="11" t="s">
        <v>1328</v>
      </c>
      <c r="G348" s="217">
        <v>41716</v>
      </c>
      <c r="H348" s="133" t="s">
        <v>350</v>
      </c>
      <c r="I348" s="221" t="s">
        <v>1419</v>
      </c>
      <c r="J348" s="53" t="s">
        <v>1420</v>
      </c>
      <c r="K348" s="219">
        <v>29710</v>
      </c>
    </row>
    <row r="349" spans="1:11" s="9" customFormat="1" ht="15">
      <c r="A349" s="81" t="s">
        <v>1223</v>
      </c>
      <c r="B349" s="11" t="s">
        <v>1502</v>
      </c>
      <c r="C349" s="11" t="s">
        <v>134</v>
      </c>
      <c r="D349" s="50" t="s">
        <v>134</v>
      </c>
      <c r="E349" s="11" t="s">
        <v>1503</v>
      </c>
      <c r="F349" s="11" t="s">
        <v>1328</v>
      </c>
      <c r="G349" s="217">
        <v>41716</v>
      </c>
      <c r="H349" s="133" t="s">
        <v>952</v>
      </c>
      <c r="I349" s="221" t="s">
        <v>1419</v>
      </c>
      <c r="J349" s="53" t="s">
        <v>1420</v>
      </c>
      <c r="K349" s="219">
        <f>17540+800</f>
        <v>18340</v>
      </c>
    </row>
    <row r="350" spans="1:11" s="9" customFormat="1" ht="15">
      <c r="A350" s="81" t="s">
        <v>1223</v>
      </c>
      <c r="B350" s="11" t="s">
        <v>1502</v>
      </c>
      <c r="C350" s="11" t="s">
        <v>134</v>
      </c>
      <c r="D350" s="50" t="s">
        <v>134</v>
      </c>
      <c r="E350" s="11" t="s">
        <v>1503</v>
      </c>
      <c r="F350" s="11" t="s">
        <v>1328</v>
      </c>
      <c r="G350" s="217">
        <v>41717</v>
      </c>
      <c r="H350" s="133" t="s">
        <v>351</v>
      </c>
      <c r="I350" s="221" t="s">
        <v>1397</v>
      </c>
      <c r="J350" s="53" t="s">
        <v>1398</v>
      </c>
      <c r="K350" s="219">
        <v>1014700</v>
      </c>
    </row>
    <row r="351" spans="1:11" s="9" customFormat="1" ht="15">
      <c r="A351" s="81" t="s">
        <v>1223</v>
      </c>
      <c r="B351" s="11" t="s">
        <v>1502</v>
      </c>
      <c r="C351" s="11" t="s">
        <v>134</v>
      </c>
      <c r="D351" s="50" t="s">
        <v>134</v>
      </c>
      <c r="E351" s="11" t="s">
        <v>1503</v>
      </c>
      <c r="F351" s="11" t="s">
        <v>1328</v>
      </c>
      <c r="G351" s="217">
        <v>41717</v>
      </c>
      <c r="H351" s="133" t="s">
        <v>352</v>
      </c>
      <c r="I351" s="221" t="s">
        <v>1397</v>
      </c>
      <c r="J351" s="53" t="s">
        <v>1398</v>
      </c>
      <c r="K351" s="219">
        <f>306700+500900+313200</f>
        <v>1120800</v>
      </c>
    </row>
    <row r="352" spans="1:11" s="9" customFormat="1" ht="15">
      <c r="A352" s="81" t="s">
        <v>1223</v>
      </c>
      <c r="B352" s="11" t="s">
        <v>1502</v>
      </c>
      <c r="C352" s="11" t="s">
        <v>134</v>
      </c>
      <c r="D352" s="50" t="s">
        <v>134</v>
      </c>
      <c r="E352" s="11" t="s">
        <v>1503</v>
      </c>
      <c r="F352" s="11" t="s">
        <v>1328</v>
      </c>
      <c r="G352" s="217">
        <v>41717</v>
      </c>
      <c r="H352" s="133" t="s">
        <v>353</v>
      </c>
      <c r="I352" s="221" t="s">
        <v>1397</v>
      </c>
      <c r="J352" s="53" t="s">
        <v>1398</v>
      </c>
      <c r="K352" s="219">
        <v>678200</v>
      </c>
    </row>
    <row r="353" spans="1:11" s="9" customFormat="1" ht="15">
      <c r="A353" s="81" t="s">
        <v>1223</v>
      </c>
      <c r="B353" s="11" t="s">
        <v>1502</v>
      </c>
      <c r="C353" s="11" t="s">
        <v>134</v>
      </c>
      <c r="D353" s="50" t="s">
        <v>134</v>
      </c>
      <c r="E353" s="11" t="s">
        <v>1503</v>
      </c>
      <c r="F353" s="11" t="s">
        <v>1328</v>
      </c>
      <c r="G353" s="217">
        <v>41717</v>
      </c>
      <c r="H353" s="133" t="s">
        <v>953</v>
      </c>
      <c r="I353" s="221" t="s">
        <v>1419</v>
      </c>
      <c r="J353" s="53" t="s">
        <v>1420</v>
      </c>
      <c r="K353" s="219">
        <f>27750+11580</f>
        <v>39330</v>
      </c>
    </row>
    <row r="354" spans="1:11" s="9" customFormat="1" ht="15">
      <c r="A354" s="81" t="s">
        <v>1223</v>
      </c>
      <c r="B354" s="11" t="s">
        <v>1502</v>
      </c>
      <c r="C354" s="11" t="s">
        <v>134</v>
      </c>
      <c r="D354" s="50" t="s">
        <v>134</v>
      </c>
      <c r="E354" s="11" t="s">
        <v>1503</v>
      </c>
      <c r="F354" s="11" t="s">
        <v>1328</v>
      </c>
      <c r="G354" s="217">
        <v>41717</v>
      </c>
      <c r="H354" s="133" t="s">
        <v>954</v>
      </c>
      <c r="I354" s="221" t="s">
        <v>1419</v>
      </c>
      <c r="J354" s="53" t="s">
        <v>1420</v>
      </c>
      <c r="K354" s="219">
        <v>27740</v>
      </c>
    </row>
    <row r="355" spans="1:11" s="9" customFormat="1" ht="15">
      <c r="A355" s="81" t="s">
        <v>1223</v>
      </c>
      <c r="B355" s="11" t="s">
        <v>1502</v>
      </c>
      <c r="C355" s="11" t="s">
        <v>134</v>
      </c>
      <c r="D355" s="50" t="s">
        <v>134</v>
      </c>
      <c r="E355" s="11" t="s">
        <v>1503</v>
      </c>
      <c r="F355" s="11" t="s">
        <v>1328</v>
      </c>
      <c r="G355" s="217">
        <v>41717</v>
      </c>
      <c r="H355" s="133" t="s">
        <v>955</v>
      </c>
      <c r="I355" s="221" t="s">
        <v>1419</v>
      </c>
      <c r="J355" s="53" t="s">
        <v>1420</v>
      </c>
      <c r="K355" s="219">
        <v>61160</v>
      </c>
    </row>
    <row r="356" spans="1:11" s="9" customFormat="1" ht="30">
      <c r="A356" s="81" t="s">
        <v>1223</v>
      </c>
      <c r="B356" s="11" t="s">
        <v>777</v>
      </c>
      <c r="C356" s="11" t="s">
        <v>134</v>
      </c>
      <c r="D356" s="50" t="s">
        <v>134</v>
      </c>
      <c r="E356" s="11" t="s">
        <v>1503</v>
      </c>
      <c r="F356" s="11" t="s">
        <v>1328</v>
      </c>
      <c r="G356" s="217">
        <v>41722</v>
      </c>
      <c r="H356" s="123" t="s">
        <v>354</v>
      </c>
      <c r="I356" s="218" t="s">
        <v>1439</v>
      </c>
      <c r="J356" s="69" t="s">
        <v>932</v>
      </c>
      <c r="K356" s="219">
        <v>258726</v>
      </c>
    </row>
    <row r="357" spans="1:11" s="9" customFormat="1" ht="15">
      <c r="A357" s="81" t="s">
        <v>1223</v>
      </c>
      <c r="B357" s="11" t="s">
        <v>1502</v>
      </c>
      <c r="C357" s="11" t="s">
        <v>134</v>
      </c>
      <c r="D357" s="50" t="s">
        <v>134</v>
      </c>
      <c r="E357" s="11" t="s">
        <v>1503</v>
      </c>
      <c r="F357" s="11" t="s">
        <v>1328</v>
      </c>
      <c r="G357" s="217">
        <v>41722</v>
      </c>
      <c r="H357" s="133" t="s">
        <v>956</v>
      </c>
      <c r="I357" s="221" t="s">
        <v>1419</v>
      </c>
      <c r="J357" s="53" t="s">
        <v>1420</v>
      </c>
      <c r="K357" s="219">
        <v>72390</v>
      </c>
    </row>
    <row r="358" spans="1:11" s="9" customFormat="1" ht="15">
      <c r="A358" s="81" t="s">
        <v>1223</v>
      </c>
      <c r="B358" s="11" t="s">
        <v>1502</v>
      </c>
      <c r="C358" s="11" t="s">
        <v>134</v>
      </c>
      <c r="D358" s="50" t="s">
        <v>134</v>
      </c>
      <c r="E358" s="11" t="s">
        <v>1503</v>
      </c>
      <c r="F358" s="11" t="s">
        <v>1328</v>
      </c>
      <c r="G358" s="217">
        <v>41725</v>
      </c>
      <c r="H358" s="133" t="s">
        <v>957</v>
      </c>
      <c r="I358" s="221" t="s">
        <v>1419</v>
      </c>
      <c r="J358" s="53" t="s">
        <v>1420</v>
      </c>
      <c r="K358" s="219">
        <v>44750</v>
      </c>
    </row>
    <row r="359" spans="1:11" s="9" customFormat="1" ht="15">
      <c r="A359" s="81" t="s">
        <v>1223</v>
      </c>
      <c r="B359" s="11" t="s">
        <v>1502</v>
      </c>
      <c r="C359" s="11" t="s">
        <v>134</v>
      </c>
      <c r="D359" s="50" t="s">
        <v>134</v>
      </c>
      <c r="E359" s="11" t="s">
        <v>1503</v>
      </c>
      <c r="F359" s="11" t="s">
        <v>1328</v>
      </c>
      <c r="G359" s="217">
        <v>41726</v>
      </c>
      <c r="H359" s="133" t="s">
        <v>355</v>
      </c>
      <c r="I359" s="221" t="s">
        <v>1397</v>
      </c>
      <c r="J359" s="53" t="s">
        <v>1398</v>
      </c>
      <c r="K359" s="219">
        <v>200000</v>
      </c>
    </row>
    <row r="360" spans="1:11" s="9" customFormat="1" ht="15.75" thickBot="1">
      <c r="A360" s="82" t="s">
        <v>1223</v>
      </c>
      <c r="B360" s="54" t="s">
        <v>1502</v>
      </c>
      <c r="C360" s="54" t="s">
        <v>134</v>
      </c>
      <c r="D360" s="51" t="s">
        <v>134</v>
      </c>
      <c r="E360" s="54" t="s">
        <v>1503</v>
      </c>
      <c r="F360" s="54" t="s">
        <v>1328</v>
      </c>
      <c r="G360" s="222">
        <v>41726</v>
      </c>
      <c r="H360" s="140" t="s">
        <v>356</v>
      </c>
      <c r="I360" s="223" t="s">
        <v>1421</v>
      </c>
      <c r="J360" s="126" t="s">
        <v>1396</v>
      </c>
      <c r="K360" s="224">
        <f>4000+52500+15300</f>
        <v>71800</v>
      </c>
    </row>
    <row r="361" spans="1:11" s="9" customFormat="1" ht="30">
      <c r="A361" s="86" t="s">
        <v>1227</v>
      </c>
      <c r="B361" s="61" t="s">
        <v>1500</v>
      </c>
      <c r="C361" s="18" t="s">
        <v>1328</v>
      </c>
      <c r="D361" s="18" t="s">
        <v>1328</v>
      </c>
      <c r="E361" s="52" t="s">
        <v>1210</v>
      </c>
      <c r="F361" s="225">
        <v>20140007</v>
      </c>
      <c r="G361" s="227">
        <v>41723</v>
      </c>
      <c r="H361" s="228" t="s">
        <v>97</v>
      </c>
      <c r="I361" s="229" t="s">
        <v>98</v>
      </c>
      <c r="J361" s="226" t="s">
        <v>99</v>
      </c>
      <c r="K361" s="230">
        <v>167790</v>
      </c>
    </row>
    <row r="362" spans="1:11" s="9" customFormat="1" ht="15">
      <c r="A362" s="87" t="s">
        <v>1227</v>
      </c>
      <c r="B362" s="62" t="s">
        <v>1500</v>
      </c>
      <c r="C362" s="19" t="s">
        <v>1328</v>
      </c>
      <c r="D362" s="19" t="s">
        <v>1328</v>
      </c>
      <c r="E362" s="11" t="s">
        <v>1228</v>
      </c>
      <c r="F362" s="55">
        <v>20140026</v>
      </c>
      <c r="G362" s="63">
        <v>41709</v>
      </c>
      <c r="H362" s="231" t="s">
        <v>357</v>
      </c>
      <c r="I362" s="59" t="s">
        <v>100</v>
      </c>
      <c r="J362" s="70" t="s">
        <v>101</v>
      </c>
      <c r="K362" s="232">
        <v>240000</v>
      </c>
    </row>
    <row r="363" spans="1:11" s="9" customFormat="1" ht="15">
      <c r="A363" s="87" t="s">
        <v>1227</v>
      </c>
      <c r="B363" s="62" t="s">
        <v>1500</v>
      </c>
      <c r="C363" s="19" t="s">
        <v>1328</v>
      </c>
      <c r="D363" s="19" t="s">
        <v>1328</v>
      </c>
      <c r="E363" s="11" t="s">
        <v>1228</v>
      </c>
      <c r="F363" s="55">
        <v>20140027</v>
      </c>
      <c r="G363" s="63">
        <v>41709</v>
      </c>
      <c r="H363" s="231" t="s">
        <v>358</v>
      </c>
      <c r="I363" s="59" t="s">
        <v>100</v>
      </c>
      <c r="J363" s="70" t="s">
        <v>101</v>
      </c>
      <c r="K363" s="232">
        <v>220000</v>
      </c>
    </row>
    <row r="364" spans="1:11" s="9" customFormat="1" ht="30">
      <c r="A364" s="87" t="s">
        <v>1227</v>
      </c>
      <c r="B364" s="62" t="s">
        <v>1500</v>
      </c>
      <c r="C364" s="19" t="s">
        <v>1328</v>
      </c>
      <c r="D364" s="19" t="s">
        <v>1328</v>
      </c>
      <c r="E364" s="11" t="s">
        <v>1210</v>
      </c>
      <c r="F364" s="55">
        <v>20140009</v>
      </c>
      <c r="G364" s="63">
        <v>41717</v>
      </c>
      <c r="H364" s="231" t="s">
        <v>359</v>
      </c>
      <c r="I364" s="59" t="s">
        <v>102</v>
      </c>
      <c r="J364" s="70" t="s">
        <v>103</v>
      </c>
      <c r="K364" s="232">
        <v>994935</v>
      </c>
    </row>
    <row r="365" spans="1:11" s="9" customFormat="1" ht="45">
      <c r="A365" s="87" t="s">
        <v>1227</v>
      </c>
      <c r="B365" s="55" t="s">
        <v>104</v>
      </c>
      <c r="C365" s="19" t="s">
        <v>1328</v>
      </c>
      <c r="D365" s="19" t="s">
        <v>1328</v>
      </c>
      <c r="E365" s="11" t="s">
        <v>1337</v>
      </c>
      <c r="F365" s="55">
        <v>1794191</v>
      </c>
      <c r="G365" s="63">
        <v>41723</v>
      </c>
      <c r="H365" s="233" t="s">
        <v>360</v>
      </c>
      <c r="I365" s="59" t="s">
        <v>1356</v>
      </c>
      <c r="J365" s="70" t="s">
        <v>1357</v>
      </c>
      <c r="K365" s="232">
        <v>1080672</v>
      </c>
    </row>
    <row r="366" spans="1:11" s="9" customFormat="1" ht="30">
      <c r="A366" s="87" t="s">
        <v>1227</v>
      </c>
      <c r="B366" s="55" t="s">
        <v>104</v>
      </c>
      <c r="C366" s="19" t="s">
        <v>1328</v>
      </c>
      <c r="D366" s="19" t="s">
        <v>1328</v>
      </c>
      <c r="E366" s="11" t="s">
        <v>1337</v>
      </c>
      <c r="F366" s="55">
        <v>1798587.1798595</v>
      </c>
      <c r="G366" s="63">
        <v>41723</v>
      </c>
      <c r="H366" s="231" t="s">
        <v>361</v>
      </c>
      <c r="I366" s="59" t="s">
        <v>1356</v>
      </c>
      <c r="J366" s="70" t="s">
        <v>1357</v>
      </c>
      <c r="K366" s="232">
        <v>2408833</v>
      </c>
    </row>
    <row r="367" spans="1:11" s="9" customFormat="1" ht="30">
      <c r="A367" s="87" t="s">
        <v>1227</v>
      </c>
      <c r="B367" s="55" t="s">
        <v>104</v>
      </c>
      <c r="C367" s="19" t="s">
        <v>1328</v>
      </c>
      <c r="D367" s="19" t="s">
        <v>1328</v>
      </c>
      <c r="E367" s="11" t="s">
        <v>1228</v>
      </c>
      <c r="F367" s="55">
        <v>20140037</v>
      </c>
      <c r="G367" s="63">
        <v>41726</v>
      </c>
      <c r="H367" s="231" t="s">
        <v>362</v>
      </c>
      <c r="I367" s="59" t="s">
        <v>363</v>
      </c>
      <c r="J367" s="70" t="s">
        <v>105</v>
      </c>
      <c r="K367" s="232">
        <v>370780</v>
      </c>
    </row>
    <row r="368" spans="1:11" s="9" customFormat="1" ht="165">
      <c r="A368" s="87" t="s">
        <v>1227</v>
      </c>
      <c r="B368" s="55" t="s">
        <v>1502</v>
      </c>
      <c r="C368" s="19" t="s">
        <v>1328</v>
      </c>
      <c r="D368" s="19" t="s">
        <v>1328</v>
      </c>
      <c r="E368" s="55" t="s">
        <v>1337</v>
      </c>
      <c r="F368" s="55" t="s">
        <v>106</v>
      </c>
      <c r="G368" s="63">
        <v>41715</v>
      </c>
      <c r="H368" s="233" t="s">
        <v>107</v>
      </c>
      <c r="I368" s="59" t="s">
        <v>364</v>
      </c>
      <c r="J368" s="70" t="s">
        <v>1422</v>
      </c>
      <c r="K368" s="232">
        <v>1103373</v>
      </c>
    </row>
    <row r="369" spans="1:11" s="9" customFormat="1" ht="45">
      <c r="A369" s="87" t="s">
        <v>1227</v>
      </c>
      <c r="B369" s="55" t="s">
        <v>104</v>
      </c>
      <c r="C369" s="19" t="s">
        <v>1328</v>
      </c>
      <c r="D369" s="19" t="s">
        <v>1328</v>
      </c>
      <c r="E369" s="11" t="s">
        <v>1228</v>
      </c>
      <c r="F369" s="55">
        <v>20140029</v>
      </c>
      <c r="G369" s="63">
        <v>41723</v>
      </c>
      <c r="H369" s="231" t="s">
        <v>365</v>
      </c>
      <c r="I369" s="59" t="s">
        <v>1609</v>
      </c>
      <c r="J369" s="70" t="s">
        <v>1610</v>
      </c>
      <c r="K369" s="232">
        <v>20000</v>
      </c>
    </row>
    <row r="370" spans="1:11" s="9" customFormat="1" ht="30">
      <c r="A370" s="87" t="s">
        <v>1227</v>
      </c>
      <c r="B370" s="55" t="s">
        <v>104</v>
      </c>
      <c r="C370" s="19" t="s">
        <v>1328</v>
      </c>
      <c r="D370" s="19" t="s">
        <v>1328</v>
      </c>
      <c r="E370" s="11" t="s">
        <v>1228</v>
      </c>
      <c r="F370" s="55">
        <v>20140034</v>
      </c>
      <c r="G370" s="63">
        <v>41723</v>
      </c>
      <c r="H370" s="231" t="s">
        <v>462</v>
      </c>
      <c r="I370" s="59" t="s">
        <v>463</v>
      </c>
      <c r="J370" s="70" t="s">
        <v>464</v>
      </c>
      <c r="K370" s="232">
        <v>83880</v>
      </c>
    </row>
    <row r="371" spans="1:11" s="9" customFormat="1" ht="30">
      <c r="A371" s="87" t="s">
        <v>1227</v>
      </c>
      <c r="B371" s="55" t="s">
        <v>104</v>
      </c>
      <c r="C371" s="19" t="s">
        <v>1328</v>
      </c>
      <c r="D371" s="19" t="s">
        <v>1328</v>
      </c>
      <c r="E371" s="11" t="s">
        <v>1228</v>
      </c>
      <c r="F371" s="55">
        <v>20140035</v>
      </c>
      <c r="G371" s="63">
        <v>41723</v>
      </c>
      <c r="H371" s="231" t="s">
        <v>465</v>
      </c>
      <c r="I371" s="59" t="s">
        <v>463</v>
      </c>
      <c r="J371" s="70" t="s">
        <v>464</v>
      </c>
      <c r="K371" s="232">
        <v>64800</v>
      </c>
    </row>
    <row r="372" spans="1:11" s="9" customFormat="1" ht="210">
      <c r="A372" s="87" t="s">
        <v>1227</v>
      </c>
      <c r="B372" s="55" t="s">
        <v>1502</v>
      </c>
      <c r="C372" s="19" t="s">
        <v>1328</v>
      </c>
      <c r="D372" s="19" t="s">
        <v>1328</v>
      </c>
      <c r="E372" s="11" t="s">
        <v>1337</v>
      </c>
      <c r="F372" s="55" t="s">
        <v>466</v>
      </c>
      <c r="G372" s="63">
        <v>41708</v>
      </c>
      <c r="H372" s="233" t="s">
        <v>467</v>
      </c>
      <c r="I372" s="59" t="s">
        <v>1399</v>
      </c>
      <c r="J372" s="70" t="s">
        <v>468</v>
      </c>
      <c r="K372" s="232">
        <v>939708</v>
      </c>
    </row>
    <row r="373" spans="1:11" s="9" customFormat="1" ht="30">
      <c r="A373" s="87" t="s">
        <v>1227</v>
      </c>
      <c r="B373" s="62" t="s">
        <v>1500</v>
      </c>
      <c r="C373" s="19" t="s">
        <v>1328</v>
      </c>
      <c r="D373" s="19" t="s">
        <v>1328</v>
      </c>
      <c r="E373" s="11" t="s">
        <v>1210</v>
      </c>
      <c r="F373" s="55">
        <v>20140012</v>
      </c>
      <c r="G373" s="63">
        <v>41723</v>
      </c>
      <c r="H373" s="231" t="s">
        <v>469</v>
      </c>
      <c r="I373" s="59" t="s">
        <v>366</v>
      </c>
      <c r="J373" s="70" t="s">
        <v>470</v>
      </c>
      <c r="K373" s="232">
        <v>237464</v>
      </c>
    </row>
    <row r="374" spans="1:11" s="9" customFormat="1" ht="30">
      <c r="A374" s="87" t="s">
        <v>1227</v>
      </c>
      <c r="B374" s="62" t="s">
        <v>1500</v>
      </c>
      <c r="C374" s="19" t="s">
        <v>1328</v>
      </c>
      <c r="D374" s="19" t="s">
        <v>1328</v>
      </c>
      <c r="E374" s="11" t="s">
        <v>1210</v>
      </c>
      <c r="F374" s="55">
        <v>20140013</v>
      </c>
      <c r="G374" s="63">
        <v>41725</v>
      </c>
      <c r="H374" s="231" t="s">
        <v>471</v>
      </c>
      <c r="I374" s="59" t="s">
        <v>1408</v>
      </c>
      <c r="J374" s="70" t="s">
        <v>1409</v>
      </c>
      <c r="K374" s="232">
        <v>381276</v>
      </c>
    </row>
    <row r="375" spans="1:11" s="9" customFormat="1" ht="30">
      <c r="A375" s="87" t="s">
        <v>1227</v>
      </c>
      <c r="B375" s="62" t="s">
        <v>1500</v>
      </c>
      <c r="C375" s="19" t="s">
        <v>1328</v>
      </c>
      <c r="D375" s="19" t="s">
        <v>1328</v>
      </c>
      <c r="E375" s="11" t="s">
        <v>1210</v>
      </c>
      <c r="F375" s="55">
        <v>20140008</v>
      </c>
      <c r="G375" s="63">
        <v>41723</v>
      </c>
      <c r="H375" s="231" t="s">
        <v>472</v>
      </c>
      <c r="I375" s="59" t="s">
        <v>473</v>
      </c>
      <c r="J375" s="70" t="s">
        <v>474</v>
      </c>
      <c r="K375" s="232">
        <v>88298</v>
      </c>
    </row>
    <row r="376" spans="1:11" s="9" customFormat="1" ht="30">
      <c r="A376" s="87" t="s">
        <v>1227</v>
      </c>
      <c r="B376" s="55" t="s">
        <v>104</v>
      </c>
      <c r="C376" s="19" t="s">
        <v>1328</v>
      </c>
      <c r="D376" s="19" t="s">
        <v>1328</v>
      </c>
      <c r="E376" s="11" t="s">
        <v>1230</v>
      </c>
      <c r="F376" s="55">
        <v>20140036</v>
      </c>
      <c r="G376" s="63">
        <v>41725</v>
      </c>
      <c r="H376" s="231" t="s">
        <v>367</v>
      </c>
      <c r="I376" s="59" t="s">
        <v>368</v>
      </c>
      <c r="J376" s="70" t="s">
        <v>475</v>
      </c>
      <c r="K376" s="232">
        <v>39970</v>
      </c>
    </row>
    <row r="377" spans="1:11" s="9" customFormat="1" ht="45">
      <c r="A377" s="87" t="s">
        <v>1227</v>
      </c>
      <c r="B377" s="62" t="s">
        <v>1500</v>
      </c>
      <c r="C377" s="19" t="s">
        <v>1328</v>
      </c>
      <c r="D377" s="19" t="s">
        <v>1328</v>
      </c>
      <c r="E377" s="11" t="s">
        <v>1229</v>
      </c>
      <c r="F377" s="55">
        <v>20140006</v>
      </c>
      <c r="G377" s="63">
        <v>41711</v>
      </c>
      <c r="H377" s="231" t="s">
        <v>369</v>
      </c>
      <c r="I377" s="59" t="s">
        <v>1330</v>
      </c>
      <c r="J377" s="70" t="s">
        <v>1331</v>
      </c>
      <c r="K377" s="232">
        <v>2050334</v>
      </c>
    </row>
    <row r="378" spans="1:11" s="9" customFormat="1" ht="30">
      <c r="A378" s="87" t="s">
        <v>1227</v>
      </c>
      <c r="B378" s="62" t="s">
        <v>1500</v>
      </c>
      <c r="C378" s="19" t="s">
        <v>1328</v>
      </c>
      <c r="D378" s="19" t="s">
        <v>1328</v>
      </c>
      <c r="E378" s="11" t="s">
        <v>1229</v>
      </c>
      <c r="F378" s="55">
        <v>20140010</v>
      </c>
      <c r="G378" s="63">
        <v>41717</v>
      </c>
      <c r="H378" s="231" t="s">
        <v>370</v>
      </c>
      <c r="I378" s="59" t="s">
        <v>1330</v>
      </c>
      <c r="J378" s="70" t="s">
        <v>1331</v>
      </c>
      <c r="K378" s="232">
        <v>84138</v>
      </c>
    </row>
    <row r="379" spans="1:11" s="9" customFormat="1" ht="15">
      <c r="A379" s="87" t="s">
        <v>1227</v>
      </c>
      <c r="B379" s="55" t="s">
        <v>104</v>
      </c>
      <c r="C379" s="19" t="s">
        <v>1328</v>
      </c>
      <c r="D379" s="19" t="s">
        <v>1328</v>
      </c>
      <c r="E379" s="11" t="s">
        <v>1337</v>
      </c>
      <c r="F379" s="55">
        <v>7108277</v>
      </c>
      <c r="G379" s="63">
        <v>41710</v>
      </c>
      <c r="H379" s="231" t="s">
        <v>371</v>
      </c>
      <c r="I379" s="59" t="s">
        <v>476</v>
      </c>
      <c r="J379" s="70" t="s">
        <v>1425</v>
      </c>
      <c r="K379" s="232">
        <v>35000</v>
      </c>
    </row>
    <row r="380" spans="1:11" s="9" customFormat="1" ht="30">
      <c r="A380" s="87" t="s">
        <v>1227</v>
      </c>
      <c r="B380" s="55" t="s">
        <v>104</v>
      </c>
      <c r="C380" s="19" t="s">
        <v>1328</v>
      </c>
      <c r="D380" s="19" t="s">
        <v>1328</v>
      </c>
      <c r="E380" s="11" t="s">
        <v>1337</v>
      </c>
      <c r="F380" s="55">
        <v>3066856</v>
      </c>
      <c r="G380" s="63">
        <v>41716</v>
      </c>
      <c r="H380" s="231" t="s">
        <v>372</v>
      </c>
      <c r="I380" s="59" t="s">
        <v>128</v>
      </c>
      <c r="J380" s="70" t="s">
        <v>129</v>
      </c>
      <c r="K380" s="232">
        <v>215138</v>
      </c>
    </row>
    <row r="381" spans="1:11" s="9" customFormat="1" ht="30">
      <c r="A381" s="87" t="s">
        <v>1227</v>
      </c>
      <c r="B381" s="62" t="s">
        <v>1500</v>
      </c>
      <c r="C381" s="19" t="s">
        <v>1328</v>
      </c>
      <c r="D381" s="19" t="s">
        <v>1328</v>
      </c>
      <c r="E381" s="11" t="s">
        <v>1210</v>
      </c>
      <c r="F381" s="55">
        <v>20140011</v>
      </c>
      <c r="G381" s="63">
        <v>41723</v>
      </c>
      <c r="H381" s="231" t="s">
        <v>373</v>
      </c>
      <c r="I381" s="59" t="s">
        <v>1333</v>
      </c>
      <c r="J381" s="70" t="s">
        <v>196</v>
      </c>
      <c r="K381" s="232">
        <v>87249</v>
      </c>
    </row>
    <row r="382" spans="1:11" s="9" customFormat="1" ht="30">
      <c r="A382" s="87" t="s">
        <v>1227</v>
      </c>
      <c r="B382" s="62" t="s">
        <v>1335</v>
      </c>
      <c r="C382" s="19" t="s">
        <v>477</v>
      </c>
      <c r="D382" s="20">
        <v>41726</v>
      </c>
      <c r="E382" s="200" t="s">
        <v>1229</v>
      </c>
      <c r="F382" s="55">
        <v>20140019</v>
      </c>
      <c r="G382" s="63">
        <v>41729</v>
      </c>
      <c r="H382" s="231" t="s">
        <v>1207</v>
      </c>
      <c r="I382" s="59" t="s">
        <v>187</v>
      </c>
      <c r="J382" s="70" t="s">
        <v>188</v>
      </c>
      <c r="K382" s="232">
        <v>3696628</v>
      </c>
    </row>
    <row r="383" spans="1:11" s="9" customFormat="1" ht="30">
      <c r="A383" s="87" t="s">
        <v>1227</v>
      </c>
      <c r="B383" s="55" t="s">
        <v>104</v>
      </c>
      <c r="C383" s="19" t="s">
        <v>602</v>
      </c>
      <c r="D383" s="117">
        <v>41317</v>
      </c>
      <c r="E383" s="11" t="s">
        <v>1210</v>
      </c>
      <c r="F383" s="55">
        <v>20140016</v>
      </c>
      <c r="G383" s="63">
        <v>41729</v>
      </c>
      <c r="H383" s="231" t="s">
        <v>374</v>
      </c>
      <c r="I383" s="59" t="s">
        <v>702</v>
      </c>
      <c r="J383" s="70" t="s">
        <v>1478</v>
      </c>
      <c r="K383" s="232">
        <v>97522</v>
      </c>
    </row>
    <row r="384" spans="1:11" s="9" customFormat="1" ht="90.75" thickBot="1">
      <c r="A384" s="88" t="s">
        <v>1227</v>
      </c>
      <c r="B384" s="234" t="s">
        <v>1502</v>
      </c>
      <c r="C384" s="235" t="s">
        <v>1328</v>
      </c>
      <c r="D384" s="235" t="s">
        <v>1328</v>
      </c>
      <c r="E384" s="234" t="s">
        <v>1337</v>
      </c>
      <c r="F384" s="234" t="s">
        <v>478</v>
      </c>
      <c r="G384" s="237">
        <v>41723</v>
      </c>
      <c r="H384" s="238" t="s">
        <v>479</v>
      </c>
      <c r="I384" s="239" t="s">
        <v>1397</v>
      </c>
      <c r="J384" s="236" t="s">
        <v>1398</v>
      </c>
      <c r="K384" s="240">
        <v>3148000</v>
      </c>
    </row>
    <row r="385" spans="1:11" s="9" customFormat="1" ht="30">
      <c r="A385" s="31" t="s">
        <v>1231</v>
      </c>
      <c r="B385" s="11" t="s">
        <v>1500</v>
      </c>
      <c r="C385" s="11" t="s">
        <v>1328</v>
      </c>
      <c r="D385" s="117" t="s">
        <v>1328</v>
      </c>
      <c r="E385" s="118" t="s">
        <v>1334</v>
      </c>
      <c r="F385" s="118">
        <v>20140026</v>
      </c>
      <c r="G385" s="119">
        <v>41708</v>
      </c>
      <c r="H385" s="120" t="s">
        <v>1293</v>
      </c>
      <c r="I385" s="31" t="s">
        <v>1292</v>
      </c>
      <c r="J385" s="53" t="s">
        <v>1291</v>
      </c>
      <c r="K385" s="304">
        <v>116263</v>
      </c>
    </row>
    <row r="386" spans="1:11" s="302" customFormat="1" ht="27" customHeight="1">
      <c r="A386" s="31" t="s">
        <v>1231</v>
      </c>
      <c r="B386" s="11" t="s">
        <v>115</v>
      </c>
      <c r="C386" s="11" t="s">
        <v>1328</v>
      </c>
      <c r="D386" s="117" t="s">
        <v>1328</v>
      </c>
      <c r="E386" s="118" t="s">
        <v>1334</v>
      </c>
      <c r="F386" s="118">
        <v>20140027</v>
      </c>
      <c r="G386" s="119">
        <v>41710</v>
      </c>
      <c r="H386" s="120" t="s">
        <v>1270</v>
      </c>
      <c r="I386" s="31" t="s">
        <v>199</v>
      </c>
      <c r="J386" s="53" t="s">
        <v>1520</v>
      </c>
      <c r="K386" s="304">
        <v>191620</v>
      </c>
    </row>
    <row r="387" spans="1:11" s="302" customFormat="1" ht="27" customHeight="1">
      <c r="A387" s="31" t="s">
        <v>1231</v>
      </c>
      <c r="B387" s="11" t="s">
        <v>115</v>
      </c>
      <c r="C387" s="11" t="s">
        <v>1328</v>
      </c>
      <c r="D387" s="117" t="s">
        <v>1328</v>
      </c>
      <c r="E387" s="118" t="s">
        <v>1334</v>
      </c>
      <c r="F387" s="118">
        <v>20140028</v>
      </c>
      <c r="G387" s="119">
        <v>41710</v>
      </c>
      <c r="H387" s="120" t="s">
        <v>1270</v>
      </c>
      <c r="I387" s="31" t="s">
        <v>199</v>
      </c>
      <c r="J387" s="53" t="s">
        <v>1520</v>
      </c>
      <c r="K387" s="304">
        <v>181270</v>
      </c>
    </row>
    <row r="388" spans="1:11" s="302" customFormat="1" ht="27" customHeight="1">
      <c r="A388" s="31" t="s">
        <v>1231</v>
      </c>
      <c r="B388" s="11" t="s">
        <v>115</v>
      </c>
      <c r="C388" s="11" t="s">
        <v>1328</v>
      </c>
      <c r="D388" s="117" t="s">
        <v>1328</v>
      </c>
      <c r="E388" s="118" t="s">
        <v>1334</v>
      </c>
      <c r="F388" s="118">
        <v>20140029</v>
      </c>
      <c r="G388" s="119">
        <v>41710</v>
      </c>
      <c r="H388" s="120" t="s">
        <v>1271</v>
      </c>
      <c r="I388" s="31" t="s">
        <v>199</v>
      </c>
      <c r="J388" s="53" t="s">
        <v>1520</v>
      </c>
      <c r="K388" s="304">
        <v>242170</v>
      </c>
    </row>
    <row r="389" spans="1:11" s="302" customFormat="1" ht="27" customHeight="1">
      <c r="A389" s="31" t="s">
        <v>1231</v>
      </c>
      <c r="B389" s="11" t="s">
        <v>115</v>
      </c>
      <c r="C389" s="11" t="s">
        <v>1328</v>
      </c>
      <c r="D389" s="117" t="s">
        <v>1328</v>
      </c>
      <c r="E389" s="118" t="s">
        <v>1334</v>
      </c>
      <c r="F389" s="118">
        <v>20140030</v>
      </c>
      <c r="G389" s="119">
        <v>41710</v>
      </c>
      <c r="H389" s="120" t="s">
        <v>1271</v>
      </c>
      <c r="I389" s="31" t="s">
        <v>199</v>
      </c>
      <c r="J389" s="53" t="s">
        <v>1520</v>
      </c>
      <c r="K389" s="304">
        <v>130720</v>
      </c>
    </row>
    <row r="390" spans="1:11" s="302" customFormat="1" ht="27" customHeight="1">
      <c r="A390" s="31" t="s">
        <v>1231</v>
      </c>
      <c r="B390" s="11" t="s">
        <v>115</v>
      </c>
      <c r="C390" s="11" t="s">
        <v>1328</v>
      </c>
      <c r="D390" s="117" t="s">
        <v>1328</v>
      </c>
      <c r="E390" s="118" t="s">
        <v>1334</v>
      </c>
      <c r="F390" s="118">
        <v>20140031</v>
      </c>
      <c r="G390" s="119">
        <v>41710</v>
      </c>
      <c r="H390" s="120" t="s">
        <v>1270</v>
      </c>
      <c r="I390" s="31" t="s">
        <v>199</v>
      </c>
      <c r="J390" s="53" t="s">
        <v>1520</v>
      </c>
      <c r="K390" s="304">
        <v>113520</v>
      </c>
    </row>
    <row r="391" spans="1:11" s="302" customFormat="1" ht="27" customHeight="1">
      <c r="A391" s="31" t="s">
        <v>1231</v>
      </c>
      <c r="B391" s="11" t="s">
        <v>115</v>
      </c>
      <c r="C391" s="11" t="s">
        <v>1328</v>
      </c>
      <c r="D391" s="117" t="s">
        <v>1328</v>
      </c>
      <c r="E391" s="118" t="s">
        <v>1334</v>
      </c>
      <c r="F391" s="118">
        <v>20140032</v>
      </c>
      <c r="G391" s="119">
        <v>41710</v>
      </c>
      <c r="H391" s="120" t="s">
        <v>1255</v>
      </c>
      <c r="I391" s="31" t="s">
        <v>199</v>
      </c>
      <c r="J391" s="53" t="s">
        <v>1520</v>
      </c>
      <c r="K391" s="304">
        <v>248700</v>
      </c>
    </row>
    <row r="392" spans="1:11" s="302" customFormat="1" ht="27" customHeight="1">
      <c r="A392" s="31" t="s">
        <v>1231</v>
      </c>
      <c r="B392" s="11" t="s">
        <v>115</v>
      </c>
      <c r="C392" s="11" t="s">
        <v>1328</v>
      </c>
      <c r="D392" s="117" t="s">
        <v>1328</v>
      </c>
      <c r="E392" s="118" t="s">
        <v>1334</v>
      </c>
      <c r="F392" s="118">
        <v>20140033</v>
      </c>
      <c r="G392" s="119">
        <v>41710</v>
      </c>
      <c r="H392" s="120" t="s">
        <v>1255</v>
      </c>
      <c r="I392" s="31" t="s">
        <v>199</v>
      </c>
      <c r="J392" s="53" t="s">
        <v>1520</v>
      </c>
      <c r="K392" s="304">
        <v>301440</v>
      </c>
    </row>
    <row r="393" spans="1:11" s="302" customFormat="1" ht="27" customHeight="1">
      <c r="A393" s="31" t="s">
        <v>1231</v>
      </c>
      <c r="B393" s="11" t="s">
        <v>115</v>
      </c>
      <c r="C393" s="11" t="s">
        <v>1328</v>
      </c>
      <c r="D393" s="117" t="s">
        <v>1328</v>
      </c>
      <c r="E393" s="118" t="s">
        <v>1334</v>
      </c>
      <c r="F393" s="118">
        <v>20140034</v>
      </c>
      <c r="G393" s="119">
        <v>41710</v>
      </c>
      <c r="H393" s="120" t="s">
        <v>1270</v>
      </c>
      <c r="I393" s="31" t="s">
        <v>199</v>
      </c>
      <c r="J393" s="53" t="s">
        <v>1520</v>
      </c>
      <c r="K393" s="304">
        <v>183820</v>
      </c>
    </row>
    <row r="394" spans="1:11" s="302" customFormat="1" ht="27" customHeight="1">
      <c r="A394" s="31" t="s">
        <v>1231</v>
      </c>
      <c r="B394" s="11" t="s">
        <v>115</v>
      </c>
      <c r="C394" s="11" t="s">
        <v>1328</v>
      </c>
      <c r="D394" s="117" t="s">
        <v>1328</v>
      </c>
      <c r="E394" s="118" t="s">
        <v>1334</v>
      </c>
      <c r="F394" s="118">
        <v>20140035</v>
      </c>
      <c r="G394" s="119">
        <v>41710</v>
      </c>
      <c r="H394" s="120" t="s">
        <v>1271</v>
      </c>
      <c r="I394" s="31" t="s">
        <v>199</v>
      </c>
      <c r="J394" s="53" t="s">
        <v>1520</v>
      </c>
      <c r="K394" s="304">
        <v>99880</v>
      </c>
    </row>
    <row r="395" spans="1:11" s="302" customFormat="1" ht="27" customHeight="1">
      <c r="A395" s="31" t="s">
        <v>1231</v>
      </c>
      <c r="B395" s="11" t="s">
        <v>115</v>
      </c>
      <c r="C395" s="11" t="s">
        <v>1328</v>
      </c>
      <c r="D395" s="117" t="s">
        <v>1328</v>
      </c>
      <c r="E395" s="118" t="s">
        <v>1334</v>
      </c>
      <c r="F395" s="118">
        <v>20140036</v>
      </c>
      <c r="G395" s="119">
        <v>41710</v>
      </c>
      <c r="H395" s="120" t="s">
        <v>1256</v>
      </c>
      <c r="I395" s="31" t="s">
        <v>199</v>
      </c>
      <c r="J395" s="53" t="s">
        <v>1520</v>
      </c>
      <c r="K395" s="304">
        <v>156150</v>
      </c>
    </row>
    <row r="396" spans="1:11" s="302" customFormat="1" ht="15">
      <c r="A396" s="31" t="s">
        <v>1231</v>
      </c>
      <c r="B396" s="11" t="s">
        <v>115</v>
      </c>
      <c r="C396" s="11" t="s">
        <v>1328</v>
      </c>
      <c r="D396" s="117" t="s">
        <v>1328</v>
      </c>
      <c r="E396" s="118" t="s">
        <v>1334</v>
      </c>
      <c r="F396" s="118">
        <v>20140037</v>
      </c>
      <c r="G396" s="119">
        <v>41711</v>
      </c>
      <c r="H396" s="120" t="s">
        <v>1290</v>
      </c>
      <c r="I396" s="31" t="s">
        <v>197</v>
      </c>
      <c r="J396" s="53" t="s">
        <v>198</v>
      </c>
      <c r="K396" s="304">
        <v>651118</v>
      </c>
    </row>
    <row r="397" spans="1:11" s="302" customFormat="1" ht="27" customHeight="1">
      <c r="A397" s="31" t="s">
        <v>1231</v>
      </c>
      <c r="B397" s="11" t="s">
        <v>1500</v>
      </c>
      <c r="C397" s="11" t="s">
        <v>1328</v>
      </c>
      <c r="D397" s="117" t="s">
        <v>1328</v>
      </c>
      <c r="E397" s="118" t="s">
        <v>1334</v>
      </c>
      <c r="F397" s="118">
        <v>20140038</v>
      </c>
      <c r="G397" s="119">
        <v>41716</v>
      </c>
      <c r="H397" s="120" t="s">
        <v>1289</v>
      </c>
      <c r="I397" s="31" t="s">
        <v>1288</v>
      </c>
      <c r="J397" s="53" t="s">
        <v>1287</v>
      </c>
      <c r="K397" s="304">
        <v>90000</v>
      </c>
    </row>
    <row r="398" spans="1:11" s="302" customFormat="1" ht="30">
      <c r="A398" s="31" t="s">
        <v>1231</v>
      </c>
      <c r="B398" s="11" t="s">
        <v>1501</v>
      </c>
      <c r="C398" s="11" t="s">
        <v>1286</v>
      </c>
      <c r="D398" s="117">
        <v>41715</v>
      </c>
      <c r="E398" s="118" t="s">
        <v>1334</v>
      </c>
      <c r="F398" s="118">
        <v>20140039</v>
      </c>
      <c r="G398" s="119">
        <v>41716</v>
      </c>
      <c r="H398" s="120" t="s">
        <v>1285</v>
      </c>
      <c r="I398" s="31" t="s">
        <v>1284</v>
      </c>
      <c r="J398" s="53" t="s">
        <v>1283</v>
      </c>
      <c r="K398" s="304">
        <v>251804</v>
      </c>
    </row>
    <row r="399" spans="1:11" s="302" customFormat="1" ht="27" customHeight="1">
      <c r="A399" s="31" t="s">
        <v>1231</v>
      </c>
      <c r="B399" s="11" t="s">
        <v>1501</v>
      </c>
      <c r="C399" s="11" t="s">
        <v>1282</v>
      </c>
      <c r="D399" s="117">
        <v>41712</v>
      </c>
      <c r="E399" s="118" t="s">
        <v>1334</v>
      </c>
      <c r="F399" s="118">
        <v>20140040</v>
      </c>
      <c r="G399" s="119">
        <v>41717</v>
      </c>
      <c r="H399" s="120" t="s">
        <v>1281</v>
      </c>
      <c r="I399" s="31" t="s">
        <v>1280</v>
      </c>
      <c r="J399" s="53" t="s">
        <v>1279</v>
      </c>
      <c r="K399" s="304">
        <v>6611310</v>
      </c>
    </row>
    <row r="400" spans="1:11" s="302" customFormat="1" ht="27" customHeight="1">
      <c r="A400" s="31" t="s">
        <v>1231</v>
      </c>
      <c r="B400" s="11" t="s">
        <v>1501</v>
      </c>
      <c r="C400" s="11" t="s">
        <v>1278</v>
      </c>
      <c r="D400" s="117">
        <v>41717</v>
      </c>
      <c r="E400" s="118" t="s">
        <v>1334</v>
      </c>
      <c r="F400" s="118">
        <v>20140041</v>
      </c>
      <c r="G400" s="119">
        <v>41719</v>
      </c>
      <c r="H400" s="120" t="s">
        <v>1277</v>
      </c>
      <c r="I400" s="31" t="s">
        <v>1276</v>
      </c>
      <c r="J400" s="53" t="s">
        <v>1275</v>
      </c>
      <c r="K400" s="304">
        <v>141414</v>
      </c>
    </row>
    <row r="401" spans="1:11" s="302" customFormat="1" ht="15">
      <c r="A401" s="31" t="s">
        <v>1231</v>
      </c>
      <c r="B401" s="11" t="s">
        <v>1500</v>
      </c>
      <c r="C401" s="11" t="s">
        <v>1328</v>
      </c>
      <c r="D401" s="117" t="s">
        <v>1328</v>
      </c>
      <c r="E401" s="118" t="s">
        <v>1334</v>
      </c>
      <c r="F401" s="118">
        <v>20140042</v>
      </c>
      <c r="G401" s="119">
        <v>41719</v>
      </c>
      <c r="H401" s="120" t="s">
        <v>1274</v>
      </c>
      <c r="I401" s="31" t="s">
        <v>1273</v>
      </c>
      <c r="J401" s="53" t="s">
        <v>1272</v>
      </c>
      <c r="K401" s="304">
        <v>563000</v>
      </c>
    </row>
    <row r="402" spans="1:11" s="302" customFormat="1" ht="27" customHeight="1">
      <c r="A402" s="31" t="s">
        <v>1231</v>
      </c>
      <c r="B402" s="11" t="s">
        <v>115</v>
      </c>
      <c r="C402" s="11" t="s">
        <v>1328</v>
      </c>
      <c r="D402" s="117" t="s">
        <v>1328</v>
      </c>
      <c r="E402" s="118" t="s">
        <v>1334</v>
      </c>
      <c r="F402" s="118">
        <v>20140043</v>
      </c>
      <c r="G402" s="119">
        <v>41722</v>
      </c>
      <c r="H402" s="120" t="s">
        <v>1271</v>
      </c>
      <c r="I402" s="31" t="s">
        <v>199</v>
      </c>
      <c r="J402" s="53" t="s">
        <v>1520</v>
      </c>
      <c r="K402" s="304">
        <v>84650</v>
      </c>
    </row>
    <row r="403" spans="1:11" s="302" customFormat="1" ht="27" customHeight="1">
      <c r="A403" s="31" t="s">
        <v>1231</v>
      </c>
      <c r="B403" s="11" t="s">
        <v>115</v>
      </c>
      <c r="C403" s="11" t="s">
        <v>1328</v>
      </c>
      <c r="D403" s="117" t="s">
        <v>1328</v>
      </c>
      <c r="E403" s="118" t="s">
        <v>1334</v>
      </c>
      <c r="F403" s="118">
        <v>20140044</v>
      </c>
      <c r="G403" s="119">
        <v>41722</v>
      </c>
      <c r="H403" s="120" t="s">
        <v>1256</v>
      </c>
      <c r="I403" s="31" t="s">
        <v>199</v>
      </c>
      <c r="J403" s="53" t="s">
        <v>1520</v>
      </c>
      <c r="K403" s="304">
        <v>161320</v>
      </c>
    </row>
    <row r="404" spans="1:11" s="302" customFormat="1" ht="27" customHeight="1">
      <c r="A404" s="31" t="s">
        <v>1231</v>
      </c>
      <c r="B404" s="11" t="s">
        <v>115</v>
      </c>
      <c r="C404" s="11" t="s">
        <v>1328</v>
      </c>
      <c r="D404" s="117" t="s">
        <v>1328</v>
      </c>
      <c r="E404" s="118" t="s">
        <v>1334</v>
      </c>
      <c r="F404" s="118">
        <v>20140045</v>
      </c>
      <c r="G404" s="119">
        <v>41722</v>
      </c>
      <c r="H404" s="120" t="s">
        <v>1270</v>
      </c>
      <c r="I404" s="31" t="s">
        <v>199</v>
      </c>
      <c r="J404" s="53" t="s">
        <v>1520</v>
      </c>
      <c r="K404" s="304">
        <v>161320</v>
      </c>
    </row>
    <row r="405" spans="1:11" s="302" customFormat="1" ht="30">
      <c r="A405" s="31" t="s">
        <v>1231</v>
      </c>
      <c r="B405" s="11" t="s">
        <v>1500</v>
      </c>
      <c r="C405" s="11" t="s">
        <v>1328</v>
      </c>
      <c r="D405" s="117" t="s">
        <v>1328</v>
      </c>
      <c r="E405" s="118" t="s">
        <v>1334</v>
      </c>
      <c r="F405" s="118">
        <v>20140047</v>
      </c>
      <c r="G405" s="119">
        <v>41722</v>
      </c>
      <c r="H405" s="120" t="s">
        <v>1269</v>
      </c>
      <c r="I405" s="31" t="s">
        <v>1268</v>
      </c>
      <c r="J405" s="53" t="s">
        <v>1267</v>
      </c>
      <c r="K405" s="304">
        <v>41000</v>
      </c>
    </row>
    <row r="406" spans="1:11" s="302" customFormat="1" ht="15">
      <c r="A406" s="31" t="s">
        <v>1231</v>
      </c>
      <c r="B406" s="11" t="s">
        <v>115</v>
      </c>
      <c r="C406" s="11" t="s">
        <v>1328</v>
      </c>
      <c r="D406" s="117" t="s">
        <v>1328</v>
      </c>
      <c r="E406" s="118" t="s">
        <v>1334</v>
      </c>
      <c r="F406" s="118">
        <v>20140048</v>
      </c>
      <c r="G406" s="119">
        <v>41724</v>
      </c>
      <c r="H406" s="120" t="s">
        <v>1266</v>
      </c>
      <c r="I406" s="31" t="s">
        <v>1265</v>
      </c>
      <c r="J406" s="53" t="s">
        <v>1264</v>
      </c>
      <c r="K406" s="304">
        <v>1000000</v>
      </c>
    </row>
    <row r="407" spans="1:11" s="302" customFormat="1" ht="30">
      <c r="A407" s="31" t="s">
        <v>1231</v>
      </c>
      <c r="B407" s="11" t="s">
        <v>118</v>
      </c>
      <c r="C407" s="11" t="s">
        <v>1263</v>
      </c>
      <c r="D407" s="117">
        <v>41183</v>
      </c>
      <c r="E407" s="118" t="s">
        <v>1334</v>
      </c>
      <c r="F407" s="118">
        <v>20140049</v>
      </c>
      <c r="G407" s="119">
        <v>41726</v>
      </c>
      <c r="H407" s="120" t="s">
        <v>1262</v>
      </c>
      <c r="I407" s="31" t="s">
        <v>1261</v>
      </c>
      <c r="J407" s="53" t="s">
        <v>1260</v>
      </c>
      <c r="K407" s="304">
        <v>141573</v>
      </c>
    </row>
    <row r="408" spans="1:11" s="302" customFormat="1" ht="27" customHeight="1">
      <c r="A408" s="31" t="s">
        <v>1231</v>
      </c>
      <c r="B408" s="11" t="s">
        <v>1500</v>
      </c>
      <c r="C408" s="11" t="s">
        <v>1328</v>
      </c>
      <c r="D408" s="117" t="s">
        <v>1328</v>
      </c>
      <c r="E408" s="118" t="s">
        <v>1334</v>
      </c>
      <c r="F408" s="118">
        <v>20140050</v>
      </c>
      <c r="G408" s="119">
        <v>41729</v>
      </c>
      <c r="H408" s="120" t="s">
        <v>1259</v>
      </c>
      <c r="I408" s="31" t="s">
        <v>1258</v>
      </c>
      <c r="J408" s="53" t="s">
        <v>1257</v>
      </c>
      <c r="K408" s="304">
        <v>32000</v>
      </c>
    </row>
    <row r="409" spans="1:11" s="302" customFormat="1" ht="27" customHeight="1">
      <c r="A409" s="31" t="s">
        <v>1231</v>
      </c>
      <c r="B409" s="11" t="s">
        <v>115</v>
      </c>
      <c r="C409" s="11" t="s">
        <v>1328</v>
      </c>
      <c r="D409" s="117" t="s">
        <v>1328</v>
      </c>
      <c r="E409" s="118" t="s">
        <v>1334</v>
      </c>
      <c r="F409" s="118">
        <v>20140051</v>
      </c>
      <c r="G409" s="119">
        <v>41729</v>
      </c>
      <c r="H409" s="120" t="s">
        <v>1256</v>
      </c>
      <c r="I409" s="31" t="s">
        <v>199</v>
      </c>
      <c r="J409" s="53" t="s">
        <v>1520</v>
      </c>
      <c r="K409" s="304">
        <v>242170</v>
      </c>
    </row>
    <row r="410" spans="1:11" s="302" customFormat="1" ht="27" customHeight="1">
      <c r="A410" s="31" t="s">
        <v>1231</v>
      </c>
      <c r="B410" s="11" t="s">
        <v>115</v>
      </c>
      <c r="C410" s="11" t="s">
        <v>1328</v>
      </c>
      <c r="D410" s="117" t="s">
        <v>1328</v>
      </c>
      <c r="E410" s="118" t="s">
        <v>1334</v>
      </c>
      <c r="F410" s="118">
        <v>20140052</v>
      </c>
      <c r="G410" s="119">
        <v>41729</v>
      </c>
      <c r="H410" s="120" t="s">
        <v>1255</v>
      </c>
      <c r="I410" s="31" t="s">
        <v>199</v>
      </c>
      <c r="J410" s="53" t="s">
        <v>1520</v>
      </c>
      <c r="K410" s="304">
        <v>282140</v>
      </c>
    </row>
    <row r="411" spans="1:11" s="302" customFormat="1" ht="15">
      <c r="A411" s="31" t="s">
        <v>1231</v>
      </c>
      <c r="B411" s="11" t="s">
        <v>200</v>
      </c>
      <c r="C411" s="11" t="s">
        <v>1250</v>
      </c>
      <c r="D411" s="117">
        <v>40625</v>
      </c>
      <c r="E411" s="118" t="s">
        <v>1329</v>
      </c>
      <c r="F411" s="118">
        <v>20140015</v>
      </c>
      <c r="G411" s="119">
        <v>41708</v>
      </c>
      <c r="H411" s="120" t="s">
        <v>1254</v>
      </c>
      <c r="I411" s="31" t="s">
        <v>1253</v>
      </c>
      <c r="J411" s="53" t="s">
        <v>1252</v>
      </c>
      <c r="K411" s="304">
        <v>2016193</v>
      </c>
    </row>
    <row r="412" spans="1:11" s="302" customFormat="1" ht="15">
      <c r="A412" s="31" t="s">
        <v>1231</v>
      </c>
      <c r="B412" s="11" t="s">
        <v>200</v>
      </c>
      <c r="C412" s="11" t="s">
        <v>1250</v>
      </c>
      <c r="D412" s="117">
        <v>40625</v>
      </c>
      <c r="E412" s="118" t="s">
        <v>1329</v>
      </c>
      <c r="F412" s="118">
        <v>20140016</v>
      </c>
      <c r="G412" s="119">
        <v>41708</v>
      </c>
      <c r="H412" s="120" t="s">
        <v>1251</v>
      </c>
      <c r="I412" s="31" t="s">
        <v>195</v>
      </c>
      <c r="J412" s="53" t="s">
        <v>1486</v>
      </c>
      <c r="K412" s="304">
        <v>168613</v>
      </c>
    </row>
    <row r="413" spans="1:11" s="302" customFormat="1" ht="15">
      <c r="A413" s="31" t="s">
        <v>1231</v>
      </c>
      <c r="B413" s="11" t="s">
        <v>200</v>
      </c>
      <c r="C413" s="11" t="s">
        <v>1250</v>
      </c>
      <c r="D413" s="117">
        <v>40625</v>
      </c>
      <c r="E413" s="118" t="s">
        <v>1329</v>
      </c>
      <c r="F413" s="118">
        <v>20140018</v>
      </c>
      <c r="G413" s="119">
        <v>41712</v>
      </c>
      <c r="H413" s="120" t="s">
        <v>1249</v>
      </c>
      <c r="I413" s="31" t="s">
        <v>1248</v>
      </c>
      <c r="J413" s="53" t="s">
        <v>637</v>
      </c>
      <c r="K413" s="304">
        <v>1908554</v>
      </c>
    </row>
    <row r="414" spans="1:11" s="302" customFormat="1" ht="15">
      <c r="A414" s="31" t="s">
        <v>1231</v>
      </c>
      <c r="B414" s="11" t="s">
        <v>1500</v>
      </c>
      <c r="C414" s="11" t="s">
        <v>1328</v>
      </c>
      <c r="D414" s="117" t="s">
        <v>1328</v>
      </c>
      <c r="E414" s="118" t="s">
        <v>1329</v>
      </c>
      <c r="F414" s="118">
        <v>20140019</v>
      </c>
      <c r="G414" s="119">
        <v>41717</v>
      </c>
      <c r="H414" s="120" t="s">
        <v>1247</v>
      </c>
      <c r="I414" s="31" t="s">
        <v>1246</v>
      </c>
      <c r="J414" s="53" t="s">
        <v>1245</v>
      </c>
      <c r="K414" s="304">
        <v>41000</v>
      </c>
    </row>
    <row r="415" spans="1:11" s="302" customFormat="1" ht="27" customHeight="1">
      <c r="A415" s="31" t="s">
        <v>1231</v>
      </c>
      <c r="B415" s="11" t="s">
        <v>1500</v>
      </c>
      <c r="C415" s="11" t="s">
        <v>1328</v>
      </c>
      <c r="D415" s="117" t="s">
        <v>1328</v>
      </c>
      <c r="E415" s="118" t="s">
        <v>1329</v>
      </c>
      <c r="F415" s="118">
        <v>20140020</v>
      </c>
      <c r="G415" s="119">
        <v>41719</v>
      </c>
      <c r="H415" s="120" t="s">
        <v>1244</v>
      </c>
      <c r="I415" s="31" t="s">
        <v>1243</v>
      </c>
      <c r="J415" s="53" t="s">
        <v>1242</v>
      </c>
      <c r="K415" s="304">
        <v>27990</v>
      </c>
    </row>
    <row r="416" spans="1:11" s="302" customFormat="1" ht="27" customHeight="1">
      <c r="A416" s="31" t="s">
        <v>1231</v>
      </c>
      <c r="B416" s="11" t="s">
        <v>1502</v>
      </c>
      <c r="C416" s="11" t="s">
        <v>1328</v>
      </c>
      <c r="D416" s="117" t="s">
        <v>1328</v>
      </c>
      <c r="E416" s="118" t="s">
        <v>921</v>
      </c>
      <c r="F416" s="118">
        <v>347</v>
      </c>
      <c r="G416" s="119">
        <v>41711</v>
      </c>
      <c r="H416" s="120" t="s">
        <v>1241</v>
      </c>
      <c r="I416" s="31" t="s">
        <v>203</v>
      </c>
      <c r="J416" s="53" t="s">
        <v>1357</v>
      </c>
      <c r="K416" s="304">
        <v>975558</v>
      </c>
    </row>
    <row r="417" spans="1:11" s="302" customFormat="1" ht="27" customHeight="1">
      <c r="A417" s="31" t="s">
        <v>1231</v>
      </c>
      <c r="B417" s="11" t="s">
        <v>1502</v>
      </c>
      <c r="C417" s="11" t="s">
        <v>1328</v>
      </c>
      <c r="D417" s="117" t="s">
        <v>1328</v>
      </c>
      <c r="E417" s="118" t="s">
        <v>921</v>
      </c>
      <c r="F417" s="118">
        <v>348</v>
      </c>
      <c r="G417" s="119">
        <v>41711</v>
      </c>
      <c r="H417" s="120" t="s">
        <v>1240</v>
      </c>
      <c r="I417" s="31" t="s">
        <v>203</v>
      </c>
      <c r="J417" s="53" t="s">
        <v>1357</v>
      </c>
      <c r="K417" s="304">
        <v>161634</v>
      </c>
    </row>
    <row r="418" spans="1:11" s="302" customFormat="1" ht="27" customHeight="1">
      <c r="A418" s="31" t="s">
        <v>1231</v>
      </c>
      <c r="B418" s="11" t="s">
        <v>1502</v>
      </c>
      <c r="C418" s="11" t="s">
        <v>1328</v>
      </c>
      <c r="D418" s="117" t="s">
        <v>1328</v>
      </c>
      <c r="E418" s="118" t="s">
        <v>921</v>
      </c>
      <c r="F418" s="118">
        <v>349</v>
      </c>
      <c r="G418" s="119">
        <v>41711</v>
      </c>
      <c r="H418" s="120" t="s">
        <v>1239</v>
      </c>
      <c r="I418" s="31" t="s">
        <v>203</v>
      </c>
      <c r="J418" s="53" t="s">
        <v>1357</v>
      </c>
      <c r="K418" s="304">
        <v>5361</v>
      </c>
    </row>
    <row r="419" spans="1:11" s="302" customFormat="1" ht="27" customHeight="1">
      <c r="A419" s="31" t="s">
        <v>1231</v>
      </c>
      <c r="B419" s="11" t="s">
        <v>1502</v>
      </c>
      <c r="C419" s="11" t="s">
        <v>1328</v>
      </c>
      <c r="D419" s="117" t="s">
        <v>1328</v>
      </c>
      <c r="E419" s="118" t="s">
        <v>921</v>
      </c>
      <c r="F419" s="118">
        <v>350</v>
      </c>
      <c r="G419" s="119">
        <v>41711</v>
      </c>
      <c r="H419" s="120" t="s">
        <v>1238</v>
      </c>
      <c r="I419" s="31" t="s">
        <v>203</v>
      </c>
      <c r="J419" s="53" t="s">
        <v>1357</v>
      </c>
      <c r="K419" s="304">
        <v>1512</v>
      </c>
    </row>
    <row r="420" spans="1:11" s="302" customFormat="1" ht="27" customHeight="1">
      <c r="A420" s="31" t="s">
        <v>1231</v>
      </c>
      <c r="B420" s="11" t="s">
        <v>1502</v>
      </c>
      <c r="C420" s="11" t="s">
        <v>1328</v>
      </c>
      <c r="D420" s="117" t="s">
        <v>1328</v>
      </c>
      <c r="E420" s="118" t="s">
        <v>921</v>
      </c>
      <c r="F420" s="118">
        <v>351</v>
      </c>
      <c r="G420" s="119">
        <v>41711</v>
      </c>
      <c r="H420" s="120" t="s">
        <v>1237</v>
      </c>
      <c r="I420" s="31" t="s">
        <v>203</v>
      </c>
      <c r="J420" s="53" t="s">
        <v>1357</v>
      </c>
      <c r="K420" s="304">
        <v>7656</v>
      </c>
    </row>
    <row r="421" spans="1:11" s="302" customFormat="1" ht="30">
      <c r="A421" s="31" t="s">
        <v>1231</v>
      </c>
      <c r="B421" s="11" t="s">
        <v>1502</v>
      </c>
      <c r="C421" s="11" t="s">
        <v>1328</v>
      </c>
      <c r="D421" s="117" t="s">
        <v>1328</v>
      </c>
      <c r="E421" s="118" t="s">
        <v>921</v>
      </c>
      <c r="F421" s="118">
        <v>352</v>
      </c>
      <c r="G421" s="119">
        <v>41711</v>
      </c>
      <c r="H421" s="120" t="s">
        <v>1236</v>
      </c>
      <c r="I421" s="31" t="s">
        <v>203</v>
      </c>
      <c r="J421" s="53" t="s">
        <v>1357</v>
      </c>
      <c r="K421" s="304">
        <v>1710220</v>
      </c>
    </row>
    <row r="422" spans="1:11" s="302" customFormat="1" ht="30">
      <c r="A422" s="31" t="s">
        <v>1231</v>
      </c>
      <c r="B422" s="11" t="s">
        <v>1502</v>
      </c>
      <c r="C422" s="11" t="s">
        <v>1328</v>
      </c>
      <c r="D422" s="117" t="s">
        <v>1328</v>
      </c>
      <c r="E422" s="118" t="s">
        <v>921</v>
      </c>
      <c r="F422" s="118">
        <v>359</v>
      </c>
      <c r="G422" s="119">
        <v>41711</v>
      </c>
      <c r="H422" s="120" t="s">
        <v>922</v>
      </c>
      <c r="I422" s="31" t="s">
        <v>923</v>
      </c>
      <c r="J422" s="53" t="s">
        <v>1398</v>
      </c>
      <c r="K422" s="304">
        <v>103200</v>
      </c>
    </row>
    <row r="423" spans="1:11" s="302" customFormat="1" ht="30">
      <c r="A423" s="31" t="s">
        <v>1231</v>
      </c>
      <c r="B423" s="11" t="s">
        <v>1502</v>
      </c>
      <c r="C423" s="11" t="s">
        <v>1328</v>
      </c>
      <c r="D423" s="117" t="s">
        <v>1328</v>
      </c>
      <c r="E423" s="118" t="s">
        <v>921</v>
      </c>
      <c r="F423" s="118">
        <v>360</v>
      </c>
      <c r="G423" s="119">
        <v>41711</v>
      </c>
      <c r="H423" s="120" t="s">
        <v>924</v>
      </c>
      <c r="I423" s="31" t="s">
        <v>923</v>
      </c>
      <c r="J423" s="53" t="s">
        <v>1398</v>
      </c>
      <c r="K423" s="304">
        <v>397800</v>
      </c>
    </row>
    <row r="424" spans="1:11" s="302" customFormat="1" ht="27" customHeight="1">
      <c r="A424" s="31" t="s">
        <v>1231</v>
      </c>
      <c r="B424" s="11" t="s">
        <v>1502</v>
      </c>
      <c r="C424" s="11" t="s">
        <v>1328</v>
      </c>
      <c r="D424" s="117" t="s">
        <v>1328</v>
      </c>
      <c r="E424" s="118" t="s">
        <v>921</v>
      </c>
      <c r="F424" s="118">
        <v>361</v>
      </c>
      <c r="G424" s="119">
        <v>41711</v>
      </c>
      <c r="H424" s="120" t="s">
        <v>925</v>
      </c>
      <c r="I424" s="31" t="s">
        <v>923</v>
      </c>
      <c r="J424" s="53" t="s">
        <v>1398</v>
      </c>
      <c r="K424" s="304">
        <v>1758300</v>
      </c>
    </row>
    <row r="425" spans="1:11" s="302" customFormat="1" ht="27" customHeight="1">
      <c r="A425" s="31" t="s">
        <v>1231</v>
      </c>
      <c r="B425" s="11" t="s">
        <v>1502</v>
      </c>
      <c r="C425" s="11" t="s">
        <v>1328</v>
      </c>
      <c r="D425" s="117" t="s">
        <v>1328</v>
      </c>
      <c r="E425" s="118" t="s">
        <v>921</v>
      </c>
      <c r="F425" s="118">
        <v>363</v>
      </c>
      <c r="G425" s="119">
        <v>41711</v>
      </c>
      <c r="H425" s="120" t="s">
        <v>210</v>
      </c>
      <c r="I425" s="31" t="s">
        <v>211</v>
      </c>
      <c r="J425" s="53" t="s">
        <v>1422</v>
      </c>
      <c r="K425" s="304">
        <v>666971</v>
      </c>
    </row>
    <row r="426" spans="1:11" s="302" customFormat="1" ht="27" customHeight="1">
      <c r="A426" s="31" t="s">
        <v>1231</v>
      </c>
      <c r="B426" s="11" t="s">
        <v>1502</v>
      </c>
      <c r="C426" s="11" t="s">
        <v>1328</v>
      </c>
      <c r="D426" s="117" t="s">
        <v>1328</v>
      </c>
      <c r="E426" s="118" t="s">
        <v>921</v>
      </c>
      <c r="F426" s="118">
        <v>364</v>
      </c>
      <c r="G426" s="119">
        <v>41711</v>
      </c>
      <c r="H426" s="120" t="s">
        <v>212</v>
      </c>
      <c r="I426" s="31" t="s">
        <v>211</v>
      </c>
      <c r="J426" s="53" t="s">
        <v>1422</v>
      </c>
      <c r="K426" s="304">
        <v>230216</v>
      </c>
    </row>
    <row r="427" spans="1:11" s="302" customFormat="1" ht="27" customHeight="1">
      <c r="A427" s="31" t="s">
        <v>1231</v>
      </c>
      <c r="B427" s="11" t="s">
        <v>1502</v>
      </c>
      <c r="C427" s="11" t="s">
        <v>1328</v>
      </c>
      <c r="D427" s="117" t="s">
        <v>1328</v>
      </c>
      <c r="E427" s="118" t="s">
        <v>921</v>
      </c>
      <c r="F427" s="118">
        <v>365</v>
      </c>
      <c r="G427" s="119">
        <v>41711</v>
      </c>
      <c r="H427" s="120" t="s">
        <v>213</v>
      </c>
      <c r="I427" s="31" t="s">
        <v>211</v>
      </c>
      <c r="J427" s="53" t="s">
        <v>1422</v>
      </c>
      <c r="K427" s="304">
        <v>107587</v>
      </c>
    </row>
    <row r="428" spans="1:11" s="302" customFormat="1" ht="27" customHeight="1">
      <c r="A428" s="31" t="s">
        <v>1231</v>
      </c>
      <c r="B428" s="11" t="s">
        <v>1502</v>
      </c>
      <c r="C428" s="11" t="s">
        <v>1328</v>
      </c>
      <c r="D428" s="117" t="s">
        <v>1328</v>
      </c>
      <c r="E428" s="118" t="s">
        <v>921</v>
      </c>
      <c r="F428" s="118">
        <v>370</v>
      </c>
      <c r="G428" s="119">
        <v>41711</v>
      </c>
      <c r="H428" s="120" t="s">
        <v>214</v>
      </c>
      <c r="I428" s="31" t="s">
        <v>211</v>
      </c>
      <c r="J428" s="53" t="s">
        <v>1422</v>
      </c>
      <c r="K428" s="304">
        <v>268122</v>
      </c>
    </row>
    <row r="429" spans="1:11" s="302" customFormat="1" ht="30">
      <c r="A429" s="31" t="s">
        <v>1231</v>
      </c>
      <c r="B429" s="11" t="s">
        <v>1502</v>
      </c>
      <c r="C429" s="11" t="s">
        <v>1328</v>
      </c>
      <c r="D429" s="117" t="s">
        <v>1328</v>
      </c>
      <c r="E429" s="118" t="s">
        <v>921</v>
      </c>
      <c r="F429" s="118">
        <v>381</v>
      </c>
      <c r="G429" s="119">
        <v>41715</v>
      </c>
      <c r="H429" s="120" t="s">
        <v>215</v>
      </c>
      <c r="I429" s="31" t="s">
        <v>216</v>
      </c>
      <c r="J429" s="53" t="s">
        <v>217</v>
      </c>
      <c r="K429" s="304">
        <v>17650</v>
      </c>
    </row>
    <row r="430" spans="1:11" s="302" customFormat="1" ht="30">
      <c r="A430" s="31" t="s">
        <v>1231</v>
      </c>
      <c r="B430" s="11" t="s">
        <v>1502</v>
      </c>
      <c r="C430" s="11" t="s">
        <v>1328</v>
      </c>
      <c r="D430" s="117" t="s">
        <v>1328</v>
      </c>
      <c r="E430" s="118" t="s">
        <v>921</v>
      </c>
      <c r="F430" s="118">
        <v>382</v>
      </c>
      <c r="G430" s="119">
        <v>41715</v>
      </c>
      <c r="H430" s="120" t="s">
        <v>218</v>
      </c>
      <c r="I430" s="31" t="s">
        <v>216</v>
      </c>
      <c r="J430" s="53" t="s">
        <v>217</v>
      </c>
      <c r="K430" s="304">
        <v>33216</v>
      </c>
    </row>
    <row r="431" spans="1:11" s="302" customFormat="1" ht="30">
      <c r="A431" s="31" t="s">
        <v>1231</v>
      </c>
      <c r="B431" s="11" t="s">
        <v>1502</v>
      </c>
      <c r="C431" s="11" t="s">
        <v>1328</v>
      </c>
      <c r="D431" s="117" t="s">
        <v>1328</v>
      </c>
      <c r="E431" s="118" t="s">
        <v>921</v>
      </c>
      <c r="F431" s="118">
        <v>387</v>
      </c>
      <c r="G431" s="119">
        <v>41716</v>
      </c>
      <c r="H431" s="120" t="s">
        <v>219</v>
      </c>
      <c r="I431" s="31" t="s">
        <v>216</v>
      </c>
      <c r="J431" s="53" t="s">
        <v>217</v>
      </c>
      <c r="K431" s="304">
        <v>10365</v>
      </c>
    </row>
    <row r="432" spans="1:11" s="302" customFormat="1" ht="30">
      <c r="A432" s="31" t="s">
        <v>1231</v>
      </c>
      <c r="B432" s="11" t="s">
        <v>1502</v>
      </c>
      <c r="C432" s="11" t="s">
        <v>1328</v>
      </c>
      <c r="D432" s="117" t="s">
        <v>1328</v>
      </c>
      <c r="E432" s="118" t="s">
        <v>921</v>
      </c>
      <c r="F432" s="118">
        <v>388</v>
      </c>
      <c r="G432" s="119">
        <v>41716</v>
      </c>
      <c r="H432" s="120" t="s">
        <v>220</v>
      </c>
      <c r="I432" s="31" t="s">
        <v>216</v>
      </c>
      <c r="J432" s="53" t="s">
        <v>217</v>
      </c>
      <c r="K432" s="304">
        <v>8285</v>
      </c>
    </row>
    <row r="433" spans="1:11" s="302" customFormat="1" ht="30">
      <c r="A433" s="31" t="s">
        <v>1231</v>
      </c>
      <c r="B433" s="11" t="s">
        <v>1502</v>
      </c>
      <c r="C433" s="11" t="s">
        <v>1328</v>
      </c>
      <c r="D433" s="117" t="s">
        <v>1328</v>
      </c>
      <c r="E433" s="118" t="s">
        <v>921</v>
      </c>
      <c r="F433" s="118">
        <v>389</v>
      </c>
      <c r="G433" s="119">
        <v>41716</v>
      </c>
      <c r="H433" s="120" t="s">
        <v>221</v>
      </c>
      <c r="I433" s="31" t="s">
        <v>216</v>
      </c>
      <c r="J433" s="53" t="s">
        <v>217</v>
      </c>
      <c r="K433" s="304">
        <v>17644</v>
      </c>
    </row>
    <row r="434" spans="1:11" s="302" customFormat="1" ht="30">
      <c r="A434" s="31" t="s">
        <v>1231</v>
      </c>
      <c r="B434" s="11" t="s">
        <v>1502</v>
      </c>
      <c r="C434" s="11" t="s">
        <v>1328</v>
      </c>
      <c r="D434" s="117" t="s">
        <v>1328</v>
      </c>
      <c r="E434" s="118" t="s">
        <v>921</v>
      </c>
      <c r="F434" s="118">
        <v>390</v>
      </c>
      <c r="G434" s="119">
        <v>41716</v>
      </c>
      <c r="H434" s="120" t="s">
        <v>222</v>
      </c>
      <c r="I434" s="31" t="s">
        <v>216</v>
      </c>
      <c r="J434" s="53" t="s">
        <v>217</v>
      </c>
      <c r="K434" s="304">
        <v>18700</v>
      </c>
    </row>
    <row r="435" spans="1:11" s="302" customFormat="1" ht="30">
      <c r="A435" s="31" t="s">
        <v>1231</v>
      </c>
      <c r="B435" s="11" t="s">
        <v>1502</v>
      </c>
      <c r="C435" s="11" t="s">
        <v>1328</v>
      </c>
      <c r="D435" s="117" t="s">
        <v>1328</v>
      </c>
      <c r="E435" s="118" t="s">
        <v>921</v>
      </c>
      <c r="F435" s="118">
        <v>391</v>
      </c>
      <c r="G435" s="119">
        <v>41716</v>
      </c>
      <c r="H435" s="120" t="s">
        <v>223</v>
      </c>
      <c r="I435" s="31" t="s">
        <v>216</v>
      </c>
      <c r="J435" s="53" t="s">
        <v>217</v>
      </c>
      <c r="K435" s="304">
        <v>25950</v>
      </c>
    </row>
    <row r="436" spans="1:11" s="302" customFormat="1" ht="30">
      <c r="A436" s="31" t="s">
        <v>1231</v>
      </c>
      <c r="B436" s="11" t="s">
        <v>1502</v>
      </c>
      <c r="C436" s="11" t="s">
        <v>1328</v>
      </c>
      <c r="D436" s="117" t="s">
        <v>1328</v>
      </c>
      <c r="E436" s="118" t="s">
        <v>921</v>
      </c>
      <c r="F436" s="118">
        <v>392</v>
      </c>
      <c r="G436" s="119">
        <v>41716</v>
      </c>
      <c r="H436" s="120" t="s">
        <v>224</v>
      </c>
      <c r="I436" s="31" t="s">
        <v>216</v>
      </c>
      <c r="J436" s="53" t="s">
        <v>217</v>
      </c>
      <c r="K436" s="304">
        <v>1050</v>
      </c>
    </row>
    <row r="437" spans="1:11" s="302" customFormat="1" ht="27" customHeight="1">
      <c r="A437" s="31" t="s">
        <v>1231</v>
      </c>
      <c r="B437" s="11" t="s">
        <v>1502</v>
      </c>
      <c r="C437" s="11" t="s">
        <v>1328</v>
      </c>
      <c r="D437" s="117" t="s">
        <v>1328</v>
      </c>
      <c r="E437" s="118" t="s">
        <v>921</v>
      </c>
      <c r="F437" s="118">
        <v>393</v>
      </c>
      <c r="G437" s="119">
        <v>41716</v>
      </c>
      <c r="H437" s="120" t="s">
        <v>225</v>
      </c>
      <c r="I437" s="31" t="s">
        <v>211</v>
      </c>
      <c r="J437" s="53" t="s">
        <v>1422</v>
      </c>
      <c r="K437" s="304">
        <v>84253</v>
      </c>
    </row>
    <row r="438" spans="1:11" s="302" customFormat="1" ht="27" customHeight="1">
      <c r="A438" s="31" t="s">
        <v>1231</v>
      </c>
      <c r="B438" s="11" t="s">
        <v>1502</v>
      </c>
      <c r="C438" s="11" t="s">
        <v>1328</v>
      </c>
      <c r="D438" s="117" t="s">
        <v>1328</v>
      </c>
      <c r="E438" s="118" t="s">
        <v>921</v>
      </c>
      <c r="F438" s="118">
        <v>410</v>
      </c>
      <c r="G438" s="119">
        <v>41716</v>
      </c>
      <c r="H438" s="120" t="s">
        <v>226</v>
      </c>
      <c r="I438" s="31" t="s">
        <v>203</v>
      </c>
      <c r="J438" s="53" t="s">
        <v>1357</v>
      </c>
      <c r="K438" s="304">
        <v>169027</v>
      </c>
    </row>
    <row r="439" spans="1:11" s="302" customFormat="1" ht="27" customHeight="1">
      <c r="A439" s="31" t="s">
        <v>1231</v>
      </c>
      <c r="B439" s="11" t="s">
        <v>1502</v>
      </c>
      <c r="C439" s="11" t="s">
        <v>1328</v>
      </c>
      <c r="D439" s="117" t="s">
        <v>1328</v>
      </c>
      <c r="E439" s="118" t="s">
        <v>921</v>
      </c>
      <c r="F439" s="118">
        <v>411</v>
      </c>
      <c r="G439" s="119">
        <v>41716</v>
      </c>
      <c r="H439" s="120" t="s">
        <v>227</v>
      </c>
      <c r="I439" s="31" t="s">
        <v>203</v>
      </c>
      <c r="J439" s="53" t="s">
        <v>1357</v>
      </c>
      <c r="K439" s="304">
        <v>651867</v>
      </c>
    </row>
    <row r="440" spans="1:11" s="302" customFormat="1" ht="30">
      <c r="A440" s="31" t="s">
        <v>1231</v>
      </c>
      <c r="B440" s="11" t="s">
        <v>1502</v>
      </c>
      <c r="C440" s="11" t="s">
        <v>1328</v>
      </c>
      <c r="D440" s="117" t="s">
        <v>1328</v>
      </c>
      <c r="E440" s="118" t="s">
        <v>921</v>
      </c>
      <c r="F440" s="118">
        <v>412</v>
      </c>
      <c r="G440" s="119">
        <v>41716</v>
      </c>
      <c r="H440" s="120" t="s">
        <v>1235</v>
      </c>
      <c r="I440" s="31" t="s">
        <v>203</v>
      </c>
      <c r="J440" s="53" t="s">
        <v>1357</v>
      </c>
      <c r="K440" s="304">
        <v>1161678</v>
      </c>
    </row>
    <row r="441" spans="1:11" s="302" customFormat="1" ht="30">
      <c r="A441" s="31" t="s">
        <v>1231</v>
      </c>
      <c r="B441" s="11" t="s">
        <v>1502</v>
      </c>
      <c r="C441" s="11" t="s">
        <v>1328</v>
      </c>
      <c r="D441" s="117" t="s">
        <v>1328</v>
      </c>
      <c r="E441" s="118" t="s">
        <v>921</v>
      </c>
      <c r="F441" s="118">
        <v>416</v>
      </c>
      <c r="G441" s="119">
        <v>41716</v>
      </c>
      <c r="H441" s="120" t="s">
        <v>228</v>
      </c>
      <c r="I441" s="31" t="s">
        <v>229</v>
      </c>
      <c r="J441" s="53" t="s">
        <v>1355</v>
      </c>
      <c r="K441" s="304">
        <v>84906</v>
      </c>
    </row>
    <row r="442" spans="1:11" s="302" customFormat="1" ht="30">
      <c r="A442" s="31" t="s">
        <v>1231</v>
      </c>
      <c r="B442" s="11" t="s">
        <v>1502</v>
      </c>
      <c r="C442" s="11" t="s">
        <v>1328</v>
      </c>
      <c r="D442" s="117" t="s">
        <v>1328</v>
      </c>
      <c r="E442" s="118" t="s">
        <v>921</v>
      </c>
      <c r="F442" s="118">
        <v>422</v>
      </c>
      <c r="G442" s="119">
        <v>41717</v>
      </c>
      <c r="H442" s="120" t="s">
        <v>219</v>
      </c>
      <c r="I442" s="31" t="s">
        <v>216</v>
      </c>
      <c r="J442" s="53" t="s">
        <v>217</v>
      </c>
      <c r="K442" s="304">
        <v>106634</v>
      </c>
    </row>
    <row r="443" spans="1:11" s="302" customFormat="1" ht="27" customHeight="1">
      <c r="A443" s="31" t="s">
        <v>1231</v>
      </c>
      <c r="B443" s="11" t="s">
        <v>1502</v>
      </c>
      <c r="C443" s="11" t="s">
        <v>1328</v>
      </c>
      <c r="D443" s="117" t="s">
        <v>1328</v>
      </c>
      <c r="E443" s="118" t="s">
        <v>921</v>
      </c>
      <c r="F443" s="118">
        <v>431</v>
      </c>
      <c r="G443" s="119">
        <v>41723</v>
      </c>
      <c r="H443" s="120" t="s">
        <v>230</v>
      </c>
      <c r="I443" s="31" t="s">
        <v>203</v>
      </c>
      <c r="J443" s="53" t="s">
        <v>1357</v>
      </c>
      <c r="K443" s="304">
        <v>7533</v>
      </c>
    </row>
    <row r="444" spans="1:11" s="302" customFormat="1" ht="27" customHeight="1">
      <c r="A444" s="31" t="s">
        <v>1231</v>
      </c>
      <c r="B444" s="11" t="s">
        <v>1502</v>
      </c>
      <c r="C444" s="11" t="s">
        <v>1328</v>
      </c>
      <c r="D444" s="117" t="s">
        <v>1328</v>
      </c>
      <c r="E444" s="118" t="s">
        <v>921</v>
      </c>
      <c r="F444" s="118">
        <v>432</v>
      </c>
      <c r="G444" s="119">
        <v>41723</v>
      </c>
      <c r="H444" s="120" t="s">
        <v>1234</v>
      </c>
      <c r="I444" s="31" t="s">
        <v>203</v>
      </c>
      <c r="J444" s="53" t="s">
        <v>1357</v>
      </c>
      <c r="K444" s="304">
        <v>3465</v>
      </c>
    </row>
    <row r="445" spans="1:11" s="302" customFormat="1" ht="27" customHeight="1">
      <c r="A445" s="31" t="s">
        <v>1231</v>
      </c>
      <c r="B445" s="11" t="s">
        <v>1502</v>
      </c>
      <c r="C445" s="11" t="s">
        <v>1328</v>
      </c>
      <c r="D445" s="117" t="s">
        <v>1328</v>
      </c>
      <c r="E445" s="118" t="s">
        <v>921</v>
      </c>
      <c r="F445" s="118">
        <v>433</v>
      </c>
      <c r="G445" s="119">
        <v>41723</v>
      </c>
      <c r="H445" s="120" t="s">
        <v>231</v>
      </c>
      <c r="I445" s="31" t="s">
        <v>211</v>
      </c>
      <c r="J445" s="53" t="s">
        <v>1422</v>
      </c>
      <c r="K445" s="304">
        <v>68815</v>
      </c>
    </row>
    <row r="446" spans="1:11" s="302" customFormat="1" ht="27" customHeight="1">
      <c r="A446" s="31" t="s">
        <v>1231</v>
      </c>
      <c r="B446" s="11" t="s">
        <v>1502</v>
      </c>
      <c r="C446" s="11" t="s">
        <v>1328</v>
      </c>
      <c r="D446" s="117" t="s">
        <v>1328</v>
      </c>
      <c r="E446" s="118" t="s">
        <v>921</v>
      </c>
      <c r="F446" s="118">
        <v>434</v>
      </c>
      <c r="G446" s="119">
        <v>41723</v>
      </c>
      <c r="H446" s="120" t="s">
        <v>232</v>
      </c>
      <c r="I446" s="31" t="s">
        <v>211</v>
      </c>
      <c r="J446" s="53" t="s">
        <v>1422</v>
      </c>
      <c r="K446" s="304">
        <v>51151</v>
      </c>
    </row>
    <row r="447" spans="1:11" s="302" customFormat="1" ht="27" customHeight="1">
      <c r="A447" s="31" t="s">
        <v>1231</v>
      </c>
      <c r="B447" s="11" t="s">
        <v>1502</v>
      </c>
      <c r="C447" s="11" t="s">
        <v>1328</v>
      </c>
      <c r="D447" s="117" t="s">
        <v>1328</v>
      </c>
      <c r="E447" s="118" t="s">
        <v>921</v>
      </c>
      <c r="F447" s="118">
        <v>435</v>
      </c>
      <c r="G447" s="119">
        <v>41723</v>
      </c>
      <c r="H447" s="120" t="s">
        <v>231</v>
      </c>
      <c r="I447" s="31" t="s">
        <v>211</v>
      </c>
      <c r="J447" s="53" t="s">
        <v>1422</v>
      </c>
      <c r="K447" s="304">
        <v>31738</v>
      </c>
    </row>
    <row r="448" spans="1:11" s="302" customFormat="1" ht="30">
      <c r="A448" s="31" t="s">
        <v>1231</v>
      </c>
      <c r="B448" s="11" t="s">
        <v>1502</v>
      </c>
      <c r="C448" s="11" t="s">
        <v>1328</v>
      </c>
      <c r="D448" s="117" t="s">
        <v>1328</v>
      </c>
      <c r="E448" s="118" t="s">
        <v>921</v>
      </c>
      <c r="F448" s="118">
        <v>436</v>
      </c>
      <c r="G448" s="119">
        <v>41723</v>
      </c>
      <c r="H448" s="120" t="s">
        <v>233</v>
      </c>
      <c r="I448" s="31" t="s">
        <v>216</v>
      </c>
      <c r="J448" s="53" t="s">
        <v>217</v>
      </c>
      <c r="K448" s="304">
        <v>4546</v>
      </c>
    </row>
    <row r="449" spans="1:11" s="302" customFormat="1" ht="30">
      <c r="A449" s="31" t="s">
        <v>1231</v>
      </c>
      <c r="B449" s="11" t="s">
        <v>1502</v>
      </c>
      <c r="C449" s="11" t="s">
        <v>1328</v>
      </c>
      <c r="D449" s="117" t="s">
        <v>1328</v>
      </c>
      <c r="E449" s="118" t="s">
        <v>921</v>
      </c>
      <c r="F449" s="118">
        <v>437</v>
      </c>
      <c r="G449" s="119">
        <v>41723</v>
      </c>
      <c r="H449" s="120" t="s">
        <v>234</v>
      </c>
      <c r="I449" s="31" t="s">
        <v>216</v>
      </c>
      <c r="J449" s="53" t="s">
        <v>217</v>
      </c>
      <c r="K449" s="304">
        <v>12444</v>
      </c>
    </row>
    <row r="450" spans="1:11" s="302" customFormat="1" ht="30">
      <c r="A450" s="31" t="s">
        <v>1231</v>
      </c>
      <c r="B450" s="11" t="s">
        <v>1502</v>
      </c>
      <c r="C450" s="11" t="s">
        <v>1328</v>
      </c>
      <c r="D450" s="117" t="s">
        <v>1328</v>
      </c>
      <c r="E450" s="118" t="s">
        <v>921</v>
      </c>
      <c r="F450" s="118">
        <v>438</v>
      </c>
      <c r="G450" s="119">
        <v>41723</v>
      </c>
      <c r="H450" s="120" t="s">
        <v>235</v>
      </c>
      <c r="I450" s="31" t="s">
        <v>216</v>
      </c>
      <c r="J450" s="53" t="s">
        <v>217</v>
      </c>
      <c r="K450" s="304">
        <v>9272</v>
      </c>
    </row>
    <row r="451" spans="1:11" s="302" customFormat="1" ht="30">
      <c r="A451" s="31" t="s">
        <v>1231</v>
      </c>
      <c r="B451" s="11" t="s">
        <v>1502</v>
      </c>
      <c r="C451" s="11" t="s">
        <v>1328</v>
      </c>
      <c r="D451" s="117" t="s">
        <v>1328</v>
      </c>
      <c r="E451" s="118" t="s">
        <v>921</v>
      </c>
      <c r="F451" s="118">
        <v>439</v>
      </c>
      <c r="G451" s="119">
        <v>41723</v>
      </c>
      <c r="H451" s="120" t="s">
        <v>236</v>
      </c>
      <c r="I451" s="31" t="s">
        <v>216</v>
      </c>
      <c r="J451" s="53" t="s">
        <v>217</v>
      </c>
      <c r="K451" s="304">
        <v>1000</v>
      </c>
    </row>
    <row r="452" spans="1:11" s="302" customFormat="1" ht="27" customHeight="1">
      <c r="A452" s="31" t="s">
        <v>1231</v>
      </c>
      <c r="B452" s="11" t="s">
        <v>1502</v>
      </c>
      <c r="C452" s="11" t="s">
        <v>1328</v>
      </c>
      <c r="D452" s="117" t="s">
        <v>1328</v>
      </c>
      <c r="E452" s="118" t="s">
        <v>921</v>
      </c>
      <c r="F452" s="118">
        <v>459</v>
      </c>
      <c r="G452" s="119">
        <v>41726</v>
      </c>
      <c r="H452" s="120" t="s">
        <v>237</v>
      </c>
      <c r="I452" s="31" t="s">
        <v>211</v>
      </c>
      <c r="J452" s="53" t="s">
        <v>1422</v>
      </c>
      <c r="K452" s="304">
        <v>162035</v>
      </c>
    </row>
    <row r="453" spans="1:11" s="302" customFormat="1" ht="27" customHeight="1">
      <c r="A453" s="31" t="s">
        <v>1231</v>
      </c>
      <c r="B453" s="11" t="s">
        <v>1502</v>
      </c>
      <c r="C453" s="11" t="s">
        <v>1328</v>
      </c>
      <c r="D453" s="117" t="s">
        <v>1328</v>
      </c>
      <c r="E453" s="118" t="s">
        <v>921</v>
      </c>
      <c r="F453" s="118">
        <v>460</v>
      </c>
      <c r="G453" s="119">
        <v>41726</v>
      </c>
      <c r="H453" s="120" t="s">
        <v>238</v>
      </c>
      <c r="I453" s="31" t="s">
        <v>1113</v>
      </c>
      <c r="J453" s="53" t="s">
        <v>1528</v>
      </c>
      <c r="K453" s="304">
        <v>74321</v>
      </c>
    </row>
    <row r="454" spans="1:11" s="302" customFormat="1" ht="30">
      <c r="A454" s="31" t="s">
        <v>1231</v>
      </c>
      <c r="B454" s="11" t="s">
        <v>1502</v>
      </c>
      <c r="C454" s="11" t="s">
        <v>1328</v>
      </c>
      <c r="D454" s="117" t="s">
        <v>1328</v>
      </c>
      <c r="E454" s="118" t="s">
        <v>921</v>
      </c>
      <c r="F454" s="118">
        <v>461</v>
      </c>
      <c r="G454" s="119">
        <v>41726</v>
      </c>
      <c r="H454" s="120" t="s">
        <v>239</v>
      </c>
      <c r="I454" s="31" t="s">
        <v>216</v>
      </c>
      <c r="J454" s="53" t="s">
        <v>217</v>
      </c>
      <c r="K454" s="304">
        <v>9795</v>
      </c>
    </row>
    <row r="455" spans="1:11" s="302" customFormat="1" ht="30">
      <c r="A455" s="31" t="s">
        <v>1231</v>
      </c>
      <c r="B455" s="11" t="s">
        <v>1502</v>
      </c>
      <c r="C455" s="11" t="s">
        <v>1328</v>
      </c>
      <c r="D455" s="117" t="s">
        <v>1328</v>
      </c>
      <c r="E455" s="118" t="s">
        <v>921</v>
      </c>
      <c r="F455" s="118">
        <v>462</v>
      </c>
      <c r="G455" s="119">
        <v>41726</v>
      </c>
      <c r="H455" s="120" t="s">
        <v>240</v>
      </c>
      <c r="I455" s="31" t="s">
        <v>216</v>
      </c>
      <c r="J455" s="53" t="s">
        <v>217</v>
      </c>
      <c r="K455" s="304">
        <v>10365</v>
      </c>
    </row>
    <row r="456" spans="1:11" s="302" customFormat="1" ht="30">
      <c r="A456" s="31" t="s">
        <v>1231</v>
      </c>
      <c r="B456" s="11" t="s">
        <v>1502</v>
      </c>
      <c r="C456" s="11" t="s">
        <v>1328</v>
      </c>
      <c r="D456" s="117" t="s">
        <v>1328</v>
      </c>
      <c r="E456" s="118" t="s">
        <v>921</v>
      </c>
      <c r="F456" s="118">
        <v>465</v>
      </c>
      <c r="G456" s="119">
        <v>41726</v>
      </c>
      <c r="H456" s="120" t="s">
        <v>241</v>
      </c>
      <c r="I456" s="31" t="s">
        <v>229</v>
      </c>
      <c r="J456" s="53" t="s">
        <v>1355</v>
      </c>
      <c r="K456" s="304">
        <v>143396</v>
      </c>
    </row>
    <row r="457" spans="1:11" s="302" customFormat="1" ht="30">
      <c r="A457" s="31" t="s">
        <v>1231</v>
      </c>
      <c r="B457" s="11" t="s">
        <v>1502</v>
      </c>
      <c r="C457" s="11" t="s">
        <v>1328</v>
      </c>
      <c r="D457" s="117" t="s">
        <v>1328</v>
      </c>
      <c r="E457" s="118" t="s">
        <v>921</v>
      </c>
      <c r="F457" s="118">
        <v>466</v>
      </c>
      <c r="G457" s="119">
        <v>41726</v>
      </c>
      <c r="H457" s="120" t="s">
        <v>242</v>
      </c>
      <c r="I457" s="31" t="s">
        <v>229</v>
      </c>
      <c r="J457" s="53" t="s">
        <v>1355</v>
      </c>
      <c r="K457" s="304">
        <v>17304</v>
      </c>
    </row>
    <row r="458" spans="1:11" s="302" customFormat="1" ht="30">
      <c r="A458" s="31" t="s">
        <v>1231</v>
      </c>
      <c r="B458" s="11" t="s">
        <v>1502</v>
      </c>
      <c r="C458" s="11" t="s">
        <v>1328</v>
      </c>
      <c r="D458" s="117" t="s">
        <v>1328</v>
      </c>
      <c r="E458" s="118" t="s">
        <v>921</v>
      </c>
      <c r="F458" s="118">
        <v>467</v>
      </c>
      <c r="G458" s="119">
        <v>41726</v>
      </c>
      <c r="H458" s="120" t="s">
        <v>243</v>
      </c>
      <c r="I458" s="31" t="s">
        <v>229</v>
      </c>
      <c r="J458" s="53" t="s">
        <v>1355</v>
      </c>
      <c r="K458" s="304">
        <v>17441</v>
      </c>
    </row>
    <row r="459" spans="1:11" s="302" customFormat="1" ht="30">
      <c r="A459" s="31" t="s">
        <v>1231</v>
      </c>
      <c r="B459" s="11" t="s">
        <v>1502</v>
      </c>
      <c r="C459" s="11" t="s">
        <v>1328</v>
      </c>
      <c r="D459" s="117" t="s">
        <v>1328</v>
      </c>
      <c r="E459" s="118" t="s">
        <v>921</v>
      </c>
      <c r="F459" s="118">
        <v>468</v>
      </c>
      <c r="G459" s="119">
        <v>41726</v>
      </c>
      <c r="H459" s="120" t="s">
        <v>244</v>
      </c>
      <c r="I459" s="31" t="s">
        <v>229</v>
      </c>
      <c r="J459" s="53" t="s">
        <v>1355</v>
      </c>
      <c r="K459" s="304">
        <v>72481</v>
      </c>
    </row>
    <row r="460" spans="1:11" s="302" customFormat="1" ht="30">
      <c r="A460" s="31" t="s">
        <v>1231</v>
      </c>
      <c r="B460" s="11" t="s">
        <v>1502</v>
      </c>
      <c r="C460" s="11" t="s">
        <v>1328</v>
      </c>
      <c r="D460" s="117" t="s">
        <v>1328</v>
      </c>
      <c r="E460" s="118" t="s">
        <v>921</v>
      </c>
      <c r="F460" s="118">
        <v>469</v>
      </c>
      <c r="G460" s="119">
        <v>41726</v>
      </c>
      <c r="H460" s="120" t="s">
        <v>245</v>
      </c>
      <c r="I460" s="31" t="s">
        <v>229</v>
      </c>
      <c r="J460" s="53" t="s">
        <v>1355</v>
      </c>
      <c r="K460" s="304">
        <v>17457</v>
      </c>
    </row>
    <row r="461" spans="1:11" s="302" customFormat="1" ht="27" customHeight="1">
      <c r="A461" s="31" t="s">
        <v>1231</v>
      </c>
      <c r="B461" s="11" t="s">
        <v>1502</v>
      </c>
      <c r="C461" s="11" t="s">
        <v>1328</v>
      </c>
      <c r="D461" s="117" t="s">
        <v>1328</v>
      </c>
      <c r="E461" s="118" t="s">
        <v>921</v>
      </c>
      <c r="F461" s="118">
        <v>470</v>
      </c>
      <c r="G461" s="119">
        <v>41726</v>
      </c>
      <c r="H461" s="120" t="s">
        <v>246</v>
      </c>
      <c r="I461" s="31" t="s">
        <v>229</v>
      </c>
      <c r="J461" s="53" t="s">
        <v>1355</v>
      </c>
      <c r="K461" s="304">
        <v>138548</v>
      </c>
    </row>
    <row r="462" spans="1:11" s="302" customFormat="1" ht="27" customHeight="1">
      <c r="A462" s="31" t="s">
        <v>1231</v>
      </c>
      <c r="B462" s="11" t="s">
        <v>1502</v>
      </c>
      <c r="C462" s="11" t="s">
        <v>1328</v>
      </c>
      <c r="D462" s="117" t="s">
        <v>1328</v>
      </c>
      <c r="E462" s="118" t="s">
        <v>921</v>
      </c>
      <c r="F462" s="118">
        <v>471</v>
      </c>
      <c r="G462" s="119">
        <v>41726</v>
      </c>
      <c r="H462" s="120" t="s">
        <v>247</v>
      </c>
      <c r="I462" s="31" t="s">
        <v>229</v>
      </c>
      <c r="J462" s="53" t="s">
        <v>1355</v>
      </c>
      <c r="K462" s="304">
        <v>419053</v>
      </c>
    </row>
    <row r="463" spans="1:11" s="302" customFormat="1" ht="27" customHeight="1">
      <c r="A463" s="31" t="s">
        <v>1231</v>
      </c>
      <c r="B463" s="11" t="s">
        <v>1502</v>
      </c>
      <c r="C463" s="11" t="s">
        <v>1328</v>
      </c>
      <c r="D463" s="117" t="s">
        <v>1328</v>
      </c>
      <c r="E463" s="118" t="s">
        <v>921</v>
      </c>
      <c r="F463" s="118">
        <v>472</v>
      </c>
      <c r="G463" s="119">
        <v>41726</v>
      </c>
      <c r="H463" s="120" t="s">
        <v>248</v>
      </c>
      <c r="I463" s="31" t="s">
        <v>229</v>
      </c>
      <c r="J463" s="53" t="s">
        <v>1355</v>
      </c>
      <c r="K463" s="304">
        <v>486632</v>
      </c>
    </row>
    <row r="464" spans="1:11" s="302" customFormat="1" ht="27" customHeight="1">
      <c r="A464" s="31" t="s">
        <v>1231</v>
      </c>
      <c r="B464" s="11" t="s">
        <v>1502</v>
      </c>
      <c r="C464" s="11" t="s">
        <v>1328</v>
      </c>
      <c r="D464" s="117" t="s">
        <v>1328</v>
      </c>
      <c r="E464" s="118" t="s">
        <v>921</v>
      </c>
      <c r="F464" s="118">
        <v>473</v>
      </c>
      <c r="G464" s="119">
        <v>41726</v>
      </c>
      <c r="H464" s="120" t="s">
        <v>249</v>
      </c>
      <c r="I464" s="31" t="s">
        <v>229</v>
      </c>
      <c r="J464" s="53" t="s">
        <v>1355</v>
      </c>
      <c r="K464" s="304">
        <v>464682</v>
      </c>
    </row>
    <row r="465" spans="1:11" s="302" customFormat="1" ht="27" customHeight="1" thickBot="1">
      <c r="A465" s="31" t="s">
        <v>1231</v>
      </c>
      <c r="B465" s="11" t="s">
        <v>1502</v>
      </c>
      <c r="C465" s="11" t="s">
        <v>1328</v>
      </c>
      <c r="D465" s="117" t="s">
        <v>1328</v>
      </c>
      <c r="E465" s="118" t="s">
        <v>921</v>
      </c>
      <c r="F465" s="118">
        <v>490</v>
      </c>
      <c r="G465" s="119">
        <v>41726</v>
      </c>
      <c r="H465" s="120" t="s">
        <v>250</v>
      </c>
      <c r="I465" s="31" t="s">
        <v>211</v>
      </c>
      <c r="J465" s="53" t="s">
        <v>1422</v>
      </c>
      <c r="K465" s="304">
        <v>322846</v>
      </c>
    </row>
    <row r="466" spans="1:11" s="9" customFormat="1" ht="15">
      <c r="A466" s="80" t="s">
        <v>1307</v>
      </c>
      <c r="B466" s="52" t="s">
        <v>1502</v>
      </c>
      <c r="C466" s="22" t="s">
        <v>1328</v>
      </c>
      <c r="D466" s="21" t="s">
        <v>1328</v>
      </c>
      <c r="E466" s="52" t="s">
        <v>1337</v>
      </c>
      <c r="F466" s="52">
        <v>1795970</v>
      </c>
      <c r="G466" s="21">
        <v>41698</v>
      </c>
      <c r="H466" s="241" t="s">
        <v>375</v>
      </c>
      <c r="I466" s="33" t="s">
        <v>1356</v>
      </c>
      <c r="J466" s="34" t="s">
        <v>1357</v>
      </c>
      <c r="K466" s="102">
        <v>605542</v>
      </c>
    </row>
    <row r="467" spans="1:11" s="9" customFormat="1" ht="120">
      <c r="A467" s="81" t="s">
        <v>1307</v>
      </c>
      <c r="B467" s="11" t="s">
        <v>1502</v>
      </c>
      <c r="C467" s="25" t="s">
        <v>1328</v>
      </c>
      <c r="D467" s="23" t="s">
        <v>1328</v>
      </c>
      <c r="E467" s="11" t="s">
        <v>1337</v>
      </c>
      <c r="F467" s="291" t="s">
        <v>1525</v>
      </c>
      <c r="G467" s="23">
        <v>41698</v>
      </c>
      <c r="H467" s="242" t="s">
        <v>1526</v>
      </c>
      <c r="I467" s="31" t="s">
        <v>1527</v>
      </c>
      <c r="J467" s="53" t="s">
        <v>1528</v>
      </c>
      <c r="K467" s="103">
        <v>174729</v>
      </c>
    </row>
    <row r="468" spans="1:11" s="9" customFormat="1" ht="30">
      <c r="A468" s="81" t="s">
        <v>1307</v>
      </c>
      <c r="B468" s="11" t="s">
        <v>1502</v>
      </c>
      <c r="C468" s="25" t="s">
        <v>1328</v>
      </c>
      <c r="D468" s="23" t="s">
        <v>1328</v>
      </c>
      <c r="E468" s="11" t="s">
        <v>1337</v>
      </c>
      <c r="F468" s="11">
        <v>10197310</v>
      </c>
      <c r="G468" s="23">
        <v>41699</v>
      </c>
      <c r="H468" s="242" t="s">
        <v>376</v>
      </c>
      <c r="I468" s="35" t="s">
        <v>377</v>
      </c>
      <c r="J468" s="36" t="s">
        <v>1529</v>
      </c>
      <c r="K468" s="103">
        <v>201940</v>
      </c>
    </row>
    <row r="469" spans="1:11" s="9" customFormat="1" ht="15">
      <c r="A469" s="81" t="s">
        <v>1307</v>
      </c>
      <c r="B469" s="11" t="s">
        <v>1502</v>
      </c>
      <c r="C469" s="25" t="s">
        <v>1328</v>
      </c>
      <c r="D469" s="23" t="s">
        <v>1328</v>
      </c>
      <c r="E469" s="11" t="s">
        <v>1344</v>
      </c>
      <c r="F469" s="11">
        <v>7553886</v>
      </c>
      <c r="G469" s="23">
        <v>41702</v>
      </c>
      <c r="H469" s="242" t="s">
        <v>1530</v>
      </c>
      <c r="I469" s="35" t="s">
        <v>378</v>
      </c>
      <c r="J469" s="36" t="s">
        <v>1531</v>
      </c>
      <c r="K469" s="103">
        <v>19800</v>
      </c>
    </row>
    <row r="470" spans="1:11" s="9" customFormat="1" ht="30">
      <c r="A470" s="89" t="s">
        <v>1307</v>
      </c>
      <c r="B470" s="11" t="s">
        <v>1500</v>
      </c>
      <c r="C470" s="25" t="s">
        <v>1328</v>
      </c>
      <c r="D470" s="23" t="s">
        <v>1328</v>
      </c>
      <c r="E470" s="11" t="s">
        <v>1532</v>
      </c>
      <c r="F470" s="32">
        <v>20140022</v>
      </c>
      <c r="G470" s="23">
        <v>41702</v>
      </c>
      <c r="H470" s="242" t="s">
        <v>379</v>
      </c>
      <c r="I470" s="74" t="s">
        <v>380</v>
      </c>
      <c r="J470" s="37" t="s">
        <v>1533</v>
      </c>
      <c r="K470" s="103">
        <v>146000</v>
      </c>
    </row>
    <row r="471" spans="1:11" s="9" customFormat="1" ht="60">
      <c r="A471" s="81" t="s">
        <v>1307</v>
      </c>
      <c r="B471" s="11" t="s">
        <v>1502</v>
      </c>
      <c r="C471" s="25" t="s">
        <v>1328</v>
      </c>
      <c r="D471" s="23" t="s">
        <v>1328</v>
      </c>
      <c r="E471" s="11" t="s">
        <v>1337</v>
      </c>
      <c r="F471" s="11" t="s">
        <v>1534</v>
      </c>
      <c r="G471" s="23">
        <v>41705</v>
      </c>
      <c r="H471" s="242" t="s">
        <v>1535</v>
      </c>
      <c r="I471" s="31" t="s">
        <v>1527</v>
      </c>
      <c r="J471" s="53" t="s">
        <v>1536</v>
      </c>
      <c r="K471" s="103">
        <v>483417</v>
      </c>
    </row>
    <row r="472" spans="1:11" s="9" customFormat="1" ht="30">
      <c r="A472" s="89" t="s">
        <v>1307</v>
      </c>
      <c r="B472" s="56" t="s">
        <v>118</v>
      </c>
      <c r="C472" s="32" t="s">
        <v>1537</v>
      </c>
      <c r="D472" s="23">
        <v>40857</v>
      </c>
      <c r="E472" s="56" t="s">
        <v>1334</v>
      </c>
      <c r="F472" s="32">
        <v>20140042</v>
      </c>
      <c r="G472" s="23">
        <v>41705</v>
      </c>
      <c r="H472" s="242" t="s">
        <v>1538</v>
      </c>
      <c r="I472" s="74" t="s">
        <v>1439</v>
      </c>
      <c r="J472" s="53" t="s">
        <v>206</v>
      </c>
      <c r="K472" s="103">
        <v>93183</v>
      </c>
    </row>
    <row r="473" spans="1:11" s="9" customFormat="1" ht="45">
      <c r="A473" s="89" t="s">
        <v>1307</v>
      </c>
      <c r="B473" s="11" t="s">
        <v>1500</v>
      </c>
      <c r="C473" s="25" t="s">
        <v>1328</v>
      </c>
      <c r="D473" s="23" t="s">
        <v>1328</v>
      </c>
      <c r="E473" s="56" t="s">
        <v>1334</v>
      </c>
      <c r="F473" s="11">
        <v>20140043</v>
      </c>
      <c r="G473" s="23">
        <v>41708</v>
      </c>
      <c r="H473" s="242" t="s">
        <v>1539</v>
      </c>
      <c r="I473" s="31" t="s">
        <v>381</v>
      </c>
      <c r="J473" s="53" t="s">
        <v>22</v>
      </c>
      <c r="K473" s="103">
        <v>200000</v>
      </c>
    </row>
    <row r="474" spans="1:11" s="9" customFormat="1" ht="30">
      <c r="A474" s="89" t="s">
        <v>1307</v>
      </c>
      <c r="B474" s="56" t="s">
        <v>118</v>
      </c>
      <c r="C474" s="32" t="s">
        <v>1537</v>
      </c>
      <c r="D474" s="23">
        <v>40857</v>
      </c>
      <c r="E474" s="56" t="s">
        <v>1334</v>
      </c>
      <c r="F474" s="32">
        <v>20140044</v>
      </c>
      <c r="G474" s="23">
        <v>41708</v>
      </c>
      <c r="H474" s="242" t="s">
        <v>1538</v>
      </c>
      <c r="I474" s="74" t="s">
        <v>1439</v>
      </c>
      <c r="J474" s="36" t="s">
        <v>206</v>
      </c>
      <c r="K474" s="103">
        <v>167452</v>
      </c>
    </row>
    <row r="475" spans="1:11" s="9" customFormat="1" ht="15">
      <c r="A475" s="81" t="s">
        <v>1307</v>
      </c>
      <c r="B475" s="11" t="s">
        <v>1502</v>
      </c>
      <c r="C475" s="25" t="s">
        <v>1328</v>
      </c>
      <c r="D475" s="23" t="s">
        <v>1328</v>
      </c>
      <c r="E475" s="11" t="s">
        <v>1344</v>
      </c>
      <c r="F475" s="11">
        <v>7565749</v>
      </c>
      <c r="G475" s="23">
        <v>41709</v>
      </c>
      <c r="H475" s="242" t="s">
        <v>1540</v>
      </c>
      <c r="I475" s="35" t="s">
        <v>378</v>
      </c>
      <c r="J475" s="36" t="s">
        <v>1531</v>
      </c>
      <c r="K475" s="103">
        <v>54800</v>
      </c>
    </row>
    <row r="476" spans="1:11" s="9" customFormat="1" ht="30">
      <c r="A476" s="89" t="s">
        <v>1307</v>
      </c>
      <c r="B476" s="56" t="s">
        <v>118</v>
      </c>
      <c r="C476" s="32" t="s">
        <v>1537</v>
      </c>
      <c r="D476" s="23">
        <v>40857</v>
      </c>
      <c r="E476" s="56" t="s">
        <v>1334</v>
      </c>
      <c r="F476" s="32">
        <v>20140045</v>
      </c>
      <c r="G476" s="23">
        <v>41710</v>
      </c>
      <c r="H476" s="242" t="s">
        <v>1538</v>
      </c>
      <c r="I476" s="74" t="s">
        <v>1439</v>
      </c>
      <c r="J476" s="36" t="s">
        <v>206</v>
      </c>
      <c r="K476" s="103">
        <v>45526</v>
      </c>
    </row>
    <row r="477" spans="1:11" s="9" customFormat="1" ht="30">
      <c r="A477" s="89" t="s">
        <v>1307</v>
      </c>
      <c r="B477" s="56" t="s">
        <v>118</v>
      </c>
      <c r="C477" s="32" t="s">
        <v>1537</v>
      </c>
      <c r="D477" s="23">
        <v>40857</v>
      </c>
      <c r="E477" s="56" t="s">
        <v>1334</v>
      </c>
      <c r="F477" s="32">
        <v>20140046</v>
      </c>
      <c r="G477" s="23">
        <v>41710</v>
      </c>
      <c r="H477" s="242" t="s">
        <v>1538</v>
      </c>
      <c r="I477" s="74" t="s">
        <v>1439</v>
      </c>
      <c r="J477" s="36" t="s">
        <v>206</v>
      </c>
      <c r="K477" s="103">
        <v>419452</v>
      </c>
    </row>
    <row r="478" spans="1:11" s="9" customFormat="1" ht="45">
      <c r="A478" s="81" t="s">
        <v>1307</v>
      </c>
      <c r="B478" s="11" t="s">
        <v>1502</v>
      </c>
      <c r="C478" s="25" t="s">
        <v>1328</v>
      </c>
      <c r="D478" s="23" t="s">
        <v>1328</v>
      </c>
      <c r="E478" s="11" t="s">
        <v>1337</v>
      </c>
      <c r="F478" s="11" t="s">
        <v>1541</v>
      </c>
      <c r="G478" s="23">
        <v>41715</v>
      </c>
      <c r="H478" s="242" t="s">
        <v>1542</v>
      </c>
      <c r="I478" s="31" t="s">
        <v>1527</v>
      </c>
      <c r="J478" s="53" t="s">
        <v>1528</v>
      </c>
      <c r="K478" s="103">
        <v>793232</v>
      </c>
    </row>
    <row r="479" spans="1:11" s="9" customFormat="1" ht="30">
      <c r="A479" s="89" t="s">
        <v>1307</v>
      </c>
      <c r="B479" s="56" t="s">
        <v>118</v>
      </c>
      <c r="C479" s="32" t="s">
        <v>1537</v>
      </c>
      <c r="D479" s="23">
        <v>40857</v>
      </c>
      <c r="E479" s="56" t="s">
        <v>1334</v>
      </c>
      <c r="F479" s="32">
        <v>20140048</v>
      </c>
      <c r="G479" s="23">
        <v>41715</v>
      </c>
      <c r="H479" s="242" t="s">
        <v>1538</v>
      </c>
      <c r="I479" s="74" t="s">
        <v>1439</v>
      </c>
      <c r="J479" s="36" t="s">
        <v>206</v>
      </c>
      <c r="K479" s="103">
        <v>159333</v>
      </c>
    </row>
    <row r="480" spans="1:11" s="9" customFormat="1" ht="30">
      <c r="A480" s="89" t="s">
        <v>1307</v>
      </c>
      <c r="B480" s="56" t="s">
        <v>118</v>
      </c>
      <c r="C480" s="32" t="s">
        <v>1537</v>
      </c>
      <c r="D480" s="23">
        <v>40857</v>
      </c>
      <c r="E480" s="56" t="s">
        <v>1334</v>
      </c>
      <c r="F480" s="32">
        <v>20140049</v>
      </c>
      <c r="G480" s="23">
        <v>41715</v>
      </c>
      <c r="H480" s="242" t="s">
        <v>1538</v>
      </c>
      <c r="I480" s="74" t="s">
        <v>1439</v>
      </c>
      <c r="J480" s="36" t="s">
        <v>206</v>
      </c>
      <c r="K480" s="103">
        <v>170634</v>
      </c>
    </row>
    <row r="481" spans="1:11" s="9" customFormat="1" ht="30">
      <c r="A481" s="81" t="s">
        <v>1307</v>
      </c>
      <c r="B481" s="11" t="s">
        <v>1502</v>
      </c>
      <c r="C481" s="25" t="s">
        <v>1328</v>
      </c>
      <c r="D481" s="23" t="s">
        <v>1328</v>
      </c>
      <c r="E481" s="11" t="s">
        <v>1337</v>
      </c>
      <c r="F481" s="11">
        <v>3209084</v>
      </c>
      <c r="G481" s="23">
        <v>41717</v>
      </c>
      <c r="H481" s="242" t="s">
        <v>1543</v>
      </c>
      <c r="I481" s="31" t="s">
        <v>1527</v>
      </c>
      <c r="J481" s="53" t="s">
        <v>1528</v>
      </c>
      <c r="K481" s="103">
        <v>180726</v>
      </c>
    </row>
    <row r="482" spans="1:11" s="9" customFormat="1" ht="30">
      <c r="A482" s="89" t="s">
        <v>1307</v>
      </c>
      <c r="B482" s="11" t="s">
        <v>1500</v>
      </c>
      <c r="C482" s="25" t="s">
        <v>1328</v>
      </c>
      <c r="D482" s="23" t="s">
        <v>1328</v>
      </c>
      <c r="E482" s="11" t="s">
        <v>1532</v>
      </c>
      <c r="F482" s="32">
        <v>20140025</v>
      </c>
      <c r="G482" s="23">
        <v>41718</v>
      </c>
      <c r="H482" s="242" t="s">
        <v>382</v>
      </c>
      <c r="I482" s="74" t="s">
        <v>383</v>
      </c>
      <c r="J482" s="37" t="s">
        <v>1544</v>
      </c>
      <c r="K482" s="103">
        <v>59969</v>
      </c>
    </row>
    <row r="483" spans="1:11" s="9" customFormat="1" ht="30">
      <c r="A483" s="89" t="s">
        <v>1307</v>
      </c>
      <c r="B483" s="11" t="s">
        <v>1500</v>
      </c>
      <c r="C483" s="25" t="s">
        <v>1328</v>
      </c>
      <c r="D483" s="23" t="s">
        <v>1328</v>
      </c>
      <c r="E483" s="11" t="s">
        <v>1532</v>
      </c>
      <c r="F483" s="32">
        <v>20140026</v>
      </c>
      <c r="G483" s="23">
        <v>41718</v>
      </c>
      <c r="H483" s="242" t="s">
        <v>384</v>
      </c>
      <c r="I483" s="74" t="s">
        <v>125</v>
      </c>
      <c r="J483" s="53" t="s">
        <v>1331</v>
      </c>
      <c r="K483" s="103">
        <v>659260</v>
      </c>
    </row>
    <row r="484" spans="1:11" s="9" customFormat="1" ht="30">
      <c r="A484" s="89" t="s">
        <v>1307</v>
      </c>
      <c r="B484" s="11" t="s">
        <v>1500</v>
      </c>
      <c r="C484" s="25" t="s">
        <v>1328</v>
      </c>
      <c r="D484" s="23" t="s">
        <v>1328</v>
      </c>
      <c r="E484" s="11" t="s">
        <v>1532</v>
      </c>
      <c r="F484" s="32">
        <v>20140027</v>
      </c>
      <c r="G484" s="23">
        <v>41718</v>
      </c>
      <c r="H484" s="242" t="s">
        <v>385</v>
      </c>
      <c r="I484" s="74" t="s">
        <v>1545</v>
      </c>
      <c r="J484" s="36" t="s">
        <v>179</v>
      </c>
      <c r="K484" s="103">
        <v>578876</v>
      </c>
    </row>
    <row r="485" spans="1:11" s="9" customFormat="1" ht="30">
      <c r="A485" s="89" t="s">
        <v>1307</v>
      </c>
      <c r="B485" s="56" t="s">
        <v>118</v>
      </c>
      <c r="C485" s="32" t="s">
        <v>1537</v>
      </c>
      <c r="D485" s="23">
        <v>40857</v>
      </c>
      <c r="E485" s="56" t="s">
        <v>1334</v>
      </c>
      <c r="F485" s="32">
        <v>20140050</v>
      </c>
      <c r="G485" s="23">
        <v>41723</v>
      </c>
      <c r="H485" s="242" t="s">
        <v>1538</v>
      </c>
      <c r="I485" s="74" t="s">
        <v>1439</v>
      </c>
      <c r="J485" s="36" t="s">
        <v>206</v>
      </c>
      <c r="K485" s="103">
        <v>88637</v>
      </c>
    </row>
    <row r="486" spans="1:11" s="9" customFormat="1" ht="30">
      <c r="A486" s="89" t="s">
        <v>1307</v>
      </c>
      <c r="B486" s="11" t="s">
        <v>1500</v>
      </c>
      <c r="C486" s="25" t="s">
        <v>1328</v>
      </c>
      <c r="D486" s="23" t="s">
        <v>1328</v>
      </c>
      <c r="E486" s="11" t="s">
        <v>1532</v>
      </c>
      <c r="F486" s="32">
        <v>20140028</v>
      </c>
      <c r="G486" s="23">
        <v>41723</v>
      </c>
      <c r="H486" s="242" t="s">
        <v>386</v>
      </c>
      <c r="I486" s="74" t="s">
        <v>125</v>
      </c>
      <c r="J486" s="53" t="s">
        <v>1331</v>
      </c>
      <c r="K486" s="103">
        <v>71043</v>
      </c>
    </row>
    <row r="487" spans="1:11" s="9" customFormat="1" ht="30">
      <c r="A487" s="89" t="s">
        <v>1307</v>
      </c>
      <c r="B487" s="56" t="s">
        <v>118</v>
      </c>
      <c r="C487" s="32" t="s">
        <v>1537</v>
      </c>
      <c r="D487" s="23">
        <v>40857</v>
      </c>
      <c r="E487" s="56" t="s">
        <v>1334</v>
      </c>
      <c r="F487" s="32">
        <v>20140051</v>
      </c>
      <c r="G487" s="23">
        <v>41723</v>
      </c>
      <c r="H487" s="242" t="s">
        <v>1538</v>
      </c>
      <c r="I487" s="74" t="s">
        <v>1439</v>
      </c>
      <c r="J487" s="36" t="s">
        <v>206</v>
      </c>
      <c r="K487" s="103">
        <v>196137</v>
      </c>
    </row>
    <row r="488" spans="1:11" s="9" customFormat="1" ht="30.75" thickBot="1">
      <c r="A488" s="90" t="s">
        <v>1307</v>
      </c>
      <c r="B488" s="54" t="s">
        <v>1500</v>
      </c>
      <c r="C488" s="29" t="s">
        <v>1328</v>
      </c>
      <c r="D488" s="27" t="s">
        <v>1328</v>
      </c>
      <c r="E488" s="57" t="s">
        <v>1334</v>
      </c>
      <c r="F488" s="292">
        <v>20140052</v>
      </c>
      <c r="G488" s="27">
        <v>41724</v>
      </c>
      <c r="H488" s="243" t="s">
        <v>387</v>
      </c>
      <c r="I488" s="75" t="s">
        <v>1546</v>
      </c>
      <c r="J488" s="38" t="s">
        <v>1547</v>
      </c>
      <c r="K488" s="110">
        <v>44030</v>
      </c>
    </row>
    <row r="489" spans="1:11" s="9" customFormat="1" ht="15">
      <c r="A489" s="244" t="s">
        <v>634</v>
      </c>
      <c r="B489" s="112" t="s">
        <v>1500</v>
      </c>
      <c r="C489" s="112" t="s">
        <v>204</v>
      </c>
      <c r="D489" s="245" t="s">
        <v>204</v>
      </c>
      <c r="E489" s="112" t="s">
        <v>1329</v>
      </c>
      <c r="F489" s="112">
        <v>20140019</v>
      </c>
      <c r="G489" s="245">
        <v>41709</v>
      </c>
      <c r="H489" s="130" t="s">
        <v>635</v>
      </c>
      <c r="I489" s="33" t="s">
        <v>636</v>
      </c>
      <c r="J489" s="34" t="s">
        <v>637</v>
      </c>
      <c r="K489" s="246">
        <v>73927</v>
      </c>
    </row>
    <row r="490" spans="1:11" s="9" customFormat="1" ht="15">
      <c r="A490" s="247" t="s">
        <v>634</v>
      </c>
      <c r="B490" s="118" t="s">
        <v>1500</v>
      </c>
      <c r="C490" s="118" t="s">
        <v>204</v>
      </c>
      <c r="D490" s="50" t="s">
        <v>204</v>
      </c>
      <c r="E490" s="118" t="s">
        <v>1329</v>
      </c>
      <c r="F490" s="118">
        <v>20140020</v>
      </c>
      <c r="G490" s="50">
        <v>41709</v>
      </c>
      <c r="H490" s="231" t="s">
        <v>638</v>
      </c>
      <c r="I490" s="35" t="s">
        <v>639</v>
      </c>
      <c r="J490" s="36" t="s">
        <v>196</v>
      </c>
      <c r="K490" s="248">
        <v>43155</v>
      </c>
    </row>
    <row r="491" spans="1:11" s="9" customFormat="1" ht="15">
      <c r="A491" s="247" t="s">
        <v>634</v>
      </c>
      <c r="B491" s="118" t="s">
        <v>1500</v>
      </c>
      <c r="C491" s="118" t="s">
        <v>204</v>
      </c>
      <c r="D491" s="50" t="s">
        <v>204</v>
      </c>
      <c r="E491" s="118" t="s">
        <v>1329</v>
      </c>
      <c r="F491" s="118">
        <v>20140021</v>
      </c>
      <c r="G491" s="50">
        <v>41711</v>
      </c>
      <c r="H491" s="133" t="s">
        <v>640</v>
      </c>
      <c r="I491" s="35" t="s">
        <v>641</v>
      </c>
      <c r="J491" s="37" t="s">
        <v>642</v>
      </c>
      <c r="K491" s="248">
        <v>1249464</v>
      </c>
    </row>
    <row r="492" spans="1:11" s="9" customFormat="1" ht="15">
      <c r="A492" s="247" t="s">
        <v>634</v>
      </c>
      <c r="B492" s="118" t="s">
        <v>1500</v>
      </c>
      <c r="C492" s="118" t="s">
        <v>204</v>
      </c>
      <c r="D492" s="50" t="s">
        <v>204</v>
      </c>
      <c r="E492" s="118" t="s">
        <v>1329</v>
      </c>
      <c r="F492" s="118">
        <v>20140023</v>
      </c>
      <c r="G492" s="50">
        <v>41715</v>
      </c>
      <c r="H492" s="133" t="s">
        <v>643</v>
      </c>
      <c r="I492" s="35" t="s">
        <v>644</v>
      </c>
      <c r="J492" s="37" t="s">
        <v>645</v>
      </c>
      <c r="K492" s="248">
        <v>33000</v>
      </c>
    </row>
    <row r="493" spans="1:11" s="9" customFormat="1" ht="30">
      <c r="A493" s="247" t="s">
        <v>634</v>
      </c>
      <c r="B493" s="118" t="s">
        <v>1500</v>
      </c>
      <c r="C493" s="118" t="s">
        <v>204</v>
      </c>
      <c r="D493" s="50" t="s">
        <v>204</v>
      </c>
      <c r="E493" s="118" t="s">
        <v>1329</v>
      </c>
      <c r="F493" s="118">
        <v>20140024</v>
      </c>
      <c r="G493" s="50">
        <v>41716</v>
      </c>
      <c r="H493" s="133" t="s">
        <v>646</v>
      </c>
      <c r="I493" s="35" t="s">
        <v>647</v>
      </c>
      <c r="J493" s="37" t="s">
        <v>648</v>
      </c>
      <c r="K493" s="248">
        <v>345100</v>
      </c>
    </row>
    <row r="494" spans="1:11" s="9" customFormat="1" ht="15">
      <c r="A494" s="247" t="s">
        <v>634</v>
      </c>
      <c r="B494" s="118" t="s">
        <v>1500</v>
      </c>
      <c r="C494" s="118" t="s">
        <v>204</v>
      </c>
      <c r="D494" s="50" t="s">
        <v>204</v>
      </c>
      <c r="E494" s="118" t="s">
        <v>1329</v>
      </c>
      <c r="F494" s="118">
        <v>20140025</v>
      </c>
      <c r="G494" s="50">
        <v>41723</v>
      </c>
      <c r="H494" s="133" t="s">
        <v>649</v>
      </c>
      <c r="I494" s="35" t="s">
        <v>650</v>
      </c>
      <c r="J494" s="36" t="s">
        <v>651</v>
      </c>
      <c r="K494" s="248">
        <v>35700</v>
      </c>
    </row>
    <row r="495" spans="1:11" s="9" customFormat="1" ht="15">
      <c r="A495" s="247" t="s">
        <v>634</v>
      </c>
      <c r="B495" s="118" t="s">
        <v>118</v>
      </c>
      <c r="C495" s="118" t="s">
        <v>652</v>
      </c>
      <c r="D495" s="50">
        <v>41229</v>
      </c>
      <c r="E495" s="118" t="s">
        <v>1334</v>
      </c>
      <c r="F495" s="118">
        <v>20140055</v>
      </c>
      <c r="G495" s="50">
        <v>41701</v>
      </c>
      <c r="H495" s="133" t="s">
        <v>653</v>
      </c>
      <c r="I495" s="35" t="s">
        <v>205</v>
      </c>
      <c r="J495" s="36" t="s">
        <v>206</v>
      </c>
      <c r="K495" s="248">
        <v>169083</v>
      </c>
    </row>
    <row r="496" spans="1:11" s="9" customFormat="1" ht="30">
      <c r="A496" s="247" t="s">
        <v>634</v>
      </c>
      <c r="B496" s="118" t="s">
        <v>118</v>
      </c>
      <c r="C496" s="118" t="s">
        <v>652</v>
      </c>
      <c r="D496" s="50">
        <v>41229</v>
      </c>
      <c r="E496" s="118" t="s">
        <v>1334</v>
      </c>
      <c r="F496" s="118">
        <v>20140056</v>
      </c>
      <c r="G496" s="50">
        <v>41702</v>
      </c>
      <c r="H496" s="133" t="s">
        <v>654</v>
      </c>
      <c r="I496" s="35" t="s">
        <v>205</v>
      </c>
      <c r="J496" s="36" t="s">
        <v>206</v>
      </c>
      <c r="K496" s="248">
        <v>615411</v>
      </c>
    </row>
    <row r="497" spans="1:11" s="9" customFormat="1" ht="15">
      <c r="A497" s="247" t="s">
        <v>634</v>
      </c>
      <c r="B497" s="118" t="s">
        <v>118</v>
      </c>
      <c r="C497" s="118" t="s">
        <v>652</v>
      </c>
      <c r="D497" s="50">
        <v>41229</v>
      </c>
      <c r="E497" s="118" t="s">
        <v>1334</v>
      </c>
      <c r="F497" s="118">
        <v>20140057</v>
      </c>
      <c r="G497" s="50">
        <v>41704</v>
      </c>
      <c r="H497" s="133" t="s">
        <v>655</v>
      </c>
      <c r="I497" s="35" t="s">
        <v>205</v>
      </c>
      <c r="J497" s="36" t="s">
        <v>206</v>
      </c>
      <c r="K497" s="248">
        <v>123637</v>
      </c>
    </row>
    <row r="498" spans="1:11" s="9" customFormat="1" ht="45">
      <c r="A498" s="247" t="s">
        <v>634</v>
      </c>
      <c r="B498" s="118" t="s">
        <v>777</v>
      </c>
      <c r="C498" s="118" t="s">
        <v>204</v>
      </c>
      <c r="D498" s="50" t="s">
        <v>204</v>
      </c>
      <c r="E498" s="55" t="s">
        <v>1334</v>
      </c>
      <c r="F498" s="118">
        <v>20140058</v>
      </c>
      <c r="G498" s="249">
        <v>41705</v>
      </c>
      <c r="H498" s="133" t="s">
        <v>388</v>
      </c>
      <c r="I498" s="35" t="s">
        <v>656</v>
      </c>
      <c r="J498" s="36" t="s">
        <v>657</v>
      </c>
      <c r="K498" s="248">
        <v>285486</v>
      </c>
    </row>
    <row r="499" spans="1:11" s="9" customFormat="1" ht="30">
      <c r="A499" s="247" t="s">
        <v>634</v>
      </c>
      <c r="B499" s="118" t="s">
        <v>118</v>
      </c>
      <c r="C499" s="118" t="s">
        <v>652</v>
      </c>
      <c r="D499" s="50">
        <v>41229</v>
      </c>
      <c r="E499" s="118" t="s">
        <v>1334</v>
      </c>
      <c r="F499" s="118">
        <v>20140060</v>
      </c>
      <c r="G499" s="50">
        <v>41705</v>
      </c>
      <c r="H499" s="133" t="s">
        <v>658</v>
      </c>
      <c r="I499" s="35" t="s">
        <v>205</v>
      </c>
      <c r="J499" s="36" t="s">
        <v>206</v>
      </c>
      <c r="K499" s="248">
        <v>325749</v>
      </c>
    </row>
    <row r="500" spans="1:11" s="9" customFormat="1" ht="30">
      <c r="A500" s="247" t="s">
        <v>634</v>
      </c>
      <c r="B500" s="118" t="s">
        <v>1500</v>
      </c>
      <c r="C500" s="118" t="s">
        <v>204</v>
      </c>
      <c r="D500" s="50" t="s">
        <v>204</v>
      </c>
      <c r="E500" s="118" t="s">
        <v>1334</v>
      </c>
      <c r="F500" s="118">
        <v>20140062</v>
      </c>
      <c r="G500" s="50">
        <v>41708</v>
      </c>
      <c r="H500" s="133" t="s">
        <v>659</v>
      </c>
      <c r="I500" s="35" t="s">
        <v>660</v>
      </c>
      <c r="J500" s="36" t="s">
        <v>661</v>
      </c>
      <c r="K500" s="248">
        <v>345100</v>
      </c>
    </row>
    <row r="501" spans="1:11" s="9" customFormat="1" ht="15">
      <c r="A501" s="247" t="s">
        <v>634</v>
      </c>
      <c r="B501" s="118" t="s">
        <v>777</v>
      </c>
      <c r="C501" s="118" t="s">
        <v>204</v>
      </c>
      <c r="D501" s="50" t="s">
        <v>204</v>
      </c>
      <c r="E501" s="118" t="s">
        <v>1334</v>
      </c>
      <c r="F501" s="118">
        <v>20140063</v>
      </c>
      <c r="G501" s="50">
        <v>41711</v>
      </c>
      <c r="H501" s="133" t="s">
        <v>971</v>
      </c>
      <c r="I501" s="35" t="s">
        <v>662</v>
      </c>
      <c r="J501" s="36" t="s">
        <v>663</v>
      </c>
      <c r="K501" s="248">
        <v>300780</v>
      </c>
    </row>
    <row r="502" spans="1:11" s="9" customFormat="1" ht="15">
      <c r="A502" s="247" t="s">
        <v>634</v>
      </c>
      <c r="B502" s="118" t="s">
        <v>1500</v>
      </c>
      <c r="C502" s="118" t="s">
        <v>204</v>
      </c>
      <c r="D502" s="50" t="s">
        <v>204</v>
      </c>
      <c r="E502" s="118" t="s">
        <v>1334</v>
      </c>
      <c r="F502" s="118">
        <v>20140065</v>
      </c>
      <c r="G502" s="50">
        <v>41711</v>
      </c>
      <c r="H502" s="133" t="s">
        <v>664</v>
      </c>
      <c r="I502" s="35" t="s">
        <v>665</v>
      </c>
      <c r="J502" s="36" t="s">
        <v>666</v>
      </c>
      <c r="K502" s="248">
        <v>107100</v>
      </c>
    </row>
    <row r="503" spans="1:11" s="9" customFormat="1" ht="30">
      <c r="A503" s="247" t="s">
        <v>634</v>
      </c>
      <c r="B503" s="118" t="s">
        <v>777</v>
      </c>
      <c r="C503" s="118" t="s">
        <v>204</v>
      </c>
      <c r="D503" s="50" t="s">
        <v>204</v>
      </c>
      <c r="E503" s="118" t="s">
        <v>1334</v>
      </c>
      <c r="F503" s="118">
        <v>20140067</v>
      </c>
      <c r="G503" s="50">
        <v>41712</v>
      </c>
      <c r="H503" s="133" t="s">
        <v>667</v>
      </c>
      <c r="I503" s="35" t="s">
        <v>668</v>
      </c>
      <c r="J503" s="36" t="s">
        <v>1424</v>
      </c>
      <c r="K503" s="248">
        <v>70039</v>
      </c>
    </row>
    <row r="504" spans="1:11" s="9" customFormat="1" ht="30">
      <c r="A504" s="247" t="s">
        <v>634</v>
      </c>
      <c r="B504" s="118" t="s">
        <v>118</v>
      </c>
      <c r="C504" s="118" t="s">
        <v>652</v>
      </c>
      <c r="D504" s="50">
        <v>41229</v>
      </c>
      <c r="E504" s="118" t="s">
        <v>1334</v>
      </c>
      <c r="F504" s="118">
        <v>20140068</v>
      </c>
      <c r="G504" s="50">
        <v>41712</v>
      </c>
      <c r="H504" s="133" t="s">
        <v>669</v>
      </c>
      <c r="I504" s="35" t="s">
        <v>205</v>
      </c>
      <c r="J504" s="36" t="s">
        <v>206</v>
      </c>
      <c r="K504" s="248">
        <v>309770</v>
      </c>
    </row>
    <row r="505" spans="1:11" s="9" customFormat="1" ht="15">
      <c r="A505" s="247" t="s">
        <v>634</v>
      </c>
      <c r="B505" s="118" t="s">
        <v>118</v>
      </c>
      <c r="C505" s="118" t="s">
        <v>652</v>
      </c>
      <c r="D505" s="50">
        <v>41229</v>
      </c>
      <c r="E505" s="118" t="s">
        <v>1334</v>
      </c>
      <c r="F505" s="118">
        <v>20140069</v>
      </c>
      <c r="G505" s="50">
        <v>41712</v>
      </c>
      <c r="H505" s="133" t="s">
        <v>670</v>
      </c>
      <c r="I505" s="35" t="s">
        <v>205</v>
      </c>
      <c r="J505" s="36" t="s">
        <v>206</v>
      </c>
      <c r="K505" s="248">
        <v>236280</v>
      </c>
    </row>
    <row r="506" spans="1:11" s="9" customFormat="1" ht="15">
      <c r="A506" s="247" t="s">
        <v>634</v>
      </c>
      <c r="B506" s="118" t="s">
        <v>118</v>
      </c>
      <c r="C506" s="118" t="s">
        <v>652</v>
      </c>
      <c r="D506" s="50">
        <v>41229</v>
      </c>
      <c r="E506" s="118" t="s">
        <v>1334</v>
      </c>
      <c r="F506" s="118">
        <v>20140070</v>
      </c>
      <c r="G506" s="50">
        <v>41715</v>
      </c>
      <c r="H506" s="133" t="s">
        <v>671</v>
      </c>
      <c r="I506" s="35" t="s">
        <v>205</v>
      </c>
      <c r="J506" s="36" t="s">
        <v>206</v>
      </c>
      <c r="K506" s="248">
        <v>367188</v>
      </c>
    </row>
    <row r="507" spans="1:11" s="9" customFormat="1" ht="30">
      <c r="A507" s="247" t="s">
        <v>634</v>
      </c>
      <c r="B507" s="118" t="s">
        <v>118</v>
      </c>
      <c r="C507" s="118" t="s">
        <v>652</v>
      </c>
      <c r="D507" s="50">
        <v>41229</v>
      </c>
      <c r="E507" s="118" t="s">
        <v>1334</v>
      </c>
      <c r="F507" s="118">
        <v>20140079</v>
      </c>
      <c r="G507" s="50">
        <v>41725</v>
      </c>
      <c r="H507" s="133" t="s">
        <v>672</v>
      </c>
      <c r="I507" s="35" t="s">
        <v>205</v>
      </c>
      <c r="J507" s="36" t="s">
        <v>206</v>
      </c>
      <c r="K507" s="248">
        <v>328382</v>
      </c>
    </row>
    <row r="508" spans="1:11" s="9" customFormat="1" ht="30">
      <c r="A508" s="247" t="s">
        <v>634</v>
      </c>
      <c r="B508" s="118" t="s">
        <v>118</v>
      </c>
      <c r="C508" s="118" t="s">
        <v>652</v>
      </c>
      <c r="D508" s="50">
        <v>41229</v>
      </c>
      <c r="E508" s="118" t="s">
        <v>1334</v>
      </c>
      <c r="F508" s="118">
        <v>20140082</v>
      </c>
      <c r="G508" s="50">
        <v>41725</v>
      </c>
      <c r="H508" s="133" t="s">
        <v>1104</v>
      </c>
      <c r="I508" s="35" t="s">
        <v>205</v>
      </c>
      <c r="J508" s="36" t="s">
        <v>206</v>
      </c>
      <c r="K508" s="248">
        <v>221191</v>
      </c>
    </row>
    <row r="509" spans="1:11" s="9" customFormat="1" ht="30">
      <c r="A509" s="247" t="s">
        <v>634</v>
      </c>
      <c r="B509" s="118" t="s">
        <v>1500</v>
      </c>
      <c r="C509" s="118" t="s">
        <v>204</v>
      </c>
      <c r="D509" s="50" t="s">
        <v>204</v>
      </c>
      <c r="E509" s="118" t="s">
        <v>1334</v>
      </c>
      <c r="F509" s="118">
        <v>20140083</v>
      </c>
      <c r="G509" s="50">
        <v>41729</v>
      </c>
      <c r="H509" s="133" t="s">
        <v>1105</v>
      </c>
      <c r="I509" s="35" t="s">
        <v>1106</v>
      </c>
      <c r="J509" s="36" t="s">
        <v>1107</v>
      </c>
      <c r="K509" s="248">
        <v>123451</v>
      </c>
    </row>
    <row r="510" spans="1:11" s="9" customFormat="1" ht="30">
      <c r="A510" s="247" t="s">
        <v>634</v>
      </c>
      <c r="B510" s="118" t="s">
        <v>1501</v>
      </c>
      <c r="C510" s="118" t="s">
        <v>1108</v>
      </c>
      <c r="D510" s="50">
        <v>41716</v>
      </c>
      <c r="E510" s="118" t="s">
        <v>1503</v>
      </c>
      <c r="F510" s="118" t="s">
        <v>204</v>
      </c>
      <c r="G510" s="50" t="s">
        <v>204</v>
      </c>
      <c r="H510" s="123" t="s">
        <v>1109</v>
      </c>
      <c r="I510" s="35" t="s">
        <v>1110</v>
      </c>
      <c r="J510" s="36" t="s">
        <v>1111</v>
      </c>
      <c r="K510" s="248">
        <v>200000</v>
      </c>
    </row>
    <row r="511" spans="1:11" s="9" customFormat="1" ht="30">
      <c r="A511" s="247" t="s">
        <v>634</v>
      </c>
      <c r="B511" s="118" t="s">
        <v>1502</v>
      </c>
      <c r="C511" s="118" t="s">
        <v>204</v>
      </c>
      <c r="D511" s="50" t="str">
        <f aca="true" t="shared" si="3" ref="D511:D532">+IF(C511="","",IF(C511="No Aplica","No Aplica","Ingrese Fecha"))</f>
        <v>No Aplica</v>
      </c>
      <c r="E511" s="118" t="s">
        <v>1503</v>
      </c>
      <c r="F511" s="118" t="s">
        <v>204</v>
      </c>
      <c r="G511" s="50" t="s">
        <v>204</v>
      </c>
      <c r="H511" s="133" t="s">
        <v>1112</v>
      </c>
      <c r="I511" s="35" t="s">
        <v>1113</v>
      </c>
      <c r="J511" s="36" t="s">
        <v>1528</v>
      </c>
      <c r="K511" s="248">
        <v>78000</v>
      </c>
    </row>
    <row r="512" spans="1:11" s="9" customFormat="1" ht="30">
      <c r="A512" s="247" t="s">
        <v>634</v>
      </c>
      <c r="B512" s="118" t="s">
        <v>1502</v>
      </c>
      <c r="C512" s="118" t="s">
        <v>204</v>
      </c>
      <c r="D512" s="50" t="str">
        <f t="shared" si="3"/>
        <v>No Aplica</v>
      </c>
      <c r="E512" s="118" t="s">
        <v>1503</v>
      </c>
      <c r="F512" s="118" t="s">
        <v>204</v>
      </c>
      <c r="G512" s="50" t="s">
        <v>204</v>
      </c>
      <c r="H512" s="133" t="s">
        <v>1114</v>
      </c>
      <c r="I512" s="35" t="s">
        <v>1113</v>
      </c>
      <c r="J512" s="36" t="s">
        <v>1528</v>
      </c>
      <c r="K512" s="248">
        <v>250100</v>
      </c>
    </row>
    <row r="513" spans="1:11" s="9" customFormat="1" ht="30">
      <c r="A513" s="247" t="s">
        <v>634</v>
      </c>
      <c r="B513" s="118" t="s">
        <v>1502</v>
      </c>
      <c r="C513" s="118" t="s">
        <v>204</v>
      </c>
      <c r="D513" s="50" t="str">
        <f t="shared" si="3"/>
        <v>No Aplica</v>
      </c>
      <c r="E513" s="118" t="s">
        <v>1503</v>
      </c>
      <c r="F513" s="118" t="s">
        <v>204</v>
      </c>
      <c r="G513" s="50" t="s">
        <v>204</v>
      </c>
      <c r="H513" s="133" t="s">
        <v>1115</v>
      </c>
      <c r="I513" s="35" t="s">
        <v>1113</v>
      </c>
      <c r="J513" s="36" t="s">
        <v>1528</v>
      </c>
      <c r="K513" s="248">
        <v>69300</v>
      </c>
    </row>
    <row r="514" spans="1:11" s="9" customFormat="1" ht="30">
      <c r="A514" s="247" t="s">
        <v>634</v>
      </c>
      <c r="B514" s="118" t="s">
        <v>1502</v>
      </c>
      <c r="C514" s="118" t="s">
        <v>204</v>
      </c>
      <c r="D514" s="50" t="str">
        <f t="shared" si="3"/>
        <v>No Aplica</v>
      </c>
      <c r="E514" s="118" t="s">
        <v>1503</v>
      </c>
      <c r="F514" s="118" t="s">
        <v>204</v>
      </c>
      <c r="G514" s="50" t="s">
        <v>204</v>
      </c>
      <c r="H514" s="133" t="s">
        <v>1116</v>
      </c>
      <c r="I514" s="35" t="s">
        <v>1113</v>
      </c>
      <c r="J514" s="36" t="s">
        <v>1528</v>
      </c>
      <c r="K514" s="248">
        <v>34847</v>
      </c>
    </row>
    <row r="515" spans="1:11" s="9" customFormat="1" ht="30">
      <c r="A515" s="247" t="s">
        <v>634</v>
      </c>
      <c r="B515" s="118" t="s">
        <v>1502</v>
      </c>
      <c r="C515" s="118" t="s">
        <v>204</v>
      </c>
      <c r="D515" s="50" t="str">
        <f t="shared" si="3"/>
        <v>No Aplica</v>
      </c>
      <c r="E515" s="118" t="s">
        <v>1503</v>
      </c>
      <c r="F515" s="118" t="s">
        <v>204</v>
      </c>
      <c r="G515" s="50" t="s">
        <v>204</v>
      </c>
      <c r="H515" s="133" t="s">
        <v>1117</v>
      </c>
      <c r="I515" s="35" t="s">
        <v>1113</v>
      </c>
      <c r="J515" s="36" t="s">
        <v>1528</v>
      </c>
      <c r="K515" s="248">
        <v>65700</v>
      </c>
    </row>
    <row r="516" spans="1:11" s="9" customFormat="1" ht="30">
      <c r="A516" s="247" t="s">
        <v>634</v>
      </c>
      <c r="B516" s="118" t="s">
        <v>1502</v>
      </c>
      <c r="C516" s="118" t="s">
        <v>204</v>
      </c>
      <c r="D516" s="50" t="str">
        <f t="shared" si="3"/>
        <v>No Aplica</v>
      </c>
      <c r="E516" s="118" t="s">
        <v>1503</v>
      </c>
      <c r="F516" s="118" t="s">
        <v>204</v>
      </c>
      <c r="G516" s="50" t="s">
        <v>204</v>
      </c>
      <c r="H516" s="133" t="s">
        <v>1118</v>
      </c>
      <c r="I516" s="35" t="s">
        <v>1113</v>
      </c>
      <c r="J516" s="36" t="s">
        <v>1528</v>
      </c>
      <c r="K516" s="248">
        <v>56173</v>
      </c>
    </row>
    <row r="517" spans="1:11" s="9" customFormat="1" ht="30">
      <c r="A517" s="247" t="s">
        <v>634</v>
      </c>
      <c r="B517" s="118" t="s">
        <v>1502</v>
      </c>
      <c r="C517" s="118" t="s">
        <v>204</v>
      </c>
      <c r="D517" s="50" t="str">
        <f t="shared" si="3"/>
        <v>No Aplica</v>
      </c>
      <c r="E517" s="118" t="s">
        <v>1503</v>
      </c>
      <c r="F517" s="118" t="s">
        <v>204</v>
      </c>
      <c r="G517" s="50" t="s">
        <v>204</v>
      </c>
      <c r="H517" s="133" t="s">
        <v>1119</v>
      </c>
      <c r="I517" s="35" t="s">
        <v>1113</v>
      </c>
      <c r="J517" s="36" t="s">
        <v>1528</v>
      </c>
      <c r="K517" s="248">
        <v>479853</v>
      </c>
    </row>
    <row r="518" spans="1:11" s="9" customFormat="1" ht="30">
      <c r="A518" s="247" t="s">
        <v>634</v>
      </c>
      <c r="B518" s="118" t="s">
        <v>1502</v>
      </c>
      <c r="C518" s="118" t="s">
        <v>204</v>
      </c>
      <c r="D518" s="50" t="str">
        <f t="shared" si="3"/>
        <v>No Aplica</v>
      </c>
      <c r="E518" s="118" t="s">
        <v>1503</v>
      </c>
      <c r="F518" s="118" t="s">
        <v>204</v>
      </c>
      <c r="G518" s="50" t="s">
        <v>204</v>
      </c>
      <c r="H518" s="133" t="s">
        <v>1120</v>
      </c>
      <c r="I518" s="35" t="s">
        <v>1113</v>
      </c>
      <c r="J518" s="36" t="s">
        <v>1528</v>
      </c>
      <c r="K518" s="248">
        <v>37033</v>
      </c>
    </row>
    <row r="519" spans="1:11" s="9" customFormat="1" ht="30">
      <c r="A519" s="247" t="s">
        <v>634</v>
      </c>
      <c r="B519" s="118" t="s">
        <v>1502</v>
      </c>
      <c r="C519" s="118" t="s">
        <v>204</v>
      </c>
      <c r="D519" s="50" t="str">
        <f t="shared" si="3"/>
        <v>No Aplica</v>
      </c>
      <c r="E519" s="118" t="s">
        <v>1503</v>
      </c>
      <c r="F519" s="118" t="s">
        <v>204</v>
      </c>
      <c r="G519" s="50" t="s">
        <v>204</v>
      </c>
      <c r="H519" s="133" t="s">
        <v>1121</v>
      </c>
      <c r="I519" s="35" t="s">
        <v>1122</v>
      </c>
      <c r="J519" s="36" t="s">
        <v>1123</v>
      </c>
      <c r="K519" s="248">
        <v>79618</v>
      </c>
    </row>
    <row r="520" spans="1:11" s="9" customFormat="1" ht="30">
      <c r="A520" s="247" t="s">
        <v>634</v>
      </c>
      <c r="B520" s="118" t="s">
        <v>1502</v>
      </c>
      <c r="C520" s="118" t="s">
        <v>204</v>
      </c>
      <c r="D520" s="50" t="str">
        <f t="shared" si="3"/>
        <v>No Aplica</v>
      </c>
      <c r="E520" s="118" t="s">
        <v>1503</v>
      </c>
      <c r="F520" s="118" t="s">
        <v>204</v>
      </c>
      <c r="G520" s="50" t="s">
        <v>204</v>
      </c>
      <c r="H520" s="133" t="s">
        <v>1124</v>
      </c>
      <c r="I520" s="35" t="s">
        <v>1122</v>
      </c>
      <c r="J520" s="36" t="s">
        <v>1123</v>
      </c>
      <c r="K520" s="248">
        <v>16238</v>
      </c>
    </row>
    <row r="521" spans="1:11" s="9" customFormat="1" ht="30">
      <c r="A521" s="247" t="s">
        <v>634</v>
      </c>
      <c r="B521" s="118" t="s">
        <v>1502</v>
      </c>
      <c r="C521" s="118" t="s">
        <v>204</v>
      </c>
      <c r="D521" s="50" t="str">
        <f t="shared" si="3"/>
        <v>No Aplica</v>
      </c>
      <c r="E521" s="118" t="s">
        <v>1503</v>
      </c>
      <c r="F521" s="118" t="s">
        <v>204</v>
      </c>
      <c r="G521" s="50" t="s">
        <v>204</v>
      </c>
      <c r="H521" s="133" t="s">
        <v>1125</v>
      </c>
      <c r="I521" s="35" t="s">
        <v>1122</v>
      </c>
      <c r="J521" s="36" t="s">
        <v>1123</v>
      </c>
      <c r="K521" s="248">
        <v>7678</v>
      </c>
    </row>
    <row r="522" spans="1:11" s="9" customFormat="1" ht="30">
      <c r="A522" s="247" t="s">
        <v>634</v>
      </c>
      <c r="B522" s="118" t="s">
        <v>1502</v>
      </c>
      <c r="C522" s="118" t="s">
        <v>204</v>
      </c>
      <c r="D522" s="50" t="str">
        <f t="shared" si="3"/>
        <v>No Aplica</v>
      </c>
      <c r="E522" s="118" t="s">
        <v>1503</v>
      </c>
      <c r="F522" s="118" t="s">
        <v>204</v>
      </c>
      <c r="G522" s="50" t="s">
        <v>204</v>
      </c>
      <c r="H522" s="133" t="s">
        <v>1121</v>
      </c>
      <c r="I522" s="35" t="s">
        <v>1122</v>
      </c>
      <c r="J522" s="36" t="s">
        <v>1123</v>
      </c>
      <c r="K522" s="248">
        <v>17138</v>
      </c>
    </row>
    <row r="523" spans="1:11" s="9" customFormat="1" ht="30">
      <c r="A523" s="247" t="s">
        <v>634</v>
      </c>
      <c r="B523" s="118" t="s">
        <v>1502</v>
      </c>
      <c r="C523" s="118" t="s">
        <v>204</v>
      </c>
      <c r="D523" s="50" t="str">
        <f t="shared" si="3"/>
        <v>No Aplica</v>
      </c>
      <c r="E523" s="118" t="s">
        <v>1503</v>
      </c>
      <c r="F523" s="118" t="s">
        <v>204</v>
      </c>
      <c r="G523" s="50" t="s">
        <v>204</v>
      </c>
      <c r="H523" s="133" t="s">
        <v>1126</v>
      </c>
      <c r="I523" s="35" t="s">
        <v>1122</v>
      </c>
      <c r="J523" s="36" t="s">
        <v>1123</v>
      </c>
      <c r="K523" s="248">
        <v>5400</v>
      </c>
    </row>
    <row r="524" spans="1:11" s="9" customFormat="1" ht="30">
      <c r="A524" s="247" t="s">
        <v>634</v>
      </c>
      <c r="B524" s="118" t="s">
        <v>1502</v>
      </c>
      <c r="C524" s="118" t="s">
        <v>204</v>
      </c>
      <c r="D524" s="50" t="str">
        <f t="shared" si="3"/>
        <v>No Aplica</v>
      </c>
      <c r="E524" s="118" t="s">
        <v>1503</v>
      </c>
      <c r="F524" s="118" t="s">
        <v>204</v>
      </c>
      <c r="G524" s="50" t="s">
        <v>204</v>
      </c>
      <c r="H524" s="133" t="s">
        <v>1127</v>
      </c>
      <c r="I524" s="35" t="s">
        <v>1122</v>
      </c>
      <c r="J524" s="36" t="s">
        <v>1123</v>
      </c>
      <c r="K524" s="248">
        <v>26050</v>
      </c>
    </row>
    <row r="525" spans="1:11" s="9" customFormat="1" ht="30">
      <c r="A525" s="247" t="s">
        <v>634</v>
      </c>
      <c r="B525" s="118" t="s">
        <v>1502</v>
      </c>
      <c r="C525" s="118" t="s">
        <v>204</v>
      </c>
      <c r="D525" s="50" t="str">
        <f t="shared" si="3"/>
        <v>No Aplica</v>
      </c>
      <c r="E525" s="118" t="s">
        <v>1503</v>
      </c>
      <c r="F525" s="118" t="s">
        <v>204</v>
      </c>
      <c r="G525" s="50" t="s">
        <v>204</v>
      </c>
      <c r="H525" s="133" t="s">
        <v>1128</v>
      </c>
      <c r="I525" s="35" t="s">
        <v>1122</v>
      </c>
      <c r="J525" s="36" t="s">
        <v>1123</v>
      </c>
      <c r="K525" s="248">
        <v>8324</v>
      </c>
    </row>
    <row r="526" spans="1:11" s="9" customFormat="1" ht="30">
      <c r="A526" s="247" t="s">
        <v>634</v>
      </c>
      <c r="B526" s="118" t="s">
        <v>1502</v>
      </c>
      <c r="C526" s="118" t="s">
        <v>204</v>
      </c>
      <c r="D526" s="50" t="str">
        <f t="shared" si="3"/>
        <v>No Aplica</v>
      </c>
      <c r="E526" s="118" t="s">
        <v>1503</v>
      </c>
      <c r="F526" s="118" t="s">
        <v>204</v>
      </c>
      <c r="G526" s="50" t="s">
        <v>204</v>
      </c>
      <c r="H526" s="133" t="s">
        <v>1129</v>
      </c>
      <c r="I526" s="35" t="s">
        <v>1122</v>
      </c>
      <c r="J526" s="36" t="s">
        <v>1123</v>
      </c>
      <c r="K526" s="248">
        <v>75358</v>
      </c>
    </row>
    <row r="527" spans="1:11" s="9" customFormat="1" ht="30">
      <c r="A527" s="247" t="s">
        <v>634</v>
      </c>
      <c r="B527" s="118" t="s">
        <v>1502</v>
      </c>
      <c r="C527" s="118" t="s">
        <v>204</v>
      </c>
      <c r="D527" s="50" t="str">
        <f t="shared" si="3"/>
        <v>No Aplica</v>
      </c>
      <c r="E527" s="118" t="s">
        <v>1503</v>
      </c>
      <c r="F527" s="118" t="s">
        <v>204</v>
      </c>
      <c r="G527" s="50" t="s">
        <v>204</v>
      </c>
      <c r="H527" s="133" t="s">
        <v>1130</v>
      </c>
      <c r="I527" s="35" t="s">
        <v>1122</v>
      </c>
      <c r="J527" s="36" t="s">
        <v>1123</v>
      </c>
      <c r="K527" s="248">
        <v>6450</v>
      </c>
    </row>
    <row r="528" spans="1:11" s="9" customFormat="1" ht="30">
      <c r="A528" s="247" t="s">
        <v>634</v>
      </c>
      <c r="B528" s="118" t="s">
        <v>1502</v>
      </c>
      <c r="C528" s="118" t="s">
        <v>204</v>
      </c>
      <c r="D528" s="50" t="str">
        <f t="shared" si="3"/>
        <v>No Aplica</v>
      </c>
      <c r="E528" s="118" t="s">
        <v>1503</v>
      </c>
      <c r="F528" s="118" t="s">
        <v>204</v>
      </c>
      <c r="G528" s="50" t="s">
        <v>204</v>
      </c>
      <c r="H528" s="133" t="s">
        <v>1131</v>
      </c>
      <c r="I528" s="35" t="s">
        <v>1122</v>
      </c>
      <c r="J528" s="36" t="s">
        <v>1123</v>
      </c>
      <c r="K528" s="248">
        <v>20808</v>
      </c>
    </row>
    <row r="529" spans="1:11" s="9" customFormat="1" ht="30">
      <c r="A529" s="247" t="s">
        <v>634</v>
      </c>
      <c r="B529" s="118" t="s">
        <v>1502</v>
      </c>
      <c r="C529" s="118" t="s">
        <v>204</v>
      </c>
      <c r="D529" s="50" t="str">
        <f t="shared" si="3"/>
        <v>No Aplica</v>
      </c>
      <c r="E529" s="118" t="s">
        <v>1503</v>
      </c>
      <c r="F529" s="118" t="s">
        <v>204</v>
      </c>
      <c r="G529" s="50" t="s">
        <v>204</v>
      </c>
      <c r="H529" s="133" t="s">
        <v>1132</v>
      </c>
      <c r="I529" s="35" t="s">
        <v>1122</v>
      </c>
      <c r="J529" s="36" t="s">
        <v>1123</v>
      </c>
      <c r="K529" s="248">
        <v>5914</v>
      </c>
    </row>
    <row r="530" spans="1:11" s="9" customFormat="1" ht="30">
      <c r="A530" s="247" t="s">
        <v>634</v>
      </c>
      <c r="B530" s="118" t="s">
        <v>1502</v>
      </c>
      <c r="C530" s="118" t="s">
        <v>204</v>
      </c>
      <c r="D530" s="50" t="str">
        <f t="shared" si="3"/>
        <v>No Aplica</v>
      </c>
      <c r="E530" s="118" t="s">
        <v>1503</v>
      </c>
      <c r="F530" s="118" t="s">
        <v>204</v>
      </c>
      <c r="G530" s="50" t="s">
        <v>204</v>
      </c>
      <c r="H530" s="133" t="s">
        <v>1133</v>
      </c>
      <c r="I530" s="35" t="s">
        <v>1134</v>
      </c>
      <c r="J530" s="69" t="s">
        <v>1232</v>
      </c>
      <c r="K530" s="248">
        <v>440218</v>
      </c>
    </row>
    <row r="531" spans="1:11" s="9" customFormat="1" ht="30">
      <c r="A531" s="247" t="s">
        <v>634</v>
      </c>
      <c r="B531" s="118" t="s">
        <v>1502</v>
      </c>
      <c r="C531" s="118" t="s">
        <v>204</v>
      </c>
      <c r="D531" s="50" t="str">
        <f t="shared" si="3"/>
        <v>No Aplica</v>
      </c>
      <c r="E531" s="118" t="s">
        <v>1503</v>
      </c>
      <c r="F531" s="118" t="s">
        <v>204</v>
      </c>
      <c r="G531" s="50" t="s">
        <v>204</v>
      </c>
      <c r="H531" s="133" t="s">
        <v>1135</v>
      </c>
      <c r="I531" s="35" t="s">
        <v>1134</v>
      </c>
      <c r="J531" s="69" t="s">
        <v>1232</v>
      </c>
      <c r="K531" s="248">
        <v>95699</v>
      </c>
    </row>
    <row r="532" spans="1:11" s="9" customFormat="1" ht="30.75" thickBot="1">
      <c r="A532" s="250" t="s">
        <v>634</v>
      </c>
      <c r="B532" s="138" t="s">
        <v>1502</v>
      </c>
      <c r="C532" s="138" t="s">
        <v>204</v>
      </c>
      <c r="D532" s="51" t="str">
        <f t="shared" si="3"/>
        <v>No Aplica</v>
      </c>
      <c r="E532" s="138" t="s">
        <v>1503</v>
      </c>
      <c r="F532" s="138" t="s">
        <v>204</v>
      </c>
      <c r="G532" s="51" t="s">
        <v>204</v>
      </c>
      <c r="H532" s="140" t="s">
        <v>1136</v>
      </c>
      <c r="I532" s="206" t="s">
        <v>1134</v>
      </c>
      <c r="J532" s="301" t="s">
        <v>1232</v>
      </c>
      <c r="K532" s="251">
        <v>136103</v>
      </c>
    </row>
    <row r="533" spans="1:11" s="9" customFormat="1" ht="30">
      <c r="A533" s="80" t="s">
        <v>1233</v>
      </c>
      <c r="B533" s="22" t="s">
        <v>1502</v>
      </c>
      <c r="C533" s="22" t="s">
        <v>134</v>
      </c>
      <c r="D533" s="21" t="s">
        <v>134</v>
      </c>
      <c r="E533" s="22" t="s">
        <v>1337</v>
      </c>
      <c r="F533" s="22">
        <v>1797682</v>
      </c>
      <c r="G533" s="21">
        <v>41698</v>
      </c>
      <c r="H533" s="130" t="s">
        <v>389</v>
      </c>
      <c r="I533" s="33" t="s">
        <v>1320</v>
      </c>
      <c r="J533" s="34" t="s">
        <v>1357</v>
      </c>
      <c r="K533" s="102">
        <v>162698</v>
      </c>
    </row>
    <row r="534" spans="1:11" s="9" customFormat="1" ht="30">
      <c r="A534" s="81" t="s">
        <v>1233</v>
      </c>
      <c r="B534" s="25" t="s">
        <v>1502</v>
      </c>
      <c r="C534" s="25" t="s">
        <v>134</v>
      </c>
      <c r="D534" s="23" t="s">
        <v>134</v>
      </c>
      <c r="E534" s="25" t="s">
        <v>1337</v>
      </c>
      <c r="F534" s="25">
        <v>1793615</v>
      </c>
      <c r="G534" s="23">
        <v>41698</v>
      </c>
      <c r="H534" s="133" t="s">
        <v>542</v>
      </c>
      <c r="I534" s="35" t="s">
        <v>1320</v>
      </c>
      <c r="J534" s="36" t="s">
        <v>1357</v>
      </c>
      <c r="K534" s="103">
        <v>62956</v>
      </c>
    </row>
    <row r="535" spans="1:11" s="9" customFormat="1" ht="30">
      <c r="A535" s="81" t="s">
        <v>1233</v>
      </c>
      <c r="B535" s="25" t="s">
        <v>1502</v>
      </c>
      <c r="C535" s="25" t="s">
        <v>134</v>
      </c>
      <c r="D535" s="23" t="s">
        <v>134</v>
      </c>
      <c r="E535" s="25" t="s">
        <v>1337</v>
      </c>
      <c r="F535" s="25">
        <v>1337392</v>
      </c>
      <c r="G535" s="23">
        <v>41699</v>
      </c>
      <c r="H535" s="133" t="s">
        <v>543</v>
      </c>
      <c r="I535" s="35" t="s">
        <v>208</v>
      </c>
      <c r="J535" s="36" t="s">
        <v>209</v>
      </c>
      <c r="K535" s="121">
        <v>425756</v>
      </c>
    </row>
    <row r="536" spans="1:11" s="9" customFormat="1" ht="30">
      <c r="A536" s="81" t="s">
        <v>1233</v>
      </c>
      <c r="B536" s="25" t="s">
        <v>1502</v>
      </c>
      <c r="C536" s="25" t="s">
        <v>134</v>
      </c>
      <c r="D536" s="23" t="s">
        <v>134</v>
      </c>
      <c r="E536" s="25" t="s">
        <v>1344</v>
      </c>
      <c r="F536" s="25">
        <v>56548388</v>
      </c>
      <c r="G536" s="119">
        <v>41699</v>
      </c>
      <c r="H536" s="133" t="s">
        <v>544</v>
      </c>
      <c r="I536" s="35" t="s">
        <v>1321</v>
      </c>
      <c r="J536" s="36" t="s">
        <v>1322</v>
      </c>
      <c r="K536" s="121">
        <v>16690</v>
      </c>
    </row>
    <row r="537" spans="1:11" s="9" customFormat="1" ht="30">
      <c r="A537" s="81" t="s">
        <v>1233</v>
      </c>
      <c r="B537" s="25" t="s">
        <v>1502</v>
      </c>
      <c r="C537" s="25" t="s">
        <v>134</v>
      </c>
      <c r="D537" s="23" t="s">
        <v>134</v>
      </c>
      <c r="E537" s="118" t="s">
        <v>1344</v>
      </c>
      <c r="F537" s="118">
        <v>61025</v>
      </c>
      <c r="G537" s="119">
        <v>41699</v>
      </c>
      <c r="H537" s="133" t="s">
        <v>545</v>
      </c>
      <c r="I537" s="35" t="s">
        <v>1324</v>
      </c>
      <c r="J537" s="36" t="s">
        <v>1325</v>
      </c>
      <c r="K537" s="121">
        <v>20170</v>
      </c>
    </row>
    <row r="538" spans="1:11" s="9" customFormat="1" ht="30">
      <c r="A538" s="81" t="s">
        <v>1233</v>
      </c>
      <c r="B538" s="25" t="s">
        <v>1502</v>
      </c>
      <c r="C538" s="25" t="s">
        <v>134</v>
      </c>
      <c r="D538" s="23" t="s">
        <v>134</v>
      </c>
      <c r="E538" s="118" t="s">
        <v>1344</v>
      </c>
      <c r="F538" s="118">
        <v>2988990</v>
      </c>
      <c r="G538" s="119">
        <v>41701</v>
      </c>
      <c r="H538" s="133" t="s">
        <v>546</v>
      </c>
      <c r="I538" s="35" t="s">
        <v>1324</v>
      </c>
      <c r="J538" s="36" t="s">
        <v>1325</v>
      </c>
      <c r="K538" s="121">
        <v>11366</v>
      </c>
    </row>
    <row r="539" spans="1:11" s="9" customFormat="1" ht="30">
      <c r="A539" s="81" t="s">
        <v>1233</v>
      </c>
      <c r="B539" s="25" t="s">
        <v>1502</v>
      </c>
      <c r="C539" s="25" t="s">
        <v>134</v>
      </c>
      <c r="D539" s="23" t="s">
        <v>134</v>
      </c>
      <c r="E539" s="118" t="s">
        <v>1344</v>
      </c>
      <c r="F539" s="118">
        <v>61366</v>
      </c>
      <c r="G539" s="119">
        <v>41702</v>
      </c>
      <c r="H539" s="133" t="s">
        <v>547</v>
      </c>
      <c r="I539" s="35" t="s">
        <v>1324</v>
      </c>
      <c r="J539" s="36" t="s">
        <v>1325</v>
      </c>
      <c r="K539" s="121">
        <v>7546</v>
      </c>
    </row>
    <row r="540" spans="1:11" s="9" customFormat="1" ht="30">
      <c r="A540" s="81" t="s">
        <v>1233</v>
      </c>
      <c r="B540" s="25" t="s">
        <v>1502</v>
      </c>
      <c r="C540" s="25" t="s">
        <v>134</v>
      </c>
      <c r="D540" s="23" t="s">
        <v>134</v>
      </c>
      <c r="E540" s="118" t="s">
        <v>1344</v>
      </c>
      <c r="F540" s="118">
        <v>2991052</v>
      </c>
      <c r="G540" s="119">
        <v>41703</v>
      </c>
      <c r="H540" s="133" t="s">
        <v>548</v>
      </c>
      <c r="I540" s="35" t="s">
        <v>1324</v>
      </c>
      <c r="J540" s="36" t="s">
        <v>1325</v>
      </c>
      <c r="K540" s="121">
        <v>1200</v>
      </c>
    </row>
    <row r="541" spans="1:11" s="9" customFormat="1" ht="30">
      <c r="A541" s="81" t="s">
        <v>1233</v>
      </c>
      <c r="B541" s="25" t="s">
        <v>1502</v>
      </c>
      <c r="C541" s="25" t="s">
        <v>134</v>
      </c>
      <c r="D541" s="23" t="s">
        <v>134</v>
      </c>
      <c r="E541" s="118" t="s">
        <v>1344</v>
      </c>
      <c r="F541" s="118">
        <v>61404</v>
      </c>
      <c r="G541" s="119">
        <v>41703</v>
      </c>
      <c r="H541" s="133" t="s">
        <v>549</v>
      </c>
      <c r="I541" s="35" t="s">
        <v>1324</v>
      </c>
      <c r="J541" s="36" t="s">
        <v>1325</v>
      </c>
      <c r="K541" s="121">
        <v>3741</v>
      </c>
    </row>
    <row r="542" spans="1:11" s="9" customFormat="1" ht="30">
      <c r="A542" s="81" t="s">
        <v>1233</v>
      </c>
      <c r="B542" s="25" t="s">
        <v>115</v>
      </c>
      <c r="C542" s="25" t="s">
        <v>134</v>
      </c>
      <c r="D542" s="23" t="s">
        <v>134</v>
      </c>
      <c r="E542" s="118" t="s">
        <v>1358</v>
      </c>
      <c r="F542" s="118">
        <v>20140027</v>
      </c>
      <c r="G542" s="119">
        <v>41703</v>
      </c>
      <c r="H542" s="133" t="s">
        <v>550</v>
      </c>
      <c r="I542" s="35" t="s">
        <v>199</v>
      </c>
      <c r="J542" s="36" t="s">
        <v>1520</v>
      </c>
      <c r="K542" s="121">
        <v>193296</v>
      </c>
    </row>
    <row r="543" spans="1:11" s="9" customFormat="1" ht="45">
      <c r="A543" s="81" t="s">
        <v>1233</v>
      </c>
      <c r="B543" s="25" t="s">
        <v>115</v>
      </c>
      <c r="C543" s="25" t="s">
        <v>134</v>
      </c>
      <c r="D543" s="23" t="s">
        <v>134</v>
      </c>
      <c r="E543" s="118" t="s">
        <v>1358</v>
      </c>
      <c r="F543" s="118">
        <v>20140028</v>
      </c>
      <c r="G543" s="119">
        <v>41703</v>
      </c>
      <c r="H543" s="133" t="s">
        <v>551</v>
      </c>
      <c r="I543" s="35" t="s">
        <v>199</v>
      </c>
      <c r="J543" s="36" t="s">
        <v>1520</v>
      </c>
      <c r="K543" s="121">
        <v>186696</v>
      </c>
    </row>
    <row r="544" spans="1:11" s="9" customFormat="1" ht="30">
      <c r="A544" s="81" t="s">
        <v>1233</v>
      </c>
      <c r="B544" s="25" t="s">
        <v>1500</v>
      </c>
      <c r="C544" s="25" t="s">
        <v>134</v>
      </c>
      <c r="D544" s="23" t="s">
        <v>134</v>
      </c>
      <c r="E544" s="118" t="s">
        <v>552</v>
      </c>
      <c r="F544" s="118">
        <v>20140002</v>
      </c>
      <c r="G544" s="119">
        <v>41704</v>
      </c>
      <c r="H544" s="133" t="s">
        <v>553</v>
      </c>
      <c r="I544" s="35" t="s">
        <v>1451</v>
      </c>
      <c r="J544" s="37" t="s">
        <v>1452</v>
      </c>
      <c r="K544" s="121">
        <v>169000</v>
      </c>
    </row>
    <row r="545" spans="1:11" s="9" customFormat="1" ht="30">
      <c r="A545" s="81" t="s">
        <v>1233</v>
      </c>
      <c r="B545" s="25" t="s">
        <v>1500</v>
      </c>
      <c r="C545" s="25" t="s">
        <v>134</v>
      </c>
      <c r="D545" s="23" t="s">
        <v>134</v>
      </c>
      <c r="E545" s="118" t="s">
        <v>552</v>
      </c>
      <c r="F545" s="118">
        <v>20140003</v>
      </c>
      <c r="G545" s="119">
        <v>41704</v>
      </c>
      <c r="H545" s="133" t="s">
        <v>390</v>
      </c>
      <c r="I545" s="35" t="s">
        <v>1458</v>
      </c>
      <c r="J545" s="36" t="s">
        <v>1459</v>
      </c>
      <c r="K545" s="121">
        <v>435540</v>
      </c>
    </row>
    <row r="546" spans="1:11" s="9" customFormat="1" ht="30">
      <c r="A546" s="81" t="s">
        <v>1233</v>
      </c>
      <c r="B546" s="25" t="s">
        <v>1500</v>
      </c>
      <c r="C546" s="25" t="s">
        <v>134</v>
      </c>
      <c r="D546" s="23" t="s">
        <v>134</v>
      </c>
      <c r="E546" s="118" t="s">
        <v>1358</v>
      </c>
      <c r="F546" s="118">
        <v>20140030</v>
      </c>
      <c r="G546" s="119">
        <v>41705</v>
      </c>
      <c r="H546" s="133" t="s">
        <v>391</v>
      </c>
      <c r="I546" s="35" t="s">
        <v>1453</v>
      </c>
      <c r="J546" s="36" t="s">
        <v>1454</v>
      </c>
      <c r="K546" s="121">
        <v>364000</v>
      </c>
    </row>
    <row r="547" spans="1:11" s="9" customFormat="1" ht="30">
      <c r="A547" s="81" t="s">
        <v>1233</v>
      </c>
      <c r="B547" s="25" t="s">
        <v>1502</v>
      </c>
      <c r="C547" s="25" t="s">
        <v>134</v>
      </c>
      <c r="D547" s="23" t="s">
        <v>134</v>
      </c>
      <c r="E547" s="118" t="s">
        <v>1344</v>
      </c>
      <c r="F547" s="118">
        <v>2995855</v>
      </c>
      <c r="G547" s="119">
        <v>41703</v>
      </c>
      <c r="H547" s="133" t="s">
        <v>554</v>
      </c>
      <c r="I547" s="35" t="s">
        <v>1324</v>
      </c>
      <c r="J547" s="36" t="s">
        <v>1325</v>
      </c>
      <c r="K547" s="121">
        <v>13889</v>
      </c>
    </row>
    <row r="548" spans="1:11" s="9" customFormat="1" ht="45">
      <c r="A548" s="81" t="s">
        <v>1233</v>
      </c>
      <c r="B548" s="25" t="s">
        <v>115</v>
      </c>
      <c r="C548" s="25" t="s">
        <v>134</v>
      </c>
      <c r="D548" s="23" t="s">
        <v>134</v>
      </c>
      <c r="E548" s="118" t="s">
        <v>1358</v>
      </c>
      <c r="F548" s="118">
        <v>20140031</v>
      </c>
      <c r="G548" s="119">
        <v>41708</v>
      </c>
      <c r="H548" s="133" t="s">
        <v>555</v>
      </c>
      <c r="I548" s="35" t="s">
        <v>199</v>
      </c>
      <c r="J548" s="36" t="s">
        <v>1520</v>
      </c>
      <c r="K548" s="121">
        <v>163146</v>
      </c>
    </row>
    <row r="549" spans="1:11" s="9" customFormat="1" ht="30">
      <c r="A549" s="81" t="s">
        <v>1233</v>
      </c>
      <c r="B549" s="25" t="s">
        <v>115</v>
      </c>
      <c r="C549" s="25" t="s">
        <v>134</v>
      </c>
      <c r="D549" s="23" t="s">
        <v>134</v>
      </c>
      <c r="E549" s="118" t="s">
        <v>1358</v>
      </c>
      <c r="F549" s="118">
        <v>20140032</v>
      </c>
      <c r="G549" s="119">
        <v>41708</v>
      </c>
      <c r="H549" s="133" t="s">
        <v>556</v>
      </c>
      <c r="I549" s="35" t="s">
        <v>199</v>
      </c>
      <c r="J549" s="36" t="s">
        <v>1520</v>
      </c>
      <c r="K549" s="121">
        <v>150096</v>
      </c>
    </row>
    <row r="550" spans="1:11" s="9" customFormat="1" ht="30">
      <c r="A550" s="81" t="s">
        <v>1233</v>
      </c>
      <c r="B550" s="25" t="s">
        <v>1502</v>
      </c>
      <c r="C550" s="25" t="s">
        <v>134</v>
      </c>
      <c r="D550" s="23" t="s">
        <v>134</v>
      </c>
      <c r="E550" s="25" t="s">
        <v>1337</v>
      </c>
      <c r="F550" s="118">
        <v>746942</v>
      </c>
      <c r="G550" s="119">
        <v>41708</v>
      </c>
      <c r="H550" s="133" t="s">
        <v>557</v>
      </c>
      <c r="I550" s="35" t="s">
        <v>1445</v>
      </c>
      <c r="J550" s="36" t="s">
        <v>207</v>
      </c>
      <c r="K550" s="121">
        <v>1179726</v>
      </c>
    </row>
    <row r="551" spans="1:11" s="9" customFormat="1" ht="30">
      <c r="A551" s="81" t="s">
        <v>1233</v>
      </c>
      <c r="B551" s="25" t="s">
        <v>1500</v>
      </c>
      <c r="C551" s="25" t="s">
        <v>134</v>
      </c>
      <c r="D551" s="23" t="s">
        <v>134</v>
      </c>
      <c r="E551" s="118" t="s">
        <v>1358</v>
      </c>
      <c r="F551" s="118">
        <v>20140034</v>
      </c>
      <c r="G551" s="119">
        <v>41710</v>
      </c>
      <c r="H551" s="133" t="s">
        <v>558</v>
      </c>
      <c r="I551" s="35" t="s">
        <v>559</v>
      </c>
      <c r="J551" s="36" t="s">
        <v>560</v>
      </c>
      <c r="K551" s="121">
        <v>1202400</v>
      </c>
    </row>
    <row r="552" spans="1:11" s="9" customFormat="1" ht="15">
      <c r="A552" s="81" t="s">
        <v>1233</v>
      </c>
      <c r="B552" s="25" t="s">
        <v>1502</v>
      </c>
      <c r="C552" s="25" t="s">
        <v>134</v>
      </c>
      <c r="D552" s="23" t="s">
        <v>134</v>
      </c>
      <c r="E552" s="25" t="s">
        <v>1337</v>
      </c>
      <c r="F552" s="118">
        <v>1474073</v>
      </c>
      <c r="G552" s="119">
        <v>41710</v>
      </c>
      <c r="H552" s="133" t="s">
        <v>561</v>
      </c>
      <c r="I552" s="35" t="s">
        <v>1446</v>
      </c>
      <c r="J552" s="36" t="s">
        <v>1447</v>
      </c>
      <c r="K552" s="121">
        <v>625</v>
      </c>
    </row>
    <row r="553" spans="1:11" s="9" customFormat="1" ht="30">
      <c r="A553" s="81" t="s">
        <v>1233</v>
      </c>
      <c r="B553" s="25" t="s">
        <v>115</v>
      </c>
      <c r="C553" s="25" t="s">
        <v>134</v>
      </c>
      <c r="D553" s="23" t="s">
        <v>134</v>
      </c>
      <c r="E553" s="118" t="s">
        <v>1358</v>
      </c>
      <c r="F553" s="118">
        <v>20140035</v>
      </c>
      <c r="G553" s="119">
        <v>41711</v>
      </c>
      <c r="H553" s="133" t="s">
        <v>562</v>
      </c>
      <c r="I553" s="35" t="s">
        <v>199</v>
      </c>
      <c r="J553" s="36" t="s">
        <v>1520</v>
      </c>
      <c r="K553" s="121">
        <v>142516</v>
      </c>
    </row>
    <row r="554" spans="1:11" s="9" customFormat="1" ht="30">
      <c r="A554" s="81" t="s">
        <v>1233</v>
      </c>
      <c r="B554" s="25" t="s">
        <v>115</v>
      </c>
      <c r="C554" s="25" t="s">
        <v>134</v>
      </c>
      <c r="D554" s="23" t="s">
        <v>134</v>
      </c>
      <c r="E554" s="118" t="s">
        <v>1358</v>
      </c>
      <c r="F554" s="118">
        <v>20140036</v>
      </c>
      <c r="G554" s="119">
        <v>41711</v>
      </c>
      <c r="H554" s="133" t="s">
        <v>563</v>
      </c>
      <c r="I554" s="35" t="s">
        <v>199</v>
      </c>
      <c r="J554" s="36" t="s">
        <v>1520</v>
      </c>
      <c r="K554" s="121">
        <v>252316</v>
      </c>
    </row>
    <row r="555" spans="1:11" s="9" customFormat="1" ht="30">
      <c r="A555" s="81" t="s">
        <v>1233</v>
      </c>
      <c r="B555" s="25" t="s">
        <v>115</v>
      </c>
      <c r="C555" s="25" t="s">
        <v>134</v>
      </c>
      <c r="D555" s="23" t="s">
        <v>134</v>
      </c>
      <c r="E555" s="118" t="s">
        <v>1358</v>
      </c>
      <c r="F555" s="118">
        <v>20140037</v>
      </c>
      <c r="G555" s="119">
        <v>41711</v>
      </c>
      <c r="H555" s="133" t="s">
        <v>564</v>
      </c>
      <c r="I555" s="35" t="s">
        <v>1443</v>
      </c>
      <c r="J555" s="36" t="s">
        <v>1444</v>
      </c>
      <c r="K555" s="121">
        <v>40300</v>
      </c>
    </row>
    <row r="556" spans="1:11" s="9" customFormat="1" ht="15">
      <c r="A556" s="81" t="s">
        <v>1233</v>
      </c>
      <c r="B556" s="25" t="s">
        <v>115</v>
      </c>
      <c r="C556" s="25" t="s">
        <v>134</v>
      </c>
      <c r="D556" s="23" t="s">
        <v>134</v>
      </c>
      <c r="E556" s="118" t="s">
        <v>1344</v>
      </c>
      <c r="F556" s="118">
        <v>1595</v>
      </c>
      <c r="G556" s="119">
        <v>41711</v>
      </c>
      <c r="H556" s="133" t="s">
        <v>565</v>
      </c>
      <c r="I556" s="35" t="s">
        <v>566</v>
      </c>
      <c r="J556" s="36" t="s">
        <v>567</v>
      </c>
      <c r="K556" s="121">
        <v>2222</v>
      </c>
    </row>
    <row r="557" spans="1:11" s="9" customFormat="1" ht="30">
      <c r="A557" s="81" t="s">
        <v>1233</v>
      </c>
      <c r="B557" s="25" t="s">
        <v>1500</v>
      </c>
      <c r="C557" s="25" t="s">
        <v>134</v>
      </c>
      <c r="D557" s="23" t="s">
        <v>134</v>
      </c>
      <c r="E557" s="118" t="s">
        <v>1358</v>
      </c>
      <c r="F557" s="118">
        <v>20140038</v>
      </c>
      <c r="G557" s="119">
        <v>41715</v>
      </c>
      <c r="H557" s="133" t="s">
        <v>568</v>
      </c>
      <c r="I557" s="35" t="s">
        <v>569</v>
      </c>
      <c r="J557" s="36" t="s">
        <v>570</v>
      </c>
      <c r="K557" s="121">
        <v>1301665</v>
      </c>
    </row>
    <row r="558" spans="1:11" s="9" customFormat="1" ht="30">
      <c r="A558" s="81" t="s">
        <v>1233</v>
      </c>
      <c r="B558" s="25" t="s">
        <v>1500</v>
      </c>
      <c r="C558" s="25" t="s">
        <v>134</v>
      </c>
      <c r="D558" s="23" t="s">
        <v>134</v>
      </c>
      <c r="E558" s="118" t="s">
        <v>1358</v>
      </c>
      <c r="F558" s="118">
        <v>20140039</v>
      </c>
      <c r="G558" s="119">
        <v>41715</v>
      </c>
      <c r="H558" s="133" t="s">
        <v>571</v>
      </c>
      <c r="I558" s="35" t="s">
        <v>572</v>
      </c>
      <c r="J558" s="36" t="s">
        <v>573</v>
      </c>
      <c r="K558" s="121">
        <v>307853</v>
      </c>
    </row>
    <row r="559" spans="1:11" s="9" customFormat="1" ht="30">
      <c r="A559" s="81" t="s">
        <v>1233</v>
      </c>
      <c r="B559" s="25" t="s">
        <v>1500</v>
      </c>
      <c r="C559" s="25" t="s">
        <v>134</v>
      </c>
      <c r="D559" s="23" t="s">
        <v>134</v>
      </c>
      <c r="E559" s="118" t="s">
        <v>1358</v>
      </c>
      <c r="F559" s="118">
        <v>20140040</v>
      </c>
      <c r="G559" s="119">
        <v>41715</v>
      </c>
      <c r="H559" s="133" t="s">
        <v>574</v>
      </c>
      <c r="I559" s="35" t="s">
        <v>575</v>
      </c>
      <c r="J559" s="36" t="s">
        <v>0</v>
      </c>
      <c r="K559" s="121">
        <v>101500</v>
      </c>
    </row>
    <row r="560" spans="1:11" s="9" customFormat="1" ht="30">
      <c r="A560" s="81" t="s">
        <v>1233</v>
      </c>
      <c r="B560" s="25" t="s">
        <v>1500</v>
      </c>
      <c r="C560" s="25" t="s">
        <v>134</v>
      </c>
      <c r="D560" s="23" t="s">
        <v>134</v>
      </c>
      <c r="E560" s="118" t="s">
        <v>552</v>
      </c>
      <c r="F560" s="118">
        <v>20140004</v>
      </c>
      <c r="G560" s="119">
        <v>41715</v>
      </c>
      <c r="H560" s="133" t="s">
        <v>1</v>
      </c>
      <c r="I560" s="35" t="s">
        <v>2</v>
      </c>
      <c r="J560" s="36" t="s">
        <v>3</v>
      </c>
      <c r="K560" s="121">
        <v>205251</v>
      </c>
    </row>
    <row r="561" spans="1:11" s="9" customFormat="1" ht="30">
      <c r="A561" s="81" t="s">
        <v>1233</v>
      </c>
      <c r="B561" s="25" t="s">
        <v>115</v>
      </c>
      <c r="C561" s="25" t="s">
        <v>134</v>
      </c>
      <c r="D561" s="23" t="s">
        <v>134</v>
      </c>
      <c r="E561" s="25" t="s">
        <v>1503</v>
      </c>
      <c r="F561" s="25">
        <v>217905</v>
      </c>
      <c r="G561" s="119">
        <v>41715</v>
      </c>
      <c r="H561" s="133" t="s">
        <v>4</v>
      </c>
      <c r="I561" s="35" t="s">
        <v>5</v>
      </c>
      <c r="J561" s="36" t="s">
        <v>6</v>
      </c>
      <c r="K561" s="121">
        <v>59639</v>
      </c>
    </row>
    <row r="562" spans="1:11" s="9" customFormat="1" ht="30">
      <c r="A562" s="81" t="s">
        <v>1233</v>
      </c>
      <c r="B562" s="25" t="s">
        <v>1500</v>
      </c>
      <c r="C562" s="25" t="s">
        <v>134</v>
      </c>
      <c r="D562" s="23" t="s">
        <v>134</v>
      </c>
      <c r="E562" s="118" t="s">
        <v>552</v>
      </c>
      <c r="F562" s="118">
        <v>20140005</v>
      </c>
      <c r="G562" s="119">
        <v>41717</v>
      </c>
      <c r="H562" s="133" t="s">
        <v>7</v>
      </c>
      <c r="I562" s="35" t="s">
        <v>8</v>
      </c>
      <c r="J562" s="36" t="s">
        <v>9</v>
      </c>
      <c r="K562" s="121">
        <v>39999</v>
      </c>
    </row>
    <row r="563" spans="1:11" s="9" customFormat="1" ht="30">
      <c r="A563" s="81" t="s">
        <v>1233</v>
      </c>
      <c r="B563" s="25" t="s">
        <v>1500</v>
      </c>
      <c r="C563" s="25" t="s">
        <v>134</v>
      </c>
      <c r="D563" s="23" t="s">
        <v>134</v>
      </c>
      <c r="E563" s="118" t="s">
        <v>1358</v>
      </c>
      <c r="F563" s="118">
        <v>20140041</v>
      </c>
      <c r="G563" s="119">
        <v>41717</v>
      </c>
      <c r="H563" s="133" t="s">
        <v>10</v>
      </c>
      <c r="I563" s="35" t="s">
        <v>575</v>
      </c>
      <c r="J563" s="36" t="s">
        <v>0</v>
      </c>
      <c r="K563" s="121">
        <v>105000</v>
      </c>
    </row>
    <row r="564" spans="1:11" s="9" customFormat="1" ht="30">
      <c r="A564" s="81" t="s">
        <v>1233</v>
      </c>
      <c r="B564" s="25" t="s">
        <v>1502</v>
      </c>
      <c r="C564" s="25" t="s">
        <v>134</v>
      </c>
      <c r="D564" s="23" t="s">
        <v>134</v>
      </c>
      <c r="E564" s="118" t="s">
        <v>1337</v>
      </c>
      <c r="F564" s="118">
        <v>748898</v>
      </c>
      <c r="G564" s="119">
        <v>41718</v>
      </c>
      <c r="H564" s="133" t="s">
        <v>11</v>
      </c>
      <c r="I564" s="35" t="s">
        <v>1445</v>
      </c>
      <c r="J564" s="36" t="s">
        <v>207</v>
      </c>
      <c r="K564" s="121">
        <v>328006</v>
      </c>
    </row>
    <row r="565" spans="1:11" s="9" customFormat="1" ht="15">
      <c r="A565" s="81" t="s">
        <v>1233</v>
      </c>
      <c r="B565" s="25" t="s">
        <v>115</v>
      </c>
      <c r="C565" s="25" t="s">
        <v>134</v>
      </c>
      <c r="D565" s="23" t="s">
        <v>134</v>
      </c>
      <c r="E565" s="25" t="s">
        <v>1337</v>
      </c>
      <c r="F565" s="118">
        <v>434</v>
      </c>
      <c r="G565" s="119">
        <v>41718</v>
      </c>
      <c r="H565" s="133" t="s">
        <v>1448</v>
      </c>
      <c r="I565" s="24" t="s">
        <v>1449</v>
      </c>
      <c r="J565" s="26" t="s">
        <v>1450</v>
      </c>
      <c r="K565" s="121">
        <v>28500</v>
      </c>
    </row>
    <row r="566" spans="1:11" s="9" customFormat="1" ht="30">
      <c r="A566" s="81" t="s">
        <v>1233</v>
      </c>
      <c r="B566" s="25" t="s">
        <v>1502</v>
      </c>
      <c r="C566" s="25" t="s">
        <v>134</v>
      </c>
      <c r="D566" s="23" t="s">
        <v>134</v>
      </c>
      <c r="E566" s="25" t="s">
        <v>1337</v>
      </c>
      <c r="F566" s="118">
        <v>749546</v>
      </c>
      <c r="G566" s="119">
        <v>41719</v>
      </c>
      <c r="H566" s="133" t="s">
        <v>12</v>
      </c>
      <c r="I566" s="35" t="s">
        <v>1445</v>
      </c>
      <c r="J566" s="36" t="s">
        <v>207</v>
      </c>
      <c r="K566" s="121">
        <v>2608</v>
      </c>
    </row>
    <row r="567" spans="1:11" s="9" customFormat="1" ht="30">
      <c r="A567" s="81" t="s">
        <v>1233</v>
      </c>
      <c r="B567" s="25" t="s">
        <v>1502</v>
      </c>
      <c r="C567" s="25" t="s">
        <v>134</v>
      </c>
      <c r="D567" s="23" t="s">
        <v>134</v>
      </c>
      <c r="E567" s="25" t="s">
        <v>1337</v>
      </c>
      <c r="F567" s="118">
        <v>749625</v>
      </c>
      <c r="G567" s="119">
        <v>41719</v>
      </c>
      <c r="H567" s="133" t="s">
        <v>13</v>
      </c>
      <c r="I567" s="35" t="s">
        <v>1445</v>
      </c>
      <c r="J567" s="36" t="s">
        <v>207</v>
      </c>
      <c r="K567" s="121">
        <v>186111</v>
      </c>
    </row>
    <row r="568" spans="1:11" s="9" customFormat="1" ht="30">
      <c r="A568" s="81" t="s">
        <v>1233</v>
      </c>
      <c r="B568" s="25" t="s">
        <v>1500</v>
      </c>
      <c r="C568" s="25" t="s">
        <v>134</v>
      </c>
      <c r="D568" s="23" t="s">
        <v>134</v>
      </c>
      <c r="E568" s="118" t="s">
        <v>1344</v>
      </c>
      <c r="F568" s="118">
        <v>777</v>
      </c>
      <c r="G568" s="119">
        <v>41722</v>
      </c>
      <c r="H568" s="133" t="s">
        <v>1455</v>
      </c>
      <c r="I568" s="35" t="s">
        <v>1456</v>
      </c>
      <c r="J568" s="36" t="s">
        <v>1457</v>
      </c>
      <c r="K568" s="121">
        <v>25000</v>
      </c>
    </row>
    <row r="569" spans="1:11" s="9" customFormat="1" ht="30">
      <c r="A569" s="81" t="s">
        <v>1233</v>
      </c>
      <c r="B569" s="25" t="s">
        <v>115</v>
      </c>
      <c r="C569" s="25" t="s">
        <v>134</v>
      </c>
      <c r="D569" s="23" t="s">
        <v>134</v>
      </c>
      <c r="E569" s="118" t="s">
        <v>1358</v>
      </c>
      <c r="F569" s="118">
        <v>20140042</v>
      </c>
      <c r="G569" s="119">
        <v>41723</v>
      </c>
      <c r="H569" s="133" t="s">
        <v>14</v>
      </c>
      <c r="I569" s="35" t="s">
        <v>199</v>
      </c>
      <c r="J569" s="36" t="s">
        <v>1520</v>
      </c>
      <c r="K569" s="121">
        <v>142516</v>
      </c>
    </row>
    <row r="570" spans="1:11" s="9" customFormat="1" ht="30">
      <c r="A570" s="81" t="s">
        <v>1233</v>
      </c>
      <c r="B570" s="25" t="s">
        <v>115</v>
      </c>
      <c r="C570" s="25" t="s">
        <v>134</v>
      </c>
      <c r="D570" s="23" t="s">
        <v>134</v>
      </c>
      <c r="E570" s="118" t="s">
        <v>1358</v>
      </c>
      <c r="F570" s="118">
        <v>20140043</v>
      </c>
      <c r="G570" s="119">
        <v>41723</v>
      </c>
      <c r="H570" s="133" t="s">
        <v>15</v>
      </c>
      <c r="I570" s="35" t="s">
        <v>1443</v>
      </c>
      <c r="J570" s="36" t="s">
        <v>1444</v>
      </c>
      <c r="K570" s="121">
        <v>20150</v>
      </c>
    </row>
    <row r="571" spans="1:11" s="9" customFormat="1" ht="30">
      <c r="A571" s="81" t="s">
        <v>1233</v>
      </c>
      <c r="B571" s="25" t="s">
        <v>115</v>
      </c>
      <c r="C571" s="25" t="s">
        <v>134</v>
      </c>
      <c r="D571" s="23" t="s">
        <v>134</v>
      </c>
      <c r="E571" s="118" t="s">
        <v>1358</v>
      </c>
      <c r="F571" s="118">
        <v>20140044</v>
      </c>
      <c r="G571" s="119">
        <v>41723</v>
      </c>
      <c r="H571" s="133" t="s">
        <v>16</v>
      </c>
      <c r="I571" s="35" t="s">
        <v>205</v>
      </c>
      <c r="J571" s="36" t="s">
        <v>206</v>
      </c>
      <c r="K571" s="121">
        <v>146637</v>
      </c>
    </row>
    <row r="572" spans="1:11" s="9" customFormat="1" ht="30">
      <c r="A572" s="81" t="s">
        <v>1233</v>
      </c>
      <c r="B572" s="25" t="s">
        <v>115</v>
      </c>
      <c r="C572" s="25" t="s">
        <v>134</v>
      </c>
      <c r="D572" s="23" t="s">
        <v>134</v>
      </c>
      <c r="E572" s="118" t="s">
        <v>1337</v>
      </c>
      <c r="F572" s="118">
        <v>204</v>
      </c>
      <c r="G572" s="119">
        <v>41723</v>
      </c>
      <c r="H572" s="133" t="s">
        <v>17</v>
      </c>
      <c r="I572" s="35" t="s">
        <v>1487</v>
      </c>
      <c r="J572" s="36" t="s">
        <v>1488</v>
      </c>
      <c r="K572" s="121">
        <v>134000</v>
      </c>
    </row>
    <row r="573" spans="1:11" s="9" customFormat="1" ht="30.75" thickBot="1">
      <c r="A573" s="82" t="s">
        <v>1233</v>
      </c>
      <c r="B573" s="29" t="s">
        <v>115</v>
      </c>
      <c r="C573" s="29" t="s">
        <v>134</v>
      </c>
      <c r="D573" s="27" t="s">
        <v>134</v>
      </c>
      <c r="E573" s="138" t="s">
        <v>1358</v>
      </c>
      <c r="F573" s="138">
        <v>20140046</v>
      </c>
      <c r="G573" s="139">
        <v>41725</v>
      </c>
      <c r="H573" s="140" t="s">
        <v>18</v>
      </c>
      <c r="I573" s="206" t="s">
        <v>199</v>
      </c>
      <c r="J573" s="38" t="s">
        <v>1520</v>
      </c>
      <c r="K573" s="142">
        <v>74736</v>
      </c>
    </row>
    <row r="574" spans="1:11" s="9" customFormat="1" ht="15">
      <c r="A574" s="80" t="s">
        <v>1308</v>
      </c>
      <c r="B574" s="52" t="s">
        <v>1500</v>
      </c>
      <c r="C574" s="22" t="s">
        <v>1328</v>
      </c>
      <c r="D574" s="22" t="s">
        <v>1328</v>
      </c>
      <c r="E574" s="52" t="s">
        <v>1329</v>
      </c>
      <c r="F574" s="22">
        <v>20140008</v>
      </c>
      <c r="G574" s="252">
        <v>41705</v>
      </c>
      <c r="H574" s="155" t="s">
        <v>480</v>
      </c>
      <c r="I574" s="115" t="s">
        <v>1461</v>
      </c>
      <c r="J574" s="34" t="s">
        <v>1462</v>
      </c>
      <c r="K574" s="102">
        <v>18000</v>
      </c>
    </row>
    <row r="575" spans="1:11" s="9" customFormat="1" ht="15">
      <c r="A575" s="81" t="s">
        <v>1308</v>
      </c>
      <c r="B575" s="11" t="s">
        <v>1500</v>
      </c>
      <c r="C575" s="25" t="s">
        <v>1328</v>
      </c>
      <c r="D575" s="25" t="s">
        <v>1328</v>
      </c>
      <c r="E575" s="11" t="s">
        <v>1329</v>
      </c>
      <c r="F575" s="143">
        <v>20140009</v>
      </c>
      <c r="G575" s="253">
        <v>41715</v>
      </c>
      <c r="H575" s="123" t="s">
        <v>481</v>
      </c>
      <c r="I575" s="31" t="s">
        <v>1461</v>
      </c>
      <c r="J575" s="36" t="s">
        <v>1462</v>
      </c>
      <c r="K575" s="254">
        <v>28000</v>
      </c>
    </row>
    <row r="576" spans="1:11" s="9" customFormat="1" ht="15">
      <c r="A576" s="81" t="s">
        <v>1308</v>
      </c>
      <c r="B576" s="11" t="s">
        <v>1500</v>
      </c>
      <c r="C576" s="25" t="s">
        <v>1328</v>
      </c>
      <c r="D576" s="25" t="s">
        <v>1328</v>
      </c>
      <c r="E576" s="11" t="s">
        <v>1329</v>
      </c>
      <c r="F576" s="143">
        <v>20140010</v>
      </c>
      <c r="G576" s="253">
        <v>41716</v>
      </c>
      <c r="H576" s="123" t="s">
        <v>482</v>
      </c>
      <c r="I576" s="31" t="s">
        <v>483</v>
      </c>
      <c r="J576" s="36" t="s">
        <v>1460</v>
      </c>
      <c r="K576" s="254">
        <v>35000</v>
      </c>
    </row>
    <row r="577" spans="1:11" s="9" customFormat="1" ht="15">
      <c r="A577" s="81" t="s">
        <v>1308</v>
      </c>
      <c r="B577" s="11" t="s">
        <v>1500</v>
      </c>
      <c r="C577" s="25" t="s">
        <v>1328</v>
      </c>
      <c r="D577" s="25" t="s">
        <v>1328</v>
      </c>
      <c r="E577" s="11" t="s">
        <v>1329</v>
      </c>
      <c r="F577" s="143">
        <v>20140011</v>
      </c>
      <c r="G577" s="253">
        <v>41717</v>
      </c>
      <c r="H577" s="123" t="s">
        <v>484</v>
      </c>
      <c r="I577" s="31" t="s">
        <v>485</v>
      </c>
      <c r="J577" s="36" t="s">
        <v>486</v>
      </c>
      <c r="K577" s="254">
        <v>314930</v>
      </c>
    </row>
    <row r="578" spans="1:11" s="9" customFormat="1" ht="15">
      <c r="A578" s="81" t="s">
        <v>1308</v>
      </c>
      <c r="B578" s="11" t="s">
        <v>1500</v>
      </c>
      <c r="C578" s="25" t="s">
        <v>1328</v>
      </c>
      <c r="D578" s="25" t="s">
        <v>1328</v>
      </c>
      <c r="E578" s="11" t="s">
        <v>1329</v>
      </c>
      <c r="F578" s="143">
        <v>20140012</v>
      </c>
      <c r="G578" s="253">
        <v>41723</v>
      </c>
      <c r="H578" s="123" t="s">
        <v>487</v>
      </c>
      <c r="I578" s="31" t="s">
        <v>483</v>
      </c>
      <c r="J578" s="36" t="s">
        <v>1460</v>
      </c>
      <c r="K578" s="254">
        <v>36000</v>
      </c>
    </row>
    <row r="579" spans="1:11" s="9" customFormat="1" ht="15">
      <c r="A579" s="81" t="s">
        <v>1308</v>
      </c>
      <c r="B579" s="11" t="s">
        <v>1500</v>
      </c>
      <c r="C579" s="25" t="s">
        <v>1328</v>
      </c>
      <c r="D579" s="25" t="s">
        <v>1328</v>
      </c>
      <c r="E579" s="11" t="s">
        <v>1329</v>
      </c>
      <c r="F579" s="143">
        <v>20140013</v>
      </c>
      <c r="G579" s="253">
        <v>41723</v>
      </c>
      <c r="H579" s="123" t="s">
        <v>488</v>
      </c>
      <c r="I579" s="31" t="s">
        <v>392</v>
      </c>
      <c r="J579" s="36" t="s">
        <v>489</v>
      </c>
      <c r="K579" s="254">
        <v>37800</v>
      </c>
    </row>
    <row r="580" spans="1:11" s="9" customFormat="1" ht="15">
      <c r="A580" s="81" t="s">
        <v>1308</v>
      </c>
      <c r="B580" s="11" t="s">
        <v>1500</v>
      </c>
      <c r="C580" s="25" t="s">
        <v>1328</v>
      </c>
      <c r="D580" s="25" t="s">
        <v>1328</v>
      </c>
      <c r="E580" s="11" t="s">
        <v>1329</v>
      </c>
      <c r="F580" s="143">
        <v>20140014</v>
      </c>
      <c r="G580" s="253">
        <v>41729</v>
      </c>
      <c r="H580" s="123" t="s">
        <v>490</v>
      </c>
      <c r="I580" s="31" t="s">
        <v>491</v>
      </c>
      <c r="J580" s="36" t="s">
        <v>492</v>
      </c>
      <c r="K580" s="254">
        <v>75000</v>
      </c>
    </row>
    <row r="581" spans="1:11" s="9" customFormat="1" ht="30">
      <c r="A581" s="81" t="s">
        <v>1308</v>
      </c>
      <c r="B581" s="11" t="s">
        <v>115</v>
      </c>
      <c r="C581" s="25" t="s">
        <v>1328</v>
      </c>
      <c r="D581" s="25" t="s">
        <v>1328</v>
      </c>
      <c r="E581" s="25" t="s">
        <v>1334</v>
      </c>
      <c r="F581" s="143">
        <v>20140036</v>
      </c>
      <c r="G581" s="253">
        <v>41701</v>
      </c>
      <c r="H581" s="123" t="s">
        <v>493</v>
      </c>
      <c r="I581" s="31" t="s">
        <v>199</v>
      </c>
      <c r="J581" s="36" t="s">
        <v>1520</v>
      </c>
      <c r="K581" s="254">
        <v>164196</v>
      </c>
    </row>
    <row r="582" spans="1:11" s="9" customFormat="1" ht="30">
      <c r="A582" s="81" t="s">
        <v>1308</v>
      </c>
      <c r="B582" s="11" t="s">
        <v>115</v>
      </c>
      <c r="C582" s="25" t="s">
        <v>1328</v>
      </c>
      <c r="D582" s="25" t="s">
        <v>1328</v>
      </c>
      <c r="E582" s="25" t="s">
        <v>1334</v>
      </c>
      <c r="F582" s="143">
        <v>20140037</v>
      </c>
      <c r="G582" s="253">
        <v>41702</v>
      </c>
      <c r="H582" s="123" t="s">
        <v>494</v>
      </c>
      <c r="I582" s="31" t="s">
        <v>199</v>
      </c>
      <c r="J582" s="36" t="s">
        <v>1520</v>
      </c>
      <c r="K582" s="254">
        <v>149010</v>
      </c>
    </row>
    <row r="583" spans="1:11" s="9" customFormat="1" ht="30">
      <c r="A583" s="81" t="s">
        <v>1308</v>
      </c>
      <c r="B583" s="11" t="s">
        <v>115</v>
      </c>
      <c r="C583" s="25" t="s">
        <v>1328</v>
      </c>
      <c r="D583" s="25" t="s">
        <v>1328</v>
      </c>
      <c r="E583" s="25" t="s">
        <v>1334</v>
      </c>
      <c r="F583" s="143">
        <v>20140038</v>
      </c>
      <c r="G583" s="253">
        <v>41703</v>
      </c>
      <c r="H583" s="123" t="s">
        <v>393</v>
      </c>
      <c r="I583" s="31" t="s">
        <v>1466</v>
      </c>
      <c r="J583" s="36" t="s">
        <v>1467</v>
      </c>
      <c r="K583" s="254">
        <v>36999</v>
      </c>
    </row>
    <row r="584" spans="1:11" s="9" customFormat="1" ht="30">
      <c r="A584" s="81" t="s">
        <v>1308</v>
      </c>
      <c r="B584" s="11" t="s">
        <v>115</v>
      </c>
      <c r="C584" s="25" t="s">
        <v>1328</v>
      </c>
      <c r="D584" s="25" t="s">
        <v>1328</v>
      </c>
      <c r="E584" s="25" t="s">
        <v>1334</v>
      </c>
      <c r="F584" s="143">
        <v>20140039</v>
      </c>
      <c r="G584" s="253">
        <v>41703</v>
      </c>
      <c r="H584" s="123" t="s">
        <v>394</v>
      </c>
      <c r="I584" s="31" t="s">
        <v>1466</v>
      </c>
      <c r="J584" s="36" t="s">
        <v>1467</v>
      </c>
      <c r="K584" s="254">
        <v>36999</v>
      </c>
    </row>
    <row r="585" spans="1:11" s="9" customFormat="1" ht="30">
      <c r="A585" s="81" t="s">
        <v>1308</v>
      </c>
      <c r="B585" s="11" t="s">
        <v>115</v>
      </c>
      <c r="C585" s="25" t="s">
        <v>1328</v>
      </c>
      <c r="D585" s="25" t="s">
        <v>1328</v>
      </c>
      <c r="E585" s="25" t="s">
        <v>1334</v>
      </c>
      <c r="F585" s="143">
        <v>20140040</v>
      </c>
      <c r="G585" s="253">
        <v>41704</v>
      </c>
      <c r="H585" s="123" t="s">
        <v>495</v>
      </c>
      <c r="I585" s="31" t="s">
        <v>199</v>
      </c>
      <c r="J585" s="36" t="s">
        <v>1520</v>
      </c>
      <c r="K585" s="254">
        <v>196820</v>
      </c>
    </row>
    <row r="586" spans="1:11" s="9" customFormat="1" ht="30">
      <c r="A586" s="81" t="s">
        <v>1308</v>
      </c>
      <c r="B586" s="11" t="s">
        <v>115</v>
      </c>
      <c r="C586" s="25" t="s">
        <v>1328</v>
      </c>
      <c r="D586" s="25" t="s">
        <v>1328</v>
      </c>
      <c r="E586" s="25" t="s">
        <v>1334</v>
      </c>
      <c r="F586" s="143">
        <v>20140041</v>
      </c>
      <c r="G586" s="253">
        <v>41709</v>
      </c>
      <c r="H586" s="123" t="s">
        <v>395</v>
      </c>
      <c r="I586" s="31" t="s">
        <v>1466</v>
      </c>
      <c r="J586" s="36" t="s">
        <v>1467</v>
      </c>
      <c r="K586" s="254">
        <v>36999</v>
      </c>
    </row>
    <row r="587" spans="1:11" s="9" customFormat="1" ht="30">
      <c r="A587" s="81" t="s">
        <v>1308</v>
      </c>
      <c r="B587" s="11" t="s">
        <v>115</v>
      </c>
      <c r="C587" s="25" t="s">
        <v>1328</v>
      </c>
      <c r="D587" s="25" t="s">
        <v>1328</v>
      </c>
      <c r="E587" s="25" t="s">
        <v>1334</v>
      </c>
      <c r="F587" s="143">
        <v>20140042</v>
      </c>
      <c r="G587" s="253">
        <v>41709</v>
      </c>
      <c r="H587" s="242" t="s">
        <v>395</v>
      </c>
      <c r="I587" s="31" t="s">
        <v>1466</v>
      </c>
      <c r="J587" s="36" t="s">
        <v>1467</v>
      </c>
      <c r="K587" s="254">
        <v>5800</v>
      </c>
    </row>
    <row r="588" spans="1:11" s="9" customFormat="1" ht="30">
      <c r="A588" s="81" t="s">
        <v>1308</v>
      </c>
      <c r="B588" s="11" t="s">
        <v>115</v>
      </c>
      <c r="C588" s="25" t="s">
        <v>1328</v>
      </c>
      <c r="D588" s="25" t="s">
        <v>1328</v>
      </c>
      <c r="E588" s="25" t="s">
        <v>1334</v>
      </c>
      <c r="F588" s="143">
        <v>20140043</v>
      </c>
      <c r="G588" s="253">
        <v>41709</v>
      </c>
      <c r="H588" s="255" t="s">
        <v>396</v>
      </c>
      <c r="I588" s="31" t="s">
        <v>1466</v>
      </c>
      <c r="J588" s="36" t="s">
        <v>1467</v>
      </c>
      <c r="K588" s="254">
        <v>13900</v>
      </c>
    </row>
    <row r="589" spans="1:11" s="9" customFormat="1" ht="30">
      <c r="A589" s="81" t="s">
        <v>1308</v>
      </c>
      <c r="B589" s="11" t="s">
        <v>115</v>
      </c>
      <c r="C589" s="25" t="s">
        <v>1328</v>
      </c>
      <c r="D589" s="25" t="s">
        <v>1328</v>
      </c>
      <c r="E589" s="25" t="s">
        <v>1334</v>
      </c>
      <c r="F589" s="143">
        <v>20140044</v>
      </c>
      <c r="G589" s="253">
        <v>41709</v>
      </c>
      <c r="H589" s="255" t="s">
        <v>395</v>
      </c>
      <c r="I589" s="31" t="s">
        <v>1466</v>
      </c>
      <c r="J589" s="36" t="s">
        <v>1467</v>
      </c>
      <c r="K589" s="254">
        <v>5800</v>
      </c>
    </row>
    <row r="590" spans="1:11" s="9" customFormat="1" ht="30">
      <c r="A590" s="81" t="s">
        <v>1308</v>
      </c>
      <c r="B590" s="11" t="s">
        <v>115</v>
      </c>
      <c r="C590" s="25" t="s">
        <v>1328</v>
      </c>
      <c r="D590" s="25" t="s">
        <v>1328</v>
      </c>
      <c r="E590" s="25" t="s">
        <v>1334</v>
      </c>
      <c r="F590" s="143">
        <v>20140045</v>
      </c>
      <c r="G590" s="253">
        <v>41710</v>
      </c>
      <c r="H590" s="255" t="s">
        <v>496</v>
      </c>
      <c r="I590" s="31" t="s">
        <v>397</v>
      </c>
      <c r="J590" s="36" t="s">
        <v>1465</v>
      </c>
      <c r="K590" s="254">
        <v>10000</v>
      </c>
    </row>
    <row r="591" spans="1:11" s="9" customFormat="1" ht="30">
      <c r="A591" s="81" t="s">
        <v>1308</v>
      </c>
      <c r="B591" s="11" t="s">
        <v>115</v>
      </c>
      <c r="C591" s="25" t="s">
        <v>1328</v>
      </c>
      <c r="D591" s="25" t="s">
        <v>1328</v>
      </c>
      <c r="E591" s="25" t="s">
        <v>1334</v>
      </c>
      <c r="F591" s="143">
        <v>20140048</v>
      </c>
      <c r="G591" s="253">
        <v>41712</v>
      </c>
      <c r="H591" s="255" t="s">
        <v>497</v>
      </c>
      <c r="I591" s="31" t="s">
        <v>398</v>
      </c>
      <c r="J591" s="36" t="s">
        <v>498</v>
      </c>
      <c r="K591" s="254">
        <v>66759</v>
      </c>
    </row>
    <row r="592" spans="1:11" s="9" customFormat="1" ht="15">
      <c r="A592" s="81" t="s">
        <v>1308</v>
      </c>
      <c r="B592" s="135" t="s">
        <v>1696</v>
      </c>
      <c r="C592" s="25" t="s">
        <v>1328</v>
      </c>
      <c r="D592" s="25" t="s">
        <v>1328</v>
      </c>
      <c r="E592" s="25" t="s">
        <v>1334</v>
      </c>
      <c r="F592" s="143">
        <v>20140049</v>
      </c>
      <c r="G592" s="253">
        <v>41712</v>
      </c>
      <c r="H592" s="255" t="s">
        <v>499</v>
      </c>
      <c r="I592" s="31" t="s">
        <v>1463</v>
      </c>
      <c r="J592" s="36" t="s">
        <v>1464</v>
      </c>
      <c r="K592" s="254">
        <v>549932</v>
      </c>
    </row>
    <row r="593" spans="1:11" s="9" customFormat="1" ht="30">
      <c r="A593" s="81" t="s">
        <v>1308</v>
      </c>
      <c r="B593" s="11" t="s">
        <v>115</v>
      </c>
      <c r="C593" s="25" t="s">
        <v>1328</v>
      </c>
      <c r="D593" s="25" t="s">
        <v>1328</v>
      </c>
      <c r="E593" s="25" t="s">
        <v>1334</v>
      </c>
      <c r="F593" s="143">
        <v>20140050</v>
      </c>
      <c r="G593" s="253">
        <v>41717</v>
      </c>
      <c r="H593" s="255" t="s">
        <v>399</v>
      </c>
      <c r="I593" s="31" t="s">
        <v>1466</v>
      </c>
      <c r="J593" s="36" t="s">
        <v>1467</v>
      </c>
      <c r="K593" s="254">
        <v>13900</v>
      </c>
    </row>
    <row r="594" spans="1:11" s="9" customFormat="1" ht="30">
      <c r="A594" s="81" t="s">
        <v>1308</v>
      </c>
      <c r="B594" s="11" t="s">
        <v>115</v>
      </c>
      <c r="C594" s="25" t="s">
        <v>1328</v>
      </c>
      <c r="D594" s="25" t="s">
        <v>1328</v>
      </c>
      <c r="E594" s="25" t="s">
        <v>1334</v>
      </c>
      <c r="F594" s="143">
        <v>20140051</v>
      </c>
      <c r="G594" s="253">
        <v>41717</v>
      </c>
      <c r="H594" s="255" t="s">
        <v>400</v>
      </c>
      <c r="I594" s="31" t="s">
        <v>1466</v>
      </c>
      <c r="J594" s="36" t="s">
        <v>1467</v>
      </c>
      <c r="K594" s="254">
        <v>13900</v>
      </c>
    </row>
    <row r="595" spans="1:11" s="9" customFormat="1" ht="30">
      <c r="A595" s="81" t="s">
        <v>1308</v>
      </c>
      <c r="B595" s="11" t="s">
        <v>115</v>
      </c>
      <c r="C595" s="25" t="s">
        <v>1328</v>
      </c>
      <c r="D595" s="25" t="s">
        <v>1328</v>
      </c>
      <c r="E595" s="25" t="s">
        <v>1334</v>
      </c>
      <c r="F595" s="143">
        <v>20140052</v>
      </c>
      <c r="G595" s="253">
        <v>41717</v>
      </c>
      <c r="H595" s="255" t="s">
        <v>401</v>
      </c>
      <c r="I595" s="31" t="s">
        <v>1466</v>
      </c>
      <c r="J595" s="36" t="s">
        <v>1467</v>
      </c>
      <c r="K595" s="254">
        <v>13900</v>
      </c>
    </row>
    <row r="596" spans="1:11" s="9" customFormat="1" ht="30">
      <c r="A596" s="81" t="s">
        <v>1308</v>
      </c>
      <c r="B596" s="11" t="s">
        <v>115</v>
      </c>
      <c r="C596" s="25" t="s">
        <v>1328</v>
      </c>
      <c r="D596" s="25" t="s">
        <v>1328</v>
      </c>
      <c r="E596" s="25" t="s">
        <v>1334</v>
      </c>
      <c r="F596" s="143">
        <v>20140053</v>
      </c>
      <c r="G596" s="253">
        <v>41717</v>
      </c>
      <c r="H596" s="255" t="s">
        <v>402</v>
      </c>
      <c r="I596" s="31" t="s">
        <v>1466</v>
      </c>
      <c r="J596" s="36" t="s">
        <v>1467</v>
      </c>
      <c r="K596" s="254">
        <v>13900</v>
      </c>
    </row>
    <row r="597" spans="1:11" s="9" customFormat="1" ht="30">
      <c r="A597" s="81" t="s">
        <v>1308</v>
      </c>
      <c r="B597" s="11" t="s">
        <v>115</v>
      </c>
      <c r="C597" s="25" t="s">
        <v>1328</v>
      </c>
      <c r="D597" s="25" t="s">
        <v>1328</v>
      </c>
      <c r="E597" s="25" t="s">
        <v>1334</v>
      </c>
      <c r="F597" s="143">
        <v>20140054</v>
      </c>
      <c r="G597" s="253">
        <v>41718</v>
      </c>
      <c r="H597" s="255" t="s">
        <v>500</v>
      </c>
      <c r="I597" s="31" t="s">
        <v>199</v>
      </c>
      <c r="J597" s="36" t="s">
        <v>1520</v>
      </c>
      <c r="K597" s="254">
        <v>469940</v>
      </c>
    </row>
    <row r="598" spans="1:11" s="9" customFormat="1" ht="30">
      <c r="A598" s="81" t="s">
        <v>1308</v>
      </c>
      <c r="B598" s="11" t="s">
        <v>115</v>
      </c>
      <c r="C598" s="25" t="s">
        <v>1328</v>
      </c>
      <c r="D598" s="25" t="s">
        <v>1328</v>
      </c>
      <c r="E598" s="25" t="s">
        <v>1334</v>
      </c>
      <c r="F598" s="143">
        <v>20140055</v>
      </c>
      <c r="G598" s="253">
        <v>41719</v>
      </c>
      <c r="H598" s="255" t="s">
        <v>501</v>
      </c>
      <c r="I598" s="31" t="s">
        <v>1470</v>
      </c>
      <c r="J598" s="36" t="s">
        <v>1471</v>
      </c>
      <c r="K598" s="254">
        <v>165000</v>
      </c>
    </row>
    <row r="599" spans="1:11" s="9" customFormat="1" ht="30">
      <c r="A599" s="81" t="s">
        <v>1308</v>
      </c>
      <c r="B599" s="11" t="s">
        <v>115</v>
      </c>
      <c r="C599" s="25" t="s">
        <v>1328</v>
      </c>
      <c r="D599" s="25" t="s">
        <v>1328</v>
      </c>
      <c r="E599" s="25" t="s">
        <v>1334</v>
      </c>
      <c r="F599" s="143">
        <v>20140057</v>
      </c>
      <c r="G599" s="253">
        <v>41722</v>
      </c>
      <c r="H599" s="255" t="s">
        <v>403</v>
      </c>
      <c r="I599" s="31" t="s">
        <v>1466</v>
      </c>
      <c r="J599" s="36" t="s">
        <v>1467</v>
      </c>
      <c r="K599" s="254">
        <v>5800</v>
      </c>
    </row>
    <row r="600" spans="1:11" s="9" customFormat="1" ht="30">
      <c r="A600" s="81" t="s">
        <v>1308</v>
      </c>
      <c r="B600" s="11" t="s">
        <v>115</v>
      </c>
      <c r="C600" s="25" t="s">
        <v>1328</v>
      </c>
      <c r="D600" s="25" t="s">
        <v>1328</v>
      </c>
      <c r="E600" s="25" t="s">
        <v>1334</v>
      </c>
      <c r="F600" s="143">
        <v>20140058</v>
      </c>
      <c r="G600" s="253">
        <v>41722</v>
      </c>
      <c r="H600" s="255" t="s">
        <v>401</v>
      </c>
      <c r="I600" s="31" t="s">
        <v>1466</v>
      </c>
      <c r="J600" s="36" t="s">
        <v>1467</v>
      </c>
      <c r="K600" s="254">
        <v>5800</v>
      </c>
    </row>
    <row r="601" spans="1:11" s="9" customFormat="1" ht="15">
      <c r="A601" s="81" t="s">
        <v>1308</v>
      </c>
      <c r="B601" s="25" t="s">
        <v>118</v>
      </c>
      <c r="C601" s="25" t="s">
        <v>502</v>
      </c>
      <c r="D601" s="23">
        <v>41183</v>
      </c>
      <c r="E601" s="25" t="s">
        <v>1334</v>
      </c>
      <c r="F601" s="143">
        <v>20140059</v>
      </c>
      <c r="G601" s="253">
        <v>41723</v>
      </c>
      <c r="H601" s="255" t="s">
        <v>503</v>
      </c>
      <c r="I601" s="31" t="s">
        <v>504</v>
      </c>
      <c r="J601" s="36" t="s">
        <v>505</v>
      </c>
      <c r="K601" s="254">
        <v>141505</v>
      </c>
    </row>
    <row r="602" spans="1:11" s="9" customFormat="1" ht="45">
      <c r="A602" s="81" t="s">
        <v>1308</v>
      </c>
      <c r="B602" s="11" t="s">
        <v>1500</v>
      </c>
      <c r="C602" s="25" t="s">
        <v>1328</v>
      </c>
      <c r="D602" s="25" t="s">
        <v>1328</v>
      </c>
      <c r="E602" s="25" t="s">
        <v>1334</v>
      </c>
      <c r="F602" s="143">
        <v>20140060</v>
      </c>
      <c r="G602" s="253">
        <v>41723</v>
      </c>
      <c r="H602" s="255" t="s">
        <v>1310</v>
      </c>
      <c r="I602" s="31" t="s">
        <v>506</v>
      </c>
      <c r="J602" s="36" t="s">
        <v>507</v>
      </c>
      <c r="K602" s="254">
        <v>1200000</v>
      </c>
    </row>
    <row r="603" spans="1:11" s="9" customFormat="1" ht="15">
      <c r="A603" s="81" t="s">
        <v>1308</v>
      </c>
      <c r="B603" s="11" t="s">
        <v>1500</v>
      </c>
      <c r="C603" s="25" t="s">
        <v>1328</v>
      </c>
      <c r="D603" s="25" t="s">
        <v>1328</v>
      </c>
      <c r="E603" s="25" t="s">
        <v>1334</v>
      </c>
      <c r="F603" s="143">
        <v>20140061</v>
      </c>
      <c r="G603" s="253">
        <v>41723</v>
      </c>
      <c r="H603" s="255" t="s">
        <v>1468</v>
      </c>
      <c r="I603" s="31" t="s">
        <v>508</v>
      </c>
      <c r="J603" s="36" t="s">
        <v>1469</v>
      </c>
      <c r="K603" s="254">
        <v>27500</v>
      </c>
    </row>
    <row r="604" spans="1:11" s="9" customFormat="1" ht="15">
      <c r="A604" s="81" t="s">
        <v>1308</v>
      </c>
      <c r="B604" s="11" t="s">
        <v>1500</v>
      </c>
      <c r="C604" s="25" t="s">
        <v>1328</v>
      </c>
      <c r="D604" s="25" t="s">
        <v>1328</v>
      </c>
      <c r="E604" s="25" t="s">
        <v>1334</v>
      </c>
      <c r="F604" s="143">
        <v>20140062</v>
      </c>
      <c r="G604" s="253">
        <v>41723</v>
      </c>
      <c r="H604" s="255" t="s">
        <v>404</v>
      </c>
      <c r="I604" s="31" t="s">
        <v>509</v>
      </c>
      <c r="J604" s="36" t="s">
        <v>510</v>
      </c>
      <c r="K604" s="254">
        <v>196350</v>
      </c>
    </row>
    <row r="605" spans="1:11" s="9" customFormat="1" ht="30">
      <c r="A605" s="81" t="s">
        <v>1308</v>
      </c>
      <c r="B605" s="25" t="s">
        <v>1501</v>
      </c>
      <c r="C605" s="25" t="s">
        <v>511</v>
      </c>
      <c r="D605" s="23">
        <v>41722</v>
      </c>
      <c r="E605" s="25" t="s">
        <v>1334</v>
      </c>
      <c r="F605" s="143">
        <v>20140063</v>
      </c>
      <c r="G605" s="253">
        <v>41725</v>
      </c>
      <c r="H605" s="255" t="s">
        <v>512</v>
      </c>
      <c r="I605" s="31" t="s">
        <v>513</v>
      </c>
      <c r="J605" s="36" t="s">
        <v>514</v>
      </c>
      <c r="K605" s="254">
        <v>280000</v>
      </c>
    </row>
    <row r="606" spans="1:11" s="9" customFormat="1" ht="30">
      <c r="A606" s="81" t="s">
        <v>1308</v>
      </c>
      <c r="B606" s="25" t="s">
        <v>1501</v>
      </c>
      <c r="C606" s="25" t="s">
        <v>515</v>
      </c>
      <c r="D606" s="23">
        <v>41723</v>
      </c>
      <c r="E606" s="25" t="s">
        <v>1334</v>
      </c>
      <c r="F606" s="143">
        <v>20140064</v>
      </c>
      <c r="G606" s="253">
        <v>41725</v>
      </c>
      <c r="H606" s="255" t="s">
        <v>516</v>
      </c>
      <c r="I606" s="31" t="s">
        <v>517</v>
      </c>
      <c r="J606" s="36" t="s">
        <v>518</v>
      </c>
      <c r="K606" s="254">
        <v>500000</v>
      </c>
    </row>
    <row r="607" spans="1:11" s="9" customFormat="1" ht="30">
      <c r="A607" s="81" t="s">
        <v>1308</v>
      </c>
      <c r="B607" s="25" t="s">
        <v>1501</v>
      </c>
      <c r="C607" s="25" t="s">
        <v>519</v>
      </c>
      <c r="D607" s="23">
        <v>41723</v>
      </c>
      <c r="E607" s="25" t="s">
        <v>1334</v>
      </c>
      <c r="F607" s="143">
        <v>20140065</v>
      </c>
      <c r="G607" s="253">
        <v>41725</v>
      </c>
      <c r="H607" s="255" t="s">
        <v>520</v>
      </c>
      <c r="I607" s="31" t="s">
        <v>517</v>
      </c>
      <c r="J607" s="36" t="s">
        <v>518</v>
      </c>
      <c r="K607" s="254">
        <v>500000</v>
      </c>
    </row>
    <row r="608" spans="1:11" s="9" customFormat="1" ht="30">
      <c r="A608" s="81" t="s">
        <v>1308</v>
      </c>
      <c r="B608" s="11" t="s">
        <v>1500</v>
      </c>
      <c r="C608" s="25" t="s">
        <v>1328</v>
      </c>
      <c r="D608" s="25" t="s">
        <v>1328</v>
      </c>
      <c r="E608" s="25" t="s">
        <v>1334</v>
      </c>
      <c r="F608" s="143">
        <v>20140066</v>
      </c>
      <c r="G608" s="253">
        <v>41729</v>
      </c>
      <c r="H608" s="255" t="s">
        <v>521</v>
      </c>
      <c r="I608" s="31" t="s">
        <v>509</v>
      </c>
      <c r="J608" s="36" t="s">
        <v>510</v>
      </c>
      <c r="K608" s="254">
        <v>178500</v>
      </c>
    </row>
    <row r="609" spans="1:11" s="9" customFormat="1" ht="30">
      <c r="A609" s="81" t="s">
        <v>1308</v>
      </c>
      <c r="B609" s="11" t="s">
        <v>115</v>
      </c>
      <c r="C609" s="25" t="s">
        <v>1328</v>
      </c>
      <c r="D609" s="25" t="s">
        <v>1328</v>
      </c>
      <c r="E609" s="25" t="s">
        <v>1334</v>
      </c>
      <c r="F609" s="143">
        <v>20140067</v>
      </c>
      <c r="G609" s="253">
        <v>41729</v>
      </c>
      <c r="H609" s="255" t="s">
        <v>522</v>
      </c>
      <c r="I609" s="31" t="s">
        <v>199</v>
      </c>
      <c r="J609" s="36" t="s">
        <v>1520</v>
      </c>
      <c r="K609" s="254">
        <v>181370</v>
      </c>
    </row>
    <row r="610" spans="1:11" s="9" customFormat="1" ht="15">
      <c r="A610" s="81" t="s">
        <v>1308</v>
      </c>
      <c r="B610" s="11" t="s">
        <v>1500</v>
      </c>
      <c r="C610" s="25" t="s">
        <v>1328</v>
      </c>
      <c r="D610" s="25" t="s">
        <v>1328</v>
      </c>
      <c r="E610" s="25" t="s">
        <v>1334</v>
      </c>
      <c r="F610" s="143">
        <v>20140068</v>
      </c>
      <c r="G610" s="253">
        <v>41729</v>
      </c>
      <c r="H610" s="255" t="s">
        <v>523</v>
      </c>
      <c r="I610" s="31" t="s">
        <v>524</v>
      </c>
      <c r="J610" s="36" t="s">
        <v>525</v>
      </c>
      <c r="K610" s="254">
        <v>94428</v>
      </c>
    </row>
    <row r="611" spans="1:11" s="9" customFormat="1" ht="30">
      <c r="A611" s="81" t="s">
        <v>1308</v>
      </c>
      <c r="B611" s="25" t="s">
        <v>1501</v>
      </c>
      <c r="C611" s="25" t="s">
        <v>526</v>
      </c>
      <c r="D611" s="23">
        <v>41724</v>
      </c>
      <c r="E611" s="25" t="s">
        <v>1503</v>
      </c>
      <c r="F611" s="293">
        <v>221</v>
      </c>
      <c r="G611" s="256">
        <v>41724</v>
      </c>
      <c r="H611" s="255" t="s">
        <v>527</v>
      </c>
      <c r="I611" s="31" t="s">
        <v>528</v>
      </c>
      <c r="J611" s="36" t="s">
        <v>529</v>
      </c>
      <c r="K611" s="254">
        <v>228000</v>
      </c>
    </row>
    <row r="612" spans="1:11" s="9" customFormat="1" ht="30">
      <c r="A612" s="81" t="s">
        <v>1308</v>
      </c>
      <c r="B612" s="25" t="s">
        <v>1502</v>
      </c>
      <c r="C612" s="25" t="s">
        <v>1328</v>
      </c>
      <c r="D612" s="25" t="s">
        <v>1328</v>
      </c>
      <c r="E612" s="25" t="s">
        <v>1344</v>
      </c>
      <c r="F612" s="25">
        <v>1892513</v>
      </c>
      <c r="G612" s="256">
        <v>41708</v>
      </c>
      <c r="H612" s="255" t="s">
        <v>530</v>
      </c>
      <c r="I612" s="24" t="s">
        <v>1472</v>
      </c>
      <c r="J612" s="26" t="s">
        <v>1473</v>
      </c>
      <c r="K612" s="103">
        <v>285900</v>
      </c>
    </row>
    <row r="613" spans="1:11" s="9" customFormat="1" ht="30">
      <c r="A613" s="81" t="s">
        <v>1308</v>
      </c>
      <c r="B613" s="25" t="s">
        <v>1502</v>
      </c>
      <c r="C613" s="25" t="s">
        <v>1328</v>
      </c>
      <c r="D613" s="25" t="s">
        <v>1328</v>
      </c>
      <c r="E613" s="25" t="s">
        <v>1344</v>
      </c>
      <c r="F613" s="25">
        <v>1892332</v>
      </c>
      <c r="G613" s="256">
        <v>41710</v>
      </c>
      <c r="H613" s="242" t="s">
        <v>531</v>
      </c>
      <c r="I613" s="24" t="s">
        <v>1472</v>
      </c>
      <c r="J613" s="26" t="s">
        <v>1473</v>
      </c>
      <c r="K613" s="103">
        <v>446650</v>
      </c>
    </row>
    <row r="614" spans="1:11" s="9" customFormat="1" ht="30">
      <c r="A614" s="81" t="s">
        <v>1308</v>
      </c>
      <c r="B614" s="25" t="s">
        <v>1502</v>
      </c>
      <c r="C614" s="25" t="s">
        <v>1328</v>
      </c>
      <c r="D614" s="25" t="s">
        <v>1328</v>
      </c>
      <c r="E614" s="25" t="s">
        <v>1337</v>
      </c>
      <c r="F614" s="25">
        <v>3085801</v>
      </c>
      <c r="G614" s="256">
        <v>41729</v>
      </c>
      <c r="H614" s="242" t="s">
        <v>532</v>
      </c>
      <c r="I614" s="24" t="s">
        <v>1474</v>
      </c>
      <c r="J614" s="26" t="s">
        <v>1475</v>
      </c>
      <c r="K614" s="103">
        <v>259286</v>
      </c>
    </row>
    <row r="615" spans="1:11" s="9" customFormat="1" ht="30">
      <c r="A615" s="81" t="s">
        <v>1308</v>
      </c>
      <c r="B615" s="25" t="s">
        <v>1502</v>
      </c>
      <c r="C615" s="25" t="s">
        <v>1328</v>
      </c>
      <c r="D615" s="25" t="s">
        <v>1328</v>
      </c>
      <c r="E615" s="25" t="s">
        <v>1337</v>
      </c>
      <c r="F615" s="25">
        <v>1797589</v>
      </c>
      <c r="G615" s="256">
        <v>41722</v>
      </c>
      <c r="H615" s="242" t="s">
        <v>533</v>
      </c>
      <c r="I615" s="24" t="s">
        <v>203</v>
      </c>
      <c r="J615" s="26" t="s">
        <v>1357</v>
      </c>
      <c r="K615" s="103">
        <v>156170</v>
      </c>
    </row>
    <row r="616" spans="1:11" s="9" customFormat="1" ht="30">
      <c r="A616" s="81" t="s">
        <v>1308</v>
      </c>
      <c r="B616" s="25" t="s">
        <v>1502</v>
      </c>
      <c r="C616" s="25" t="s">
        <v>1328</v>
      </c>
      <c r="D616" s="25" t="s">
        <v>1328</v>
      </c>
      <c r="E616" s="25" t="s">
        <v>1337</v>
      </c>
      <c r="F616" s="25">
        <v>1793532</v>
      </c>
      <c r="G616" s="256">
        <v>41722</v>
      </c>
      <c r="H616" s="242" t="s">
        <v>534</v>
      </c>
      <c r="I616" s="24" t="s">
        <v>203</v>
      </c>
      <c r="J616" s="26" t="s">
        <v>1357</v>
      </c>
      <c r="K616" s="103">
        <v>143062</v>
      </c>
    </row>
    <row r="617" spans="1:11" s="9" customFormat="1" ht="30">
      <c r="A617" s="81" t="s">
        <v>1308</v>
      </c>
      <c r="B617" s="25" t="s">
        <v>1502</v>
      </c>
      <c r="C617" s="25" t="s">
        <v>1328</v>
      </c>
      <c r="D617" s="25" t="s">
        <v>1328</v>
      </c>
      <c r="E617" s="25" t="s">
        <v>1344</v>
      </c>
      <c r="F617" s="25">
        <v>828990</v>
      </c>
      <c r="G617" s="256">
        <v>41717</v>
      </c>
      <c r="H617" s="255" t="s">
        <v>535</v>
      </c>
      <c r="I617" s="24" t="s">
        <v>1476</v>
      </c>
      <c r="J617" s="26" t="s">
        <v>1477</v>
      </c>
      <c r="K617" s="103">
        <v>41650</v>
      </c>
    </row>
    <row r="618" spans="1:11" s="9" customFormat="1" ht="30">
      <c r="A618" s="81" t="s">
        <v>1308</v>
      </c>
      <c r="B618" s="25" t="s">
        <v>1502</v>
      </c>
      <c r="C618" s="25" t="s">
        <v>1328</v>
      </c>
      <c r="D618" s="25" t="s">
        <v>1328</v>
      </c>
      <c r="E618" s="25" t="s">
        <v>1344</v>
      </c>
      <c r="F618" s="25">
        <v>835613</v>
      </c>
      <c r="G618" s="256">
        <v>41726</v>
      </c>
      <c r="H618" s="255" t="s">
        <v>536</v>
      </c>
      <c r="I618" s="24" t="s">
        <v>1476</v>
      </c>
      <c r="J618" s="26" t="s">
        <v>1477</v>
      </c>
      <c r="K618" s="103">
        <v>152750</v>
      </c>
    </row>
    <row r="619" spans="1:11" s="9" customFormat="1" ht="30">
      <c r="A619" s="81" t="s">
        <v>1308</v>
      </c>
      <c r="B619" s="25" t="s">
        <v>1502</v>
      </c>
      <c r="C619" s="25" t="s">
        <v>1328</v>
      </c>
      <c r="D619" s="25" t="s">
        <v>1328</v>
      </c>
      <c r="E619" s="25" t="s">
        <v>1344</v>
      </c>
      <c r="F619" s="25">
        <v>13718913</v>
      </c>
      <c r="G619" s="256">
        <v>41708</v>
      </c>
      <c r="H619" s="242" t="s">
        <v>537</v>
      </c>
      <c r="I619" s="24" t="s">
        <v>1474</v>
      </c>
      <c r="J619" s="26" t="s">
        <v>1475</v>
      </c>
      <c r="K619" s="103">
        <v>112200</v>
      </c>
    </row>
    <row r="620" spans="1:11" s="9" customFormat="1" ht="15">
      <c r="A620" s="81" t="s">
        <v>1308</v>
      </c>
      <c r="B620" s="25" t="s">
        <v>1502</v>
      </c>
      <c r="C620" s="25" t="s">
        <v>1328</v>
      </c>
      <c r="D620" s="25" t="s">
        <v>1328</v>
      </c>
      <c r="E620" s="25" t="s">
        <v>1337</v>
      </c>
      <c r="F620" s="25">
        <v>32697305</v>
      </c>
      <c r="G620" s="256">
        <v>41722</v>
      </c>
      <c r="H620" s="242" t="s">
        <v>538</v>
      </c>
      <c r="I620" s="24" t="s">
        <v>229</v>
      </c>
      <c r="J620" s="26" t="s">
        <v>1355</v>
      </c>
      <c r="K620" s="103">
        <v>16638</v>
      </c>
    </row>
    <row r="621" spans="1:11" s="9" customFormat="1" ht="15">
      <c r="A621" s="81" t="s">
        <v>1308</v>
      </c>
      <c r="B621" s="25" t="s">
        <v>1502</v>
      </c>
      <c r="C621" s="25" t="s">
        <v>1328</v>
      </c>
      <c r="D621" s="25" t="s">
        <v>1328</v>
      </c>
      <c r="E621" s="25" t="s">
        <v>1337</v>
      </c>
      <c r="F621" s="25">
        <v>32697326</v>
      </c>
      <c r="G621" s="256">
        <v>41722</v>
      </c>
      <c r="H621" s="242" t="s">
        <v>539</v>
      </c>
      <c r="I621" s="24" t="s">
        <v>229</v>
      </c>
      <c r="J621" s="26" t="s">
        <v>1355</v>
      </c>
      <c r="K621" s="103">
        <v>14177</v>
      </c>
    </row>
    <row r="622" spans="1:11" s="9" customFormat="1" ht="15">
      <c r="A622" s="81" t="s">
        <v>1308</v>
      </c>
      <c r="B622" s="25" t="s">
        <v>1502</v>
      </c>
      <c r="C622" s="25" t="s">
        <v>1328</v>
      </c>
      <c r="D622" s="25" t="s">
        <v>1328</v>
      </c>
      <c r="E622" s="25" t="s">
        <v>1337</v>
      </c>
      <c r="F622" s="25">
        <v>32697334</v>
      </c>
      <c r="G622" s="256">
        <v>41722</v>
      </c>
      <c r="H622" s="242" t="s">
        <v>540</v>
      </c>
      <c r="I622" s="24" t="s">
        <v>229</v>
      </c>
      <c r="J622" s="26" t="s">
        <v>1355</v>
      </c>
      <c r="K622" s="103">
        <v>39133</v>
      </c>
    </row>
    <row r="623" spans="1:11" s="9" customFormat="1" ht="15.75" thickBot="1">
      <c r="A623" s="82" t="s">
        <v>1308</v>
      </c>
      <c r="B623" s="29" t="s">
        <v>1502</v>
      </c>
      <c r="C623" s="29" t="s">
        <v>1328</v>
      </c>
      <c r="D623" s="29" t="s">
        <v>1328</v>
      </c>
      <c r="E623" s="29" t="s">
        <v>1337</v>
      </c>
      <c r="F623" s="29">
        <v>41987</v>
      </c>
      <c r="G623" s="257">
        <v>41722</v>
      </c>
      <c r="H623" s="243" t="s">
        <v>541</v>
      </c>
      <c r="I623" s="28" t="s">
        <v>229</v>
      </c>
      <c r="J623" s="30" t="s">
        <v>1355</v>
      </c>
      <c r="K623" s="110">
        <v>14387</v>
      </c>
    </row>
    <row r="624" spans="1:11" s="9" customFormat="1" ht="30">
      <c r="A624" s="258" t="s">
        <v>139</v>
      </c>
      <c r="B624" s="60" t="s">
        <v>1501</v>
      </c>
      <c r="C624" s="60" t="s">
        <v>140</v>
      </c>
      <c r="D624" s="259">
        <v>41701</v>
      </c>
      <c r="E624" s="135" t="s">
        <v>1334</v>
      </c>
      <c r="F624" s="135">
        <v>20140042</v>
      </c>
      <c r="G624" s="260">
        <v>41701</v>
      </c>
      <c r="H624" s="261" t="s">
        <v>141</v>
      </c>
      <c r="I624" s="147" t="s">
        <v>1403</v>
      </c>
      <c r="J624" s="144" t="s">
        <v>1404</v>
      </c>
      <c r="K624" s="262">
        <v>139905</v>
      </c>
    </row>
    <row r="625" spans="1:11" s="9" customFormat="1" ht="30">
      <c r="A625" s="247" t="s">
        <v>139</v>
      </c>
      <c r="B625" s="11" t="s">
        <v>1500</v>
      </c>
      <c r="C625" s="11" t="s">
        <v>134</v>
      </c>
      <c r="D625" s="11" t="s">
        <v>134</v>
      </c>
      <c r="E625" s="118" t="s">
        <v>1329</v>
      </c>
      <c r="F625" s="118">
        <v>20140012</v>
      </c>
      <c r="G625" s="50">
        <v>41702</v>
      </c>
      <c r="H625" s="133" t="s">
        <v>142</v>
      </c>
      <c r="I625" s="31" t="s">
        <v>1440</v>
      </c>
      <c r="J625" s="53" t="s">
        <v>1441</v>
      </c>
      <c r="K625" s="124">
        <v>170650</v>
      </c>
    </row>
    <row r="626" spans="1:11" s="9" customFormat="1" ht="30">
      <c r="A626" s="247" t="s">
        <v>139</v>
      </c>
      <c r="B626" s="11" t="s">
        <v>1500</v>
      </c>
      <c r="C626" s="11" t="s">
        <v>134</v>
      </c>
      <c r="D626" s="11" t="s">
        <v>134</v>
      </c>
      <c r="E626" s="118" t="s">
        <v>1334</v>
      </c>
      <c r="F626" s="118">
        <v>20140043</v>
      </c>
      <c r="G626" s="50">
        <v>41703</v>
      </c>
      <c r="H626" s="123" t="s">
        <v>143</v>
      </c>
      <c r="I626" s="31" t="s">
        <v>144</v>
      </c>
      <c r="J626" s="53" t="s">
        <v>145</v>
      </c>
      <c r="K626" s="111">
        <v>112247</v>
      </c>
    </row>
    <row r="627" spans="1:11" s="9" customFormat="1" ht="30">
      <c r="A627" s="247" t="s">
        <v>139</v>
      </c>
      <c r="B627" s="11" t="s">
        <v>1500</v>
      </c>
      <c r="C627" s="11" t="s">
        <v>134</v>
      </c>
      <c r="D627" s="11" t="s">
        <v>134</v>
      </c>
      <c r="E627" s="118" t="s">
        <v>1334</v>
      </c>
      <c r="F627" s="118">
        <v>20140044</v>
      </c>
      <c r="G627" s="50">
        <v>41703</v>
      </c>
      <c r="H627" s="123" t="s">
        <v>146</v>
      </c>
      <c r="I627" s="35" t="s">
        <v>147</v>
      </c>
      <c r="J627" s="53" t="s">
        <v>1323</v>
      </c>
      <c r="K627" s="124">
        <v>27778</v>
      </c>
    </row>
    <row r="628" spans="1:11" s="9" customFormat="1" ht="15">
      <c r="A628" s="247" t="s">
        <v>139</v>
      </c>
      <c r="B628" s="11" t="s">
        <v>118</v>
      </c>
      <c r="C628" s="11" t="s">
        <v>148</v>
      </c>
      <c r="D628" s="122">
        <v>41183</v>
      </c>
      <c r="E628" s="118" t="s">
        <v>1334</v>
      </c>
      <c r="F628" s="118">
        <v>20140045</v>
      </c>
      <c r="G628" s="50">
        <v>41703</v>
      </c>
      <c r="H628" s="123" t="s">
        <v>1294</v>
      </c>
      <c r="I628" s="31" t="s">
        <v>149</v>
      </c>
      <c r="J628" s="36" t="s">
        <v>150</v>
      </c>
      <c r="K628" s="124">
        <v>141101</v>
      </c>
    </row>
    <row r="629" spans="1:11" s="9" customFormat="1" ht="30">
      <c r="A629" s="247" t="s">
        <v>139</v>
      </c>
      <c r="B629" s="11" t="s">
        <v>1501</v>
      </c>
      <c r="C629" s="118" t="s">
        <v>151</v>
      </c>
      <c r="D629" s="50">
        <v>41708</v>
      </c>
      <c r="E629" s="118" t="s">
        <v>1334</v>
      </c>
      <c r="F629" s="118">
        <v>20140047</v>
      </c>
      <c r="G629" s="50">
        <v>41708</v>
      </c>
      <c r="H629" s="123" t="s">
        <v>1295</v>
      </c>
      <c r="I629" s="35" t="s">
        <v>152</v>
      </c>
      <c r="J629" s="53" t="s">
        <v>153</v>
      </c>
      <c r="K629" s="124">
        <v>333333</v>
      </c>
    </row>
    <row r="630" spans="1:11" s="9" customFormat="1" ht="15">
      <c r="A630" s="247" t="s">
        <v>139</v>
      </c>
      <c r="B630" s="11" t="s">
        <v>118</v>
      </c>
      <c r="C630" s="11" t="s">
        <v>148</v>
      </c>
      <c r="D630" s="122">
        <v>41183</v>
      </c>
      <c r="E630" s="118" t="s">
        <v>1334</v>
      </c>
      <c r="F630" s="118">
        <v>20140048</v>
      </c>
      <c r="G630" s="50">
        <v>41708</v>
      </c>
      <c r="H630" s="123" t="s">
        <v>1296</v>
      </c>
      <c r="I630" s="35" t="s">
        <v>154</v>
      </c>
      <c r="J630" s="53" t="s">
        <v>1377</v>
      </c>
      <c r="K630" s="111">
        <v>141164</v>
      </c>
    </row>
    <row r="631" spans="1:11" s="9" customFormat="1" ht="15">
      <c r="A631" s="247" t="s">
        <v>139</v>
      </c>
      <c r="B631" s="11" t="s">
        <v>118</v>
      </c>
      <c r="C631" s="11" t="s">
        <v>148</v>
      </c>
      <c r="D631" s="122">
        <v>41183</v>
      </c>
      <c r="E631" s="118" t="s">
        <v>1334</v>
      </c>
      <c r="F631" s="118">
        <v>20140049</v>
      </c>
      <c r="G631" s="50">
        <v>41708</v>
      </c>
      <c r="H631" s="123" t="s">
        <v>1297</v>
      </c>
      <c r="I631" s="31" t="s">
        <v>149</v>
      </c>
      <c r="J631" s="36" t="s">
        <v>150</v>
      </c>
      <c r="K631" s="111">
        <v>141164</v>
      </c>
    </row>
    <row r="632" spans="1:11" s="9" customFormat="1" ht="30">
      <c r="A632" s="247" t="s">
        <v>139</v>
      </c>
      <c r="B632" s="11" t="s">
        <v>1500</v>
      </c>
      <c r="C632" s="11" t="s">
        <v>134</v>
      </c>
      <c r="D632" s="11" t="s">
        <v>134</v>
      </c>
      <c r="E632" s="118" t="s">
        <v>1334</v>
      </c>
      <c r="F632" s="118">
        <v>20140050</v>
      </c>
      <c r="G632" s="50">
        <v>41709</v>
      </c>
      <c r="H632" s="123" t="s">
        <v>155</v>
      </c>
      <c r="I632" s="31" t="s">
        <v>156</v>
      </c>
      <c r="J632" s="53" t="s">
        <v>1376</v>
      </c>
      <c r="K632" s="111">
        <v>2051243</v>
      </c>
    </row>
    <row r="633" spans="1:11" s="9" customFormat="1" ht="30">
      <c r="A633" s="247" t="s">
        <v>139</v>
      </c>
      <c r="B633" s="11" t="s">
        <v>1500</v>
      </c>
      <c r="C633" s="11" t="s">
        <v>134</v>
      </c>
      <c r="D633" s="11" t="s">
        <v>134</v>
      </c>
      <c r="E633" s="118" t="s">
        <v>1334</v>
      </c>
      <c r="F633" s="118">
        <v>20140051</v>
      </c>
      <c r="G633" s="50">
        <v>41710</v>
      </c>
      <c r="H633" s="123" t="s">
        <v>1298</v>
      </c>
      <c r="I633" s="35" t="s">
        <v>147</v>
      </c>
      <c r="J633" s="53" t="s">
        <v>1323</v>
      </c>
      <c r="K633" s="124">
        <v>27778</v>
      </c>
    </row>
    <row r="634" spans="1:11" s="9" customFormat="1" ht="15">
      <c r="A634" s="247" t="s">
        <v>139</v>
      </c>
      <c r="B634" s="11" t="s">
        <v>118</v>
      </c>
      <c r="C634" s="11" t="s">
        <v>148</v>
      </c>
      <c r="D634" s="122">
        <v>41183</v>
      </c>
      <c r="E634" s="118" t="s">
        <v>1334</v>
      </c>
      <c r="F634" s="118">
        <v>20140052</v>
      </c>
      <c r="G634" s="50">
        <v>41711</v>
      </c>
      <c r="H634" s="123" t="s">
        <v>1299</v>
      </c>
      <c r="I634" s="31" t="s">
        <v>149</v>
      </c>
      <c r="J634" s="36" t="s">
        <v>150</v>
      </c>
      <c r="K634" s="124">
        <v>141502</v>
      </c>
    </row>
    <row r="635" spans="1:11" s="9" customFormat="1" ht="30">
      <c r="A635" s="247" t="s">
        <v>139</v>
      </c>
      <c r="B635" s="11" t="s">
        <v>1500</v>
      </c>
      <c r="C635" s="11" t="s">
        <v>134</v>
      </c>
      <c r="D635" s="11" t="s">
        <v>134</v>
      </c>
      <c r="E635" s="118" t="s">
        <v>1329</v>
      </c>
      <c r="F635" s="118">
        <v>20140013</v>
      </c>
      <c r="G635" s="50">
        <v>41712</v>
      </c>
      <c r="H635" s="133" t="s">
        <v>157</v>
      </c>
      <c r="I635" s="35" t="s">
        <v>158</v>
      </c>
      <c r="J635" s="53" t="s">
        <v>159</v>
      </c>
      <c r="K635" s="124">
        <v>183260</v>
      </c>
    </row>
    <row r="636" spans="1:11" s="9" customFormat="1" ht="30">
      <c r="A636" s="247" t="s">
        <v>139</v>
      </c>
      <c r="B636" s="11" t="s">
        <v>1501</v>
      </c>
      <c r="C636" s="118" t="s">
        <v>160</v>
      </c>
      <c r="D636" s="50">
        <v>41711</v>
      </c>
      <c r="E636" s="118" t="s">
        <v>1334</v>
      </c>
      <c r="F636" s="118">
        <v>20140053</v>
      </c>
      <c r="G636" s="50">
        <v>41712</v>
      </c>
      <c r="H636" s="123" t="s">
        <v>161</v>
      </c>
      <c r="I636" s="35" t="s">
        <v>162</v>
      </c>
      <c r="J636" s="53" t="s">
        <v>163</v>
      </c>
      <c r="K636" s="124">
        <v>261800</v>
      </c>
    </row>
    <row r="637" spans="1:11" s="9" customFormat="1" ht="45">
      <c r="A637" s="247" t="s">
        <v>139</v>
      </c>
      <c r="B637" s="11" t="s">
        <v>1501</v>
      </c>
      <c r="C637" s="118" t="s">
        <v>164</v>
      </c>
      <c r="D637" s="50">
        <v>41712</v>
      </c>
      <c r="E637" s="118" t="s">
        <v>1334</v>
      </c>
      <c r="F637" s="118">
        <v>20140054</v>
      </c>
      <c r="G637" s="50">
        <v>41712</v>
      </c>
      <c r="H637" s="133" t="s">
        <v>1300</v>
      </c>
      <c r="I637" s="35" t="s">
        <v>165</v>
      </c>
      <c r="J637" s="53" t="s">
        <v>1361</v>
      </c>
      <c r="K637" s="111">
        <v>83200</v>
      </c>
    </row>
    <row r="638" spans="1:11" s="9" customFormat="1" ht="30">
      <c r="A638" s="247" t="s">
        <v>139</v>
      </c>
      <c r="B638" s="11" t="s">
        <v>1500</v>
      </c>
      <c r="C638" s="11" t="s">
        <v>134</v>
      </c>
      <c r="D638" s="11" t="s">
        <v>134</v>
      </c>
      <c r="E638" s="118" t="s">
        <v>1334</v>
      </c>
      <c r="F638" s="118">
        <v>20140055</v>
      </c>
      <c r="G638" s="50">
        <v>41716</v>
      </c>
      <c r="H638" s="123" t="s">
        <v>166</v>
      </c>
      <c r="I638" s="35" t="s">
        <v>1439</v>
      </c>
      <c r="J638" s="36" t="s">
        <v>206</v>
      </c>
      <c r="K638" s="124">
        <v>881499</v>
      </c>
    </row>
    <row r="639" spans="1:11" s="9" customFormat="1" ht="30">
      <c r="A639" s="247" t="s">
        <v>139</v>
      </c>
      <c r="B639" s="11" t="s">
        <v>1500</v>
      </c>
      <c r="C639" s="11" t="s">
        <v>134</v>
      </c>
      <c r="D639" s="11" t="s">
        <v>134</v>
      </c>
      <c r="E639" s="118" t="s">
        <v>1334</v>
      </c>
      <c r="F639" s="118">
        <v>20140056</v>
      </c>
      <c r="G639" s="50">
        <v>41716</v>
      </c>
      <c r="H639" s="123" t="s">
        <v>166</v>
      </c>
      <c r="I639" s="35" t="s">
        <v>1439</v>
      </c>
      <c r="J639" s="36" t="s">
        <v>206</v>
      </c>
      <c r="K639" s="111">
        <v>473666</v>
      </c>
    </row>
    <row r="640" spans="1:11" s="9" customFormat="1" ht="30">
      <c r="A640" s="247" t="s">
        <v>139</v>
      </c>
      <c r="B640" s="11" t="s">
        <v>1500</v>
      </c>
      <c r="C640" s="11" t="s">
        <v>134</v>
      </c>
      <c r="D640" s="11" t="s">
        <v>134</v>
      </c>
      <c r="E640" s="118" t="s">
        <v>1334</v>
      </c>
      <c r="F640" s="118">
        <v>20140057</v>
      </c>
      <c r="G640" s="50">
        <v>41716</v>
      </c>
      <c r="H640" s="123" t="s">
        <v>166</v>
      </c>
      <c r="I640" s="35" t="s">
        <v>1439</v>
      </c>
      <c r="J640" s="36" t="s">
        <v>206</v>
      </c>
      <c r="K640" s="124">
        <v>334833</v>
      </c>
    </row>
    <row r="641" spans="1:11" s="9" customFormat="1" ht="15">
      <c r="A641" s="247" t="s">
        <v>139</v>
      </c>
      <c r="B641" s="11" t="s">
        <v>1500</v>
      </c>
      <c r="C641" s="11" t="s">
        <v>134</v>
      </c>
      <c r="D641" s="11" t="s">
        <v>134</v>
      </c>
      <c r="E641" s="118" t="s">
        <v>1329</v>
      </c>
      <c r="F641" s="118">
        <v>20140014</v>
      </c>
      <c r="G641" s="50">
        <v>41717</v>
      </c>
      <c r="H641" s="123" t="s">
        <v>167</v>
      </c>
      <c r="I641" s="35" t="s">
        <v>1386</v>
      </c>
      <c r="J641" s="36" t="s">
        <v>1387</v>
      </c>
      <c r="K641" s="124">
        <v>769990</v>
      </c>
    </row>
    <row r="642" spans="1:11" s="9" customFormat="1" ht="30">
      <c r="A642" s="247" t="s">
        <v>139</v>
      </c>
      <c r="B642" s="11" t="s">
        <v>1500</v>
      </c>
      <c r="C642" s="11" t="s">
        <v>134</v>
      </c>
      <c r="D642" s="11" t="s">
        <v>134</v>
      </c>
      <c r="E642" s="118" t="s">
        <v>1334</v>
      </c>
      <c r="F642" s="118">
        <v>20140058</v>
      </c>
      <c r="G642" s="50">
        <v>41717</v>
      </c>
      <c r="H642" s="123" t="s">
        <v>168</v>
      </c>
      <c r="I642" s="35" t="s">
        <v>1386</v>
      </c>
      <c r="J642" s="36" t="s">
        <v>1387</v>
      </c>
      <c r="K642" s="124">
        <v>5791</v>
      </c>
    </row>
    <row r="643" spans="1:11" s="9" customFormat="1" ht="15">
      <c r="A643" s="247" t="s">
        <v>139</v>
      </c>
      <c r="B643" s="11" t="s">
        <v>118</v>
      </c>
      <c r="C643" s="11" t="s">
        <v>148</v>
      </c>
      <c r="D643" s="122">
        <v>41183</v>
      </c>
      <c r="E643" s="118" t="s">
        <v>1334</v>
      </c>
      <c r="F643" s="118">
        <v>20140059</v>
      </c>
      <c r="G643" s="50">
        <v>41717</v>
      </c>
      <c r="H643" s="123" t="s">
        <v>169</v>
      </c>
      <c r="I643" s="35" t="s">
        <v>170</v>
      </c>
      <c r="J643" s="53" t="s">
        <v>171</v>
      </c>
      <c r="K643" s="124">
        <v>141369</v>
      </c>
    </row>
    <row r="644" spans="1:11" s="9" customFormat="1" ht="15">
      <c r="A644" s="247" t="s">
        <v>139</v>
      </c>
      <c r="B644" s="11" t="s">
        <v>1501</v>
      </c>
      <c r="C644" s="118" t="s">
        <v>172</v>
      </c>
      <c r="D644" s="50">
        <v>41717</v>
      </c>
      <c r="E644" s="118" t="s">
        <v>1334</v>
      </c>
      <c r="F644" s="118">
        <v>20140060</v>
      </c>
      <c r="G644" s="50">
        <v>41717</v>
      </c>
      <c r="H644" s="123" t="s">
        <v>173</v>
      </c>
      <c r="I644" s="35" t="s">
        <v>174</v>
      </c>
      <c r="J644" s="36" t="s">
        <v>175</v>
      </c>
      <c r="K644" s="124">
        <v>238000</v>
      </c>
    </row>
    <row r="645" spans="1:11" s="9" customFormat="1" ht="15">
      <c r="A645" s="247" t="s">
        <v>139</v>
      </c>
      <c r="B645" s="11" t="s">
        <v>1500</v>
      </c>
      <c r="C645" s="11" t="s">
        <v>134</v>
      </c>
      <c r="D645" s="122" t="s">
        <v>134</v>
      </c>
      <c r="E645" s="118" t="s">
        <v>1329</v>
      </c>
      <c r="F645" s="118">
        <v>20140015</v>
      </c>
      <c r="G645" s="50">
        <v>41717</v>
      </c>
      <c r="H645" s="123" t="s">
        <v>176</v>
      </c>
      <c r="I645" s="35" t="s">
        <v>1386</v>
      </c>
      <c r="J645" s="36" t="s">
        <v>1387</v>
      </c>
      <c r="K645" s="124">
        <v>139980</v>
      </c>
    </row>
    <row r="646" spans="1:11" s="9" customFormat="1" ht="15">
      <c r="A646" s="247" t="s">
        <v>139</v>
      </c>
      <c r="B646" s="11" t="s">
        <v>1500</v>
      </c>
      <c r="C646" s="11" t="s">
        <v>134</v>
      </c>
      <c r="D646" s="122" t="s">
        <v>134</v>
      </c>
      <c r="E646" s="118" t="s">
        <v>1334</v>
      </c>
      <c r="F646" s="118">
        <v>20140061</v>
      </c>
      <c r="G646" s="50">
        <v>41717</v>
      </c>
      <c r="H646" s="123" t="s">
        <v>177</v>
      </c>
      <c r="I646" s="35" t="s">
        <v>1386</v>
      </c>
      <c r="J646" s="36" t="s">
        <v>1387</v>
      </c>
      <c r="K646" s="124">
        <v>2791</v>
      </c>
    </row>
    <row r="647" spans="1:11" s="9" customFormat="1" ht="15">
      <c r="A647" s="247" t="s">
        <v>139</v>
      </c>
      <c r="B647" s="11" t="s">
        <v>118</v>
      </c>
      <c r="C647" s="11" t="s">
        <v>148</v>
      </c>
      <c r="D647" s="122">
        <v>41183</v>
      </c>
      <c r="E647" s="118" t="s">
        <v>1334</v>
      </c>
      <c r="F647" s="118">
        <v>20140062</v>
      </c>
      <c r="G647" s="50">
        <v>41718</v>
      </c>
      <c r="H647" s="123" t="s">
        <v>1301</v>
      </c>
      <c r="I647" s="35" t="s">
        <v>170</v>
      </c>
      <c r="J647" s="53" t="s">
        <v>171</v>
      </c>
      <c r="K647" s="124">
        <v>141391</v>
      </c>
    </row>
    <row r="648" spans="1:11" s="9" customFormat="1" ht="15">
      <c r="A648" s="247" t="s">
        <v>139</v>
      </c>
      <c r="B648" s="11" t="s">
        <v>118</v>
      </c>
      <c r="C648" s="11" t="s">
        <v>148</v>
      </c>
      <c r="D648" s="122">
        <v>41183</v>
      </c>
      <c r="E648" s="118" t="s">
        <v>1334</v>
      </c>
      <c r="F648" s="118">
        <v>20140063</v>
      </c>
      <c r="G648" s="50">
        <v>41718</v>
      </c>
      <c r="H648" s="123" t="s">
        <v>1302</v>
      </c>
      <c r="I648" s="31" t="s">
        <v>149</v>
      </c>
      <c r="J648" s="36" t="s">
        <v>150</v>
      </c>
      <c r="K648" s="124">
        <v>141391</v>
      </c>
    </row>
    <row r="649" spans="1:11" s="9" customFormat="1" ht="15">
      <c r="A649" s="247" t="s">
        <v>139</v>
      </c>
      <c r="B649" s="11" t="s">
        <v>1500</v>
      </c>
      <c r="C649" s="11" t="s">
        <v>134</v>
      </c>
      <c r="D649" s="122" t="s">
        <v>134</v>
      </c>
      <c r="E649" s="118" t="s">
        <v>1329</v>
      </c>
      <c r="F649" s="118">
        <v>20140016</v>
      </c>
      <c r="G649" s="50">
        <v>41719</v>
      </c>
      <c r="H649" s="123" t="s">
        <v>178</v>
      </c>
      <c r="I649" s="35" t="s">
        <v>1418</v>
      </c>
      <c r="J649" s="53" t="s">
        <v>179</v>
      </c>
      <c r="K649" s="124">
        <v>38675</v>
      </c>
    </row>
    <row r="650" spans="1:11" s="9" customFormat="1" ht="30">
      <c r="A650" s="247" t="s">
        <v>139</v>
      </c>
      <c r="B650" s="11" t="s">
        <v>1500</v>
      </c>
      <c r="C650" s="11" t="s">
        <v>134</v>
      </c>
      <c r="D650" s="122" t="s">
        <v>134</v>
      </c>
      <c r="E650" s="118" t="s">
        <v>1334</v>
      </c>
      <c r="F650" s="118">
        <v>20140064</v>
      </c>
      <c r="G650" s="50">
        <v>41719</v>
      </c>
      <c r="H650" s="133" t="s">
        <v>180</v>
      </c>
      <c r="I650" s="35" t="s">
        <v>181</v>
      </c>
      <c r="J650" s="53" t="s">
        <v>191</v>
      </c>
      <c r="K650" s="124">
        <v>149940</v>
      </c>
    </row>
    <row r="651" spans="1:11" s="9" customFormat="1" ht="15">
      <c r="A651" s="247" t="s">
        <v>139</v>
      </c>
      <c r="B651" s="11" t="s">
        <v>118</v>
      </c>
      <c r="C651" s="11" t="s">
        <v>148</v>
      </c>
      <c r="D651" s="122">
        <v>41183</v>
      </c>
      <c r="E651" s="118" t="s">
        <v>1334</v>
      </c>
      <c r="F651" s="118">
        <v>20140065</v>
      </c>
      <c r="G651" s="50">
        <v>41719</v>
      </c>
      <c r="H651" s="123" t="s">
        <v>1303</v>
      </c>
      <c r="I651" s="35" t="s">
        <v>170</v>
      </c>
      <c r="J651" s="53" t="s">
        <v>171</v>
      </c>
      <c r="K651" s="124">
        <v>141414</v>
      </c>
    </row>
    <row r="652" spans="1:11" s="9" customFormat="1" ht="15">
      <c r="A652" s="247" t="s">
        <v>139</v>
      </c>
      <c r="B652" s="11" t="s">
        <v>1500</v>
      </c>
      <c r="C652" s="11" t="s">
        <v>134</v>
      </c>
      <c r="D652" s="122" t="s">
        <v>134</v>
      </c>
      <c r="E652" s="118" t="s">
        <v>1329</v>
      </c>
      <c r="F652" s="118">
        <v>20140018</v>
      </c>
      <c r="G652" s="50">
        <v>41724</v>
      </c>
      <c r="H652" s="133" t="s">
        <v>182</v>
      </c>
      <c r="I652" s="35" t="s">
        <v>1418</v>
      </c>
      <c r="J652" s="53" t="s">
        <v>179</v>
      </c>
      <c r="K652" s="124">
        <v>234085</v>
      </c>
    </row>
    <row r="653" spans="1:11" s="9" customFormat="1" ht="30">
      <c r="A653" s="247" t="s">
        <v>139</v>
      </c>
      <c r="B653" s="11" t="s">
        <v>1500</v>
      </c>
      <c r="C653" s="11" t="s">
        <v>134</v>
      </c>
      <c r="D653" s="122" t="s">
        <v>134</v>
      </c>
      <c r="E653" s="118" t="s">
        <v>1329</v>
      </c>
      <c r="F653" s="118">
        <v>20140019</v>
      </c>
      <c r="G653" s="50">
        <v>41724</v>
      </c>
      <c r="H653" s="133" t="s">
        <v>182</v>
      </c>
      <c r="I653" s="35" t="s">
        <v>126</v>
      </c>
      <c r="J653" s="53" t="s">
        <v>127</v>
      </c>
      <c r="K653" s="124">
        <v>21265</v>
      </c>
    </row>
    <row r="654" spans="1:11" s="9" customFormat="1" ht="30">
      <c r="A654" s="247" t="s">
        <v>139</v>
      </c>
      <c r="B654" s="11" t="s">
        <v>1500</v>
      </c>
      <c r="C654" s="11" t="s">
        <v>134</v>
      </c>
      <c r="D654" s="122" t="s">
        <v>134</v>
      </c>
      <c r="E654" s="118" t="s">
        <v>1329</v>
      </c>
      <c r="F654" s="118">
        <v>20140020</v>
      </c>
      <c r="G654" s="50">
        <v>41724</v>
      </c>
      <c r="H654" s="123" t="s">
        <v>183</v>
      </c>
      <c r="I654" s="31" t="s">
        <v>125</v>
      </c>
      <c r="J654" s="53" t="s">
        <v>1331</v>
      </c>
      <c r="K654" s="111">
        <v>86394</v>
      </c>
    </row>
    <row r="655" spans="1:11" s="9" customFormat="1" ht="30">
      <c r="A655" s="247" t="s">
        <v>139</v>
      </c>
      <c r="B655" s="11" t="s">
        <v>1500</v>
      </c>
      <c r="C655" s="11" t="s">
        <v>134</v>
      </c>
      <c r="D655" s="122" t="s">
        <v>134</v>
      </c>
      <c r="E655" s="118" t="s">
        <v>1329</v>
      </c>
      <c r="F655" s="118">
        <v>20140021</v>
      </c>
      <c r="G655" s="50">
        <v>41724</v>
      </c>
      <c r="H655" s="123" t="s">
        <v>698</v>
      </c>
      <c r="I655" s="31" t="s">
        <v>1388</v>
      </c>
      <c r="J655" s="36" t="s">
        <v>1389</v>
      </c>
      <c r="K655" s="111">
        <v>95063</v>
      </c>
    </row>
    <row r="656" spans="1:11" s="9" customFormat="1" ht="15">
      <c r="A656" s="247" t="s">
        <v>139</v>
      </c>
      <c r="B656" s="11" t="s">
        <v>1500</v>
      </c>
      <c r="C656" s="11" t="s">
        <v>134</v>
      </c>
      <c r="D656" s="122" t="s">
        <v>134</v>
      </c>
      <c r="E656" s="118" t="s">
        <v>1334</v>
      </c>
      <c r="F656" s="118">
        <v>20140066</v>
      </c>
      <c r="G656" s="50">
        <v>41724</v>
      </c>
      <c r="H656" s="123" t="s">
        <v>699</v>
      </c>
      <c r="I656" s="35" t="s">
        <v>1439</v>
      </c>
      <c r="J656" s="36" t="s">
        <v>206</v>
      </c>
      <c r="K656" s="111">
        <v>284191</v>
      </c>
    </row>
    <row r="657" spans="1:11" s="9" customFormat="1" ht="15">
      <c r="A657" s="247" t="s">
        <v>139</v>
      </c>
      <c r="B657" s="11" t="s">
        <v>1500</v>
      </c>
      <c r="C657" s="11" t="s">
        <v>134</v>
      </c>
      <c r="D657" s="122" t="s">
        <v>134</v>
      </c>
      <c r="E657" s="118" t="s">
        <v>1334</v>
      </c>
      <c r="F657" s="118">
        <v>20140067</v>
      </c>
      <c r="G657" s="50">
        <v>41724</v>
      </c>
      <c r="H657" s="123" t="s">
        <v>700</v>
      </c>
      <c r="I657" s="35" t="s">
        <v>1439</v>
      </c>
      <c r="J657" s="36" t="s">
        <v>206</v>
      </c>
      <c r="K657" s="111">
        <v>137191</v>
      </c>
    </row>
    <row r="658" spans="1:11" s="9" customFormat="1" ht="15">
      <c r="A658" s="247" t="s">
        <v>139</v>
      </c>
      <c r="B658" s="11" t="s">
        <v>1500</v>
      </c>
      <c r="C658" s="11" t="s">
        <v>602</v>
      </c>
      <c r="D658" s="117">
        <v>41317</v>
      </c>
      <c r="E658" s="118" t="s">
        <v>1334</v>
      </c>
      <c r="F658" s="118">
        <v>20140069</v>
      </c>
      <c r="G658" s="50">
        <v>41725</v>
      </c>
      <c r="H658" s="123" t="s">
        <v>701</v>
      </c>
      <c r="I658" s="31" t="s">
        <v>702</v>
      </c>
      <c r="J658" s="53" t="s">
        <v>1478</v>
      </c>
      <c r="K658" s="111">
        <v>98737</v>
      </c>
    </row>
    <row r="659" spans="1:11" s="9" customFormat="1" ht="30">
      <c r="A659" s="247" t="s">
        <v>139</v>
      </c>
      <c r="B659" s="11" t="s">
        <v>1500</v>
      </c>
      <c r="C659" s="11" t="s">
        <v>134</v>
      </c>
      <c r="D659" s="122" t="s">
        <v>134</v>
      </c>
      <c r="E659" s="118" t="s">
        <v>1334</v>
      </c>
      <c r="F659" s="118">
        <v>20140070</v>
      </c>
      <c r="G659" s="50">
        <v>41725</v>
      </c>
      <c r="H659" s="123" t="s">
        <v>703</v>
      </c>
      <c r="I659" s="31" t="s">
        <v>1390</v>
      </c>
      <c r="J659" s="53" t="s">
        <v>1391</v>
      </c>
      <c r="K659" s="111">
        <v>142800</v>
      </c>
    </row>
    <row r="660" spans="1:11" s="9" customFormat="1" ht="30">
      <c r="A660" s="247" t="s">
        <v>139</v>
      </c>
      <c r="B660" s="11" t="s">
        <v>1500</v>
      </c>
      <c r="C660" s="11" t="s">
        <v>134</v>
      </c>
      <c r="D660" s="122" t="s">
        <v>134</v>
      </c>
      <c r="E660" s="118" t="s">
        <v>1334</v>
      </c>
      <c r="F660" s="118">
        <v>20140071</v>
      </c>
      <c r="G660" s="50">
        <v>41726</v>
      </c>
      <c r="H660" s="123" t="s">
        <v>704</v>
      </c>
      <c r="I660" s="31" t="s">
        <v>705</v>
      </c>
      <c r="J660" s="53" t="s">
        <v>706</v>
      </c>
      <c r="K660" s="124">
        <v>249900</v>
      </c>
    </row>
    <row r="661" spans="1:11" s="9" customFormat="1" ht="15">
      <c r="A661" s="247" t="s">
        <v>139</v>
      </c>
      <c r="B661" s="11" t="s">
        <v>1500</v>
      </c>
      <c r="C661" s="11" t="s">
        <v>134</v>
      </c>
      <c r="D661" s="122" t="s">
        <v>134</v>
      </c>
      <c r="E661" s="118" t="s">
        <v>1334</v>
      </c>
      <c r="F661" s="11">
        <v>20140072</v>
      </c>
      <c r="G661" s="50">
        <v>41726</v>
      </c>
      <c r="H661" s="123" t="s">
        <v>707</v>
      </c>
      <c r="I661" s="31" t="s">
        <v>1359</v>
      </c>
      <c r="J661" s="69" t="s">
        <v>1360</v>
      </c>
      <c r="K661" s="124">
        <v>770785</v>
      </c>
    </row>
    <row r="662" spans="1:11" s="9" customFormat="1" ht="30">
      <c r="A662" s="247" t="s">
        <v>139</v>
      </c>
      <c r="B662" s="11" t="s">
        <v>1500</v>
      </c>
      <c r="C662" s="11" t="s">
        <v>134</v>
      </c>
      <c r="D662" s="122" t="s">
        <v>134</v>
      </c>
      <c r="E662" s="118" t="s">
        <v>1334</v>
      </c>
      <c r="F662" s="11">
        <v>20140073</v>
      </c>
      <c r="G662" s="50">
        <v>41729</v>
      </c>
      <c r="H662" s="123" t="s">
        <v>708</v>
      </c>
      <c r="I662" s="31" t="s">
        <v>705</v>
      </c>
      <c r="J662" s="53" t="s">
        <v>706</v>
      </c>
      <c r="K662" s="124">
        <v>249900</v>
      </c>
    </row>
    <row r="663" spans="1:11" s="9" customFormat="1" ht="30">
      <c r="A663" s="247" t="s">
        <v>139</v>
      </c>
      <c r="B663" s="11" t="s">
        <v>1501</v>
      </c>
      <c r="C663" s="11" t="s">
        <v>709</v>
      </c>
      <c r="D663" s="122">
        <v>41716</v>
      </c>
      <c r="E663" s="11" t="s">
        <v>134</v>
      </c>
      <c r="F663" s="122" t="s">
        <v>134</v>
      </c>
      <c r="G663" s="50" t="s">
        <v>134</v>
      </c>
      <c r="H663" s="123" t="s">
        <v>710</v>
      </c>
      <c r="I663" s="31" t="s">
        <v>711</v>
      </c>
      <c r="J663" s="53" t="s">
        <v>712</v>
      </c>
      <c r="K663" s="124">
        <v>14000000</v>
      </c>
    </row>
    <row r="664" spans="1:11" s="9" customFormat="1" ht="45">
      <c r="A664" s="247" t="s">
        <v>139</v>
      </c>
      <c r="B664" s="11" t="s">
        <v>1501</v>
      </c>
      <c r="C664" s="118" t="s">
        <v>713</v>
      </c>
      <c r="D664" s="50">
        <v>41717</v>
      </c>
      <c r="E664" s="11" t="s">
        <v>134</v>
      </c>
      <c r="F664" s="122" t="s">
        <v>134</v>
      </c>
      <c r="G664" s="50" t="s">
        <v>134</v>
      </c>
      <c r="H664" s="123" t="s">
        <v>714</v>
      </c>
      <c r="I664" s="31" t="s">
        <v>715</v>
      </c>
      <c r="J664" s="53" t="s">
        <v>716</v>
      </c>
      <c r="K664" s="124">
        <v>303750</v>
      </c>
    </row>
    <row r="665" spans="1:11" s="9" customFormat="1" ht="30">
      <c r="A665" s="247" t="s">
        <v>139</v>
      </c>
      <c r="B665" s="118" t="s">
        <v>1502</v>
      </c>
      <c r="C665" s="118" t="s">
        <v>134</v>
      </c>
      <c r="D665" s="50" t="s">
        <v>134</v>
      </c>
      <c r="E665" s="118" t="s">
        <v>717</v>
      </c>
      <c r="F665" s="118">
        <v>45773</v>
      </c>
      <c r="G665" s="50">
        <v>41726</v>
      </c>
      <c r="H665" s="133" t="s">
        <v>718</v>
      </c>
      <c r="I665" s="35" t="s">
        <v>405</v>
      </c>
      <c r="J665" s="53" t="s">
        <v>1479</v>
      </c>
      <c r="K665" s="124">
        <v>1668919</v>
      </c>
    </row>
    <row r="666" spans="1:11" s="9" customFormat="1" ht="15">
      <c r="A666" s="247" t="s">
        <v>139</v>
      </c>
      <c r="B666" s="11" t="s">
        <v>1502</v>
      </c>
      <c r="C666" s="118" t="s">
        <v>134</v>
      </c>
      <c r="D666" s="50" t="s">
        <v>134</v>
      </c>
      <c r="E666" s="118" t="s">
        <v>1503</v>
      </c>
      <c r="F666" s="118">
        <v>11994709</v>
      </c>
      <c r="G666" s="50">
        <v>41725</v>
      </c>
      <c r="H666" s="133" t="s">
        <v>719</v>
      </c>
      <c r="I666" s="35" t="s">
        <v>1480</v>
      </c>
      <c r="J666" s="36" t="s">
        <v>1481</v>
      </c>
      <c r="K666" s="124">
        <v>8814244</v>
      </c>
    </row>
    <row r="667" spans="1:11" s="9" customFormat="1" ht="30">
      <c r="A667" s="247" t="s">
        <v>139</v>
      </c>
      <c r="B667" s="118" t="s">
        <v>1502</v>
      </c>
      <c r="C667" s="118" t="s">
        <v>134</v>
      </c>
      <c r="D667" s="50" t="s">
        <v>1328</v>
      </c>
      <c r="E667" s="118" t="s">
        <v>717</v>
      </c>
      <c r="F667" s="118">
        <v>65556</v>
      </c>
      <c r="G667" s="50">
        <v>41715</v>
      </c>
      <c r="H667" s="133" t="s">
        <v>720</v>
      </c>
      <c r="I667" s="31" t="s">
        <v>1482</v>
      </c>
      <c r="J667" s="53" t="s">
        <v>1483</v>
      </c>
      <c r="K667" s="124">
        <v>1286290</v>
      </c>
    </row>
    <row r="668" spans="1:11" s="9" customFormat="1" ht="45">
      <c r="A668" s="247" t="s">
        <v>139</v>
      </c>
      <c r="B668" s="118" t="s">
        <v>1502</v>
      </c>
      <c r="C668" s="118" t="s">
        <v>134</v>
      </c>
      <c r="D668" s="50" t="s">
        <v>134</v>
      </c>
      <c r="E668" s="118" t="s">
        <v>717</v>
      </c>
      <c r="F668" s="118" t="s">
        <v>721</v>
      </c>
      <c r="G668" s="50">
        <v>41698</v>
      </c>
      <c r="H668" s="123" t="s">
        <v>722</v>
      </c>
      <c r="I668" s="35" t="s">
        <v>1356</v>
      </c>
      <c r="J668" s="53" t="s">
        <v>1357</v>
      </c>
      <c r="K668" s="124">
        <v>1045605</v>
      </c>
    </row>
    <row r="669" spans="1:11" s="9" customFormat="1" ht="30">
      <c r="A669" s="132" t="s">
        <v>1304</v>
      </c>
      <c r="B669" s="60" t="s">
        <v>115</v>
      </c>
      <c r="C669" s="60" t="s">
        <v>1328</v>
      </c>
      <c r="D669" s="60" t="s">
        <v>1328</v>
      </c>
      <c r="E669" s="135" t="s">
        <v>1334</v>
      </c>
      <c r="F669" s="135">
        <v>20140038</v>
      </c>
      <c r="G669" s="145">
        <v>41701</v>
      </c>
      <c r="H669" s="146" t="s">
        <v>723</v>
      </c>
      <c r="I669" s="263" t="s">
        <v>724</v>
      </c>
      <c r="J669" s="144" t="s">
        <v>1361</v>
      </c>
      <c r="K669" s="264">
        <v>41600</v>
      </c>
    </row>
    <row r="670" spans="1:11" s="9" customFormat="1" ht="30">
      <c r="A670" s="81" t="s">
        <v>1304</v>
      </c>
      <c r="B670" s="11" t="s">
        <v>1500</v>
      </c>
      <c r="C670" s="11" t="s">
        <v>1328</v>
      </c>
      <c r="D670" s="11" t="s">
        <v>1328</v>
      </c>
      <c r="E670" s="118" t="s">
        <v>1334</v>
      </c>
      <c r="F670" s="118">
        <v>20140039</v>
      </c>
      <c r="G670" s="119">
        <v>41701</v>
      </c>
      <c r="H670" s="133" t="s">
        <v>725</v>
      </c>
      <c r="I670" s="31" t="s">
        <v>1435</v>
      </c>
      <c r="J670" s="53" t="s">
        <v>1436</v>
      </c>
      <c r="K670" s="121">
        <v>24285</v>
      </c>
    </row>
    <row r="671" spans="1:11" s="9" customFormat="1" ht="30">
      <c r="A671" s="81" t="s">
        <v>1304</v>
      </c>
      <c r="B671" s="11" t="s">
        <v>726</v>
      </c>
      <c r="C671" s="11" t="s">
        <v>727</v>
      </c>
      <c r="D671" s="63">
        <v>41152</v>
      </c>
      <c r="E671" s="11" t="s">
        <v>1334</v>
      </c>
      <c r="F671" s="11">
        <v>20140040</v>
      </c>
      <c r="G671" s="117">
        <v>41703</v>
      </c>
      <c r="H671" s="123" t="s">
        <v>728</v>
      </c>
      <c r="I671" s="59" t="s">
        <v>406</v>
      </c>
      <c r="J671" s="70" t="s">
        <v>729</v>
      </c>
      <c r="K671" s="151">
        <v>190400</v>
      </c>
    </row>
    <row r="672" spans="1:11" s="9" customFormat="1" ht="30">
      <c r="A672" s="81" t="s">
        <v>1304</v>
      </c>
      <c r="B672" s="11" t="s">
        <v>1500</v>
      </c>
      <c r="C672" s="11" t="s">
        <v>1328</v>
      </c>
      <c r="D672" s="11" t="s">
        <v>1328</v>
      </c>
      <c r="E672" s="118" t="s">
        <v>1334</v>
      </c>
      <c r="F672" s="118">
        <v>20140041</v>
      </c>
      <c r="G672" s="119">
        <v>41708</v>
      </c>
      <c r="H672" s="133" t="s">
        <v>730</v>
      </c>
      <c r="I672" s="31" t="s">
        <v>407</v>
      </c>
      <c r="J672" s="36" t="s">
        <v>731</v>
      </c>
      <c r="K672" s="121">
        <v>59500</v>
      </c>
    </row>
    <row r="673" spans="1:11" s="9" customFormat="1" ht="30">
      <c r="A673" s="81" t="s">
        <v>1304</v>
      </c>
      <c r="B673" s="11" t="s">
        <v>1500</v>
      </c>
      <c r="C673" s="11" t="s">
        <v>1328</v>
      </c>
      <c r="D673" s="11" t="s">
        <v>1328</v>
      </c>
      <c r="E673" s="118" t="s">
        <v>1334</v>
      </c>
      <c r="F673" s="118">
        <v>20140042</v>
      </c>
      <c r="G673" s="119">
        <v>41709</v>
      </c>
      <c r="H673" s="123" t="s">
        <v>732</v>
      </c>
      <c r="I673" s="35" t="s">
        <v>1484</v>
      </c>
      <c r="J673" s="36" t="s">
        <v>1485</v>
      </c>
      <c r="K673" s="121">
        <v>237222</v>
      </c>
    </row>
    <row r="674" spans="1:11" s="9" customFormat="1" ht="30">
      <c r="A674" s="87" t="s">
        <v>1304</v>
      </c>
      <c r="B674" s="11" t="s">
        <v>1500</v>
      </c>
      <c r="C674" s="11" t="s">
        <v>1328</v>
      </c>
      <c r="D674" s="11" t="s">
        <v>1328</v>
      </c>
      <c r="E674" s="55" t="s">
        <v>1334</v>
      </c>
      <c r="F674" s="55">
        <v>20140044</v>
      </c>
      <c r="G674" s="63">
        <v>41711</v>
      </c>
      <c r="H674" s="231" t="s">
        <v>733</v>
      </c>
      <c r="I674" s="31" t="s">
        <v>1435</v>
      </c>
      <c r="J674" s="53" t="s">
        <v>1436</v>
      </c>
      <c r="K674" s="232">
        <v>28899</v>
      </c>
    </row>
    <row r="675" spans="1:11" s="9" customFormat="1" ht="30">
      <c r="A675" s="87" t="s">
        <v>1304</v>
      </c>
      <c r="B675" s="11" t="s">
        <v>115</v>
      </c>
      <c r="C675" s="11" t="s">
        <v>1328</v>
      </c>
      <c r="D675" s="11" t="s">
        <v>1328</v>
      </c>
      <c r="E675" s="55" t="s">
        <v>1334</v>
      </c>
      <c r="F675" s="55">
        <v>20140045</v>
      </c>
      <c r="G675" s="63">
        <v>41712</v>
      </c>
      <c r="H675" s="231" t="s">
        <v>734</v>
      </c>
      <c r="I675" s="31" t="s">
        <v>735</v>
      </c>
      <c r="J675" s="36" t="s">
        <v>1360</v>
      </c>
      <c r="K675" s="232">
        <v>770758</v>
      </c>
    </row>
    <row r="676" spans="1:11" s="9" customFormat="1" ht="30">
      <c r="A676" s="87" t="s">
        <v>1304</v>
      </c>
      <c r="B676" s="265" t="s">
        <v>115</v>
      </c>
      <c r="C676" s="11" t="s">
        <v>1328</v>
      </c>
      <c r="D676" s="11" t="s">
        <v>1328</v>
      </c>
      <c r="E676" s="55" t="s">
        <v>1334</v>
      </c>
      <c r="F676" s="55">
        <v>20140046</v>
      </c>
      <c r="G676" s="63">
        <v>41715</v>
      </c>
      <c r="H676" s="231" t="s">
        <v>736</v>
      </c>
      <c r="I676" s="31" t="s">
        <v>735</v>
      </c>
      <c r="J676" s="36" t="s">
        <v>1360</v>
      </c>
      <c r="K676" s="232">
        <v>50698</v>
      </c>
    </row>
    <row r="677" spans="1:11" s="9" customFormat="1" ht="30">
      <c r="A677" s="81" t="s">
        <v>1304</v>
      </c>
      <c r="B677" s="11" t="s">
        <v>115</v>
      </c>
      <c r="C677" s="11" t="s">
        <v>1328</v>
      </c>
      <c r="D677" s="11" t="s">
        <v>1328</v>
      </c>
      <c r="E677" s="11" t="s">
        <v>1329</v>
      </c>
      <c r="F677" s="11">
        <v>20140013</v>
      </c>
      <c r="G677" s="117">
        <v>41715</v>
      </c>
      <c r="H677" s="123" t="s">
        <v>408</v>
      </c>
      <c r="I677" s="31" t="s">
        <v>1388</v>
      </c>
      <c r="J677" s="53" t="s">
        <v>1389</v>
      </c>
      <c r="K677" s="151">
        <v>2069232</v>
      </c>
    </row>
    <row r="678" spans="1:11" s="9" customFormat="1" ht="30">
      <c r="A678" s="81" t="s">
        <v>1304</v>
      </c>
      <c r="B678" s="11" t="s">
        <v>1500</v>
      </c>
      <c r="C678" s="11" t="s">
        <v>1328</v>
      </c>
      <c r="D678" s="11" t="s">
        <v>1328</v>
      </c>
      <c r="E678" s="11" t="s">
        <v>1329</v>
      </c>
      <c r="F678" s="11">
        <v>20140015</v>
      </c>
      <c r="G678" s="117">
        <v>41717</v>
      </c>
      <c r="H678" s="123" t="s">
        <v>409</v>
      </c>
      <c r="I678" s="31" t="s">
        <v>1330</v>
      </c>
      <c r="J678" s="53" t="s">
        <v>1331</v>
      </c>
      <c r="K678" s="151">
        <v>195475</v>
      </c>
    </row>
    <row r="679" spans="1:11" s="9" customFormat="1" ht="45">
      <c r="A679" s="81" t="s">
        <v>1304</v>
      </c>
      <c r="B679" s="11" t="s">
        <v>1500</v>
      </c>
      <c r="C679" s="11" t="s">
        <v>1328</v>
      </c>
      <c r="D679" s="11" t="s">
        <v>1328</v>
      </c>
      <c r="E679" s="11" t="s">
        <v>1334</v>
      </c>
      <c r="F679" s="11">
        <v>20140049</v>
      </c>
      <c r="G679" s="117">
        <v>41722</v>
      </c>
      <c r="H679" s="123" t="s">
        <v>737</v>
      </c>
      <c r="I679" s="31" t="s">
        <v>738</v>
      </c>
      <c r="J679" s="36" t="s">
        <v>739</v>
      </c>
      <c r="K679" s="151">
        <v>196588</v>
      </c>
    </row>
    <row r="680" spans="1:11" s="9" customFormat="1" ht="30">
      <c r="A680" s="81" t="s">
        <v>1304</v>
      </c>
      <c r="B680" s="11" t="s">
        <v>1500</v>
      </c>
      <c r="C680" s="11" t="s">
        <v>1328</v>
      </c>
      <c r="D680" s="11" t="s">
        <v>1328</v>
      </c>
      <c r="E680" s="118" t="s">
        <v>1329</v>
      </c>
      <c r="F680" s="118">
        <v>20140016</v>
      </c>
      <c r="G680" s="119">
        <v>41722</v>
      </c>
      <c r="H680" s="133" t="s">
        <v>410</v>
      </c>
      <c r="I680" s="31" t="s">
        <v>411</v>
      </c>
      <c r="J680" s="53" t="s">
        <v>1486</v>
      </c>
      <c r="K680" s="121">
        <v>78976</v>
      </c>
    </row>
    <row r="681" spans="1:11" s="9" customFormat="1" ht="30">
      <c r="A681" s="81" t="s">
        <v>1304</v>
      </c>
      <c r="B681" s="11" t="s">
        <v>115</v>
      </c>
      <c r="C681" s="11" t="s">
        <v>1328</v>
      </c>
      <c r="D681" s="11" t="s">
        <v>1328</v>
      </c>
      <c r="E681" s="118" t="s">
        <v>1334</v>
      </c>
      <c r="F681" s="118">
        <v>20140050</v>
      </c>
      <c r="G681" s="119">
        <v>41723</v>
      </c>
      <c r="H681" s="133" t="s">
        <v>740</v>
      </c>
      <c r="I681" s="31" t="s">
        <v>412</v>
      </c>
      <c r="J681" s="53" t="s">
        <v>741</v>
      </c>
      <c r="K681" s="121">
        <v>27778</v>
      </c>
    </row>
    <row r="682" spans="1:11" s="9" customFormat="1" ht="30">
      <c r="A682" s="87" t="s">
        <v>1304</v>
      </c>
      <c r="B682" s="11" t="s">
        <v>115</v>
      </c>
      <c r="C682" s="11" t="s">
        <v>1328</v>
      </c>
      <c r="D682" s="11" t="s">
        <v>1328</v>
      </c>
      <c r="E682" s="55" t="s">
        <v>1334</v>
      </c>
      <c r="F682" s="55">
        <v>20140051</v>
      </c>
      <c r="G682" s="63">
        <v>41723</v>
      </c>
      <c r="H682" s="231" t="s">
        <v>742</v>
      </c>
      <c r="I682" s="31" t="s">
        <v>412</v>
      </c>
      <c r="J682" s="53" t="s">
        <v>741</v>
      </c>
      <c r="K682" s="232">
        <v>27778</v>
      </c>
    </row>
    <row r="683" spans="1:11" s="9" customFormat="1" ht="30">
      <c r="A683" s="81" t="s">
        <v>1304</v>
      </c>
      <c r="B683" s="11" t="s">
        <v>1500</v>
      </c>
      <c r="C683" s="11" t="s">
        <v>1328</v>
      </c>
      <c r="D683" s="11" t="s">
        <v>1328</v>
      </c>
      <c r="E683" s="118" t="s">
        <v>1334</v>
      </c>
      <c r="F683" s="118">
        <v>20140052</v>
      </c>
      <c r="G683" s="119">
        <v>41724</v>
      </c>
      <c r="H683" s="133" t="s">
        <v>743</v>
      </c>
      <c r="I683" s="31" t="s">
        <v>1423</v>
      </c>
      <c r="J683" s="36" t="s">
        <v>1424</v>
      </c>
      <c r="K683" s="121">
        <v>76636</v>
      </c>
    </row>
    <row r="684" spans="1:11" s="9" customFormat="1" ht="30">
      <c r="A684" s="81" t="s">
        <v>1304</v>
      </c>
      <c r="B684" s="11" t="s">
        <v>1500</v>
      </c>
      <c r="C684" s="11" t="s">
        <v>1328</v>
      </c>
      <c r="D684" s="11" t="s">
        <v>1328</v>
      </c>
      <c r="E684" s="118" t="s">
        <v>1334</v>
      </c>
      <c r="F684" s="118">
        <v>20140053</v>
      </c>
      <c r="G684" s="119">
        <v>41725</v>
      </c>
      <c r="H684" s="133" t="s">
        <v>744</v>
      </c>
      <c r="I684" s="31" t="s">
        <v>1435</v>
      </c>
      <c r="J684" s="53" t="s">
        <v>1436</v>
      </c>
      <c r="K684" s="121">
        <v>24285</v>
      </c>
    </row>
    <row r="685" spans="1:11" s="9" customFormat="1" ht="30">
      <c r="A685" s="87" t="s">
        <v>1304</v>
      </c>
      <c r="B685" s="11" t="s">
        <v>1500</v>
      </c>
      <c r="C685" s="11" t="s">
        <v>1328</v>
      </c>
      <c r="D685" s="11" t="s">
        <v>1328</v>
      </c>
      <c r="E685" s="55" t="s">
        <v>1334</v>
      </c>
      <c r="F685" s="55">
        <v>20140054</v>
      </c>
      <c r="G685" s="63">
        <v>41725</v>
      </c>
      <c r="H685" s="231" t="s">
        <v>745</v>
      </c>
      <c r="I685" s="31" t="s">
        <v>1435</v>
      </c>
      <c r="J685" s="53" t="s">
        <v>1436</v>
      </c>
      <c r="K685" s="232">
        <v>24285</v>
      </c>
    </row>
    <row r="686" spans="1:11" s="9" customFormat="1" ht="30">
      <c r="A686" s="81" t="s">
        <v>1304</v>
      </c>
      <c r="B686" s="11" t="s">
        <v>726</v>
      </c>
      <c r="C686" s="11" t="s">
        <v>727</v>
      </c>
      <c r="D686" s="63">
        <v>41152</v>
      </c>
      <c r="E686" s="55" t="s">
        <v>1334</v>
      </c>
      <c r="F686" s="55">
        <v>20140055</v>
      </c>
      <c r="G686" s="63">
        <v>41725</v>
      </c>
      <c r="H686" s="231" t="s">
        <v>413</v>
      </c>
      <c r="I686" s="59" t="s">
        <v>406</v>
      </c>
      <c r="J686" s="70" t="s">
        <v>729</v>
      </c>
      <c r="K686" s="232">
        <v>190400</v>
      </c>
    </row>
    <row r="687" spans="1:11" s="9" customFormat="1" ht="30">
      <c r="A687" s="81" t="s">
        <v>1304</v>
      </c>
      <c r="B687" s="11" t="s">
        <v>115</v>
      </c>
      <c r="C687" s="11" t="s">
        <v>1328</v>
      </c>
      <c r="D687" s="11" t="s">
        <v>1328</v>
      </c>
      <c r="E687" s="55" t="s">
        <v>1334</v>
      </c>
      <c r="F687" s="55">
        <v>20140056</v>
      </c>
      <c r="G687" s="63">
        <v>41725</v>
      </c>
      <c r="H687" s="231" t="s">
        <v>746</v>
      </c>
      <c r="I687" s="31" t="s">
        <v>747</v>
      </c>
      <c r="J687" s="53" t="s">
        <v>748</v>
      </c>
      <c r="K687" s="232">
        <v>55556</v>
      </c>
    </row>
    <row r="688" spans="1:11" s="9" customFormat="1" ht="30">
      <c r="A688" s="81" t="s">
        <v>1304</v>
      </c>
      <c r="B688" s="11" t="s">
        <v>115</v>
      </c>
      <c r="C688" s="11" t="s">
        <v>1328</v>
      </c>
      <c r="D688" s="11" t="s">
        <v>1328</v>
      </c>
      <c r="E688" s="55" t="s">
        <v>1334</v>
      </c>
      <c r="F688" s="55">
        <v>20140057</v>
      </c>
      <c r="G688" s="63">
        <v>41726</v>
      </c>
      <c r="H688" s="231" t="s">
        <v>749</v>
      </c>
      <c r="I688" s="31" t="s">
        <v>750</v>
      </c>
      <c r="J688" s="53" t="s">
        <v>751</v>
      </c>
      <c r="K688" s="232">
        <v>45000</v>
      </c>
    </row>
    <row r="689" spans="1:11" s="9" customFormat="1" ht="30">
      <c r="A689" s="81" t="s">
        <v>1304</v>
      </c>
      <c r="B689" s="11" t="s">
        <v>1500</v>
      </c>
      <c r="C689" s="11" t="s">
        <v>1328</v>
      </c>
      <c r="D689" s="11" t="s">
        <v>1328</v>
      </c>
      <c r="E689" s="55" t="s">
        <v>1334</v>
      </c>
      <c r="F689" s="55">
        <v>20140058</v>
      </c>
      <c r="G689" s="63">
        <v>41726</v>
      </c>
      <c r="H689" s="231" t="s">
        <v>414</v>
      </c>
      <c r="I689" s="31" t="s">
        <v>752</v>
      </c>
      <c r="J689" s="53" t="s">
        <v>753</v>
      </c>
      <c r="K689" s="232">
        <v>150000</v>
      </c>
    </row>
    <row r="690" spans="1:11" s="9" customFormat="1" ht="30">
      <c r="A690" s="81" t="s">
        <v>1304</v>
      </c>
      <c r="B690" s="11" t="s">
        <v>115</v>
      </c>
      <c r="C690" s="11" t="s">
        <v>1328</v>
      </c>
      <c r="D690" s="11" t="s">
        <v>1328</v>
      </c>
      <c r="E690" s="55" t="s">
        <v>1334</v>
      </c>
      <c r="F690" s="55">
        <v>20140060</v>
      </c>
      <c r="G690" s="63">
        <v>41726</v>
      </c>
      <c r="H690" s="231" t="s">
        <v>754</v>
      </c>
      <c r="I690" s="31" t="s">
        <v>755</v>
      </c>
      <c r="J690" s="53" t="s">
        <v>756</v>
      </c>
      <c r="K690" s="232">
        <v>648260</v>
      </c>
    </row>
    <row r="691" spans="1:11" s="9" customFormat="1" ht="15">
      <c r="A691" s="81" t="s">
        <v>1304</v>
      </c>
      <c r="B691" s="11" t="s">
        <v>1502</v>
      </c>
      <c r="C691" s="11" t="s">
        <v>1328</v>
      </c>
      <c r="D691" s="11" t="s">
        <v>1328</v>
      </c>
      <c r="E691" s="11" t="s">
        <v>1503</v>
      </c>
      <c r="F691" s="11">
        <v>33706648</v>
      </c>
      <c r="G691" s="117">
        <v>41715</v>
      </c>
      <c r="H691" s="123" t="s">
        <v>757</v>
      </c>
      <c r="I691" s="31" t="s">
        <v>94</v>
      </c>
      <c r="J691" s="53" t="s">
        <v>1373</v>
      </c>
      <c r="K691" s="151">
        <v>129950</v>
      </c>
    </row>
    <row r="692" spans="1:11" s="9" customFormat="1" ht="15">
      <c r="A692" s="81" t="s">
        <v>1304</v>
      </c>
      <c r="B692" s="11" t="s">
        <v>1502</v>
      </c>
      <c r="C692" s="11" t="s">
        <v>1328</v>
      </c>
      <c r="D692" s="11" t="s">
        <v>1328</v>
      </c>
      <c r="E692" s="11" t="s">
        <v>1503</v>
      </c>
      <c r="F692" s="11">
        <v>983937</v>
      </c>
      <c r="G692" s="117">
        <v>41724</v>
      </c>
      <c r="H692" s="123" t="s">
        <v>758</v>
      </c>
      <c r="I692" s="31" t="s">
        <v>94</v>
      </c>
      <c r="J692" s="53" t="s">
        <v>1373</v>
      </c>
      <c r="K692" s="151">
        <v>436098</v>
      </c>
    </row>
    <row r="693" spans="1:11" s="9" customFormat="1" ht="15">
      <c r="A693" s="81" t="s">
        <v>1304</v>
      </c>
      <c r="B693" s="11" t="s">
        <v>1502</v>
      </c>
      <c r="C693" s="11" t="s">
        <v>1328</v>
      </c>
      <c r="D693" s="11" t="s">
        <v>1328</v>
      </c>
      <c r="E693" s="11" t="s">
        <v>1503</v>
      </c>
      <c r="F693" s="11">
        <v>3833313</v>
      </c>
      <c r="G693" s="117">
        <v>41715</v>
      </c>
      <c r="H693" s="123" t="s">
        <v>759</v>
      </c>
      <c r="I693" s="31" t="s">
        <v>760</v>
      </c>
      <c r="J693" s="53" t="s">
        <v>761</v>
      </c>
      <c r="K693" s="151">
        <v>592400</v>
      </c>
    </row>
    <row r="694" spans="1:11" s="9" customFormat="1" ht="15">
      <c r="A694" s="81" t="s">
        <v>1304</v>
      </c>
      <c r="B694" s="11" t="s">
        <v>1502</v>
      </c>
      <c r="C694" s="11" t="s">
        <v>1328</v>
      </c>
      <c r="D694" s="11" t="s">
        <v>1328</v>
      </c>
      <c r="E694" s="11" t="s">
        <v>1503</v>
      </c>
      <c r="F694" s="11">
        <v>11859755</v>
      </c>
      <c r="G694" s="117">
        <v>41702</v>
      </c>
      <c r="H694" s="123" t="s">
        <v>762</v>
      </c>
      <c r="I694" s="31" t="s">
        <v>1480</v>
      </c>
      <c r="J694" s="53" t="s">
        <v>1481</v>
      </c>
      <c r="K694" s="151">
        <v>1425963</v>
      </c>
    </row>
    <row r="695" spans="1:11" s="9" customFormat="1" ht="15">
      <c r="A695" s="81" t="s">
        <v>1304</v>
      </c>
      <c r="B695" s="11" t="s">
        <v>1502</v>
      </c>
      <c r="C695" s="11" t="s">
        <v>1328</v>
      </c>
      <c r="D695" s="11" t="s">
        <v>1328</v>
      </c>
      <c r="E695" s="11" t="s">
        <v>1503</v>
      </c>
      <c r="F695" s="11">
        <v>11951192</v>
      </c>
      <c r="G695" s="117">
        <v>41724</v>
      </c>
      <c r="H695" s="123" t="s">
        <v>763</v>
      </c>
      <c r="I695" s="31" t="s">
        <v>1480</v>
      </c>
      <c r="J695" s="53" t="s">
        <v>1481</v>
      </c>
      <c r="K695" s="151">
        <v>2615370</v>
      </c>
    </row>
    <row r="696" spans="1:11" s="9" customFormat="1" ht="15">
      <c r="A696" s="81" t="s">
        <v>1304</v>
      </c>
      <c r="B696" s="11" t="s">
        <v>1502</v>
      </c>
      <c r="C696" s="11" t="s">
        <v>1328</v>
      </c>
      <c r="D696" s="11" t="s">
        <v>1328</v>
      </c>
      <c r="E696" s="11" t="s">
        <v>1503</v>
      </c>
      <c r="F696" s="11">
        <v>11955219</v>
      </c>
      <c r="G696" s="117">
        <v>41724</v>
      </c>
      <c r="H696" s="123" t="s">
        <v>764</v>
      </c>
      <c r="I696" s="31" t="s">
        <v>1480</v>
      </c>
      <c r="J696" s="53" t="s">
        <v>1481</v>
      </c>
      <c r="K696" s="151">
        <v>1511192</v>
      </c>
    </row>
    <row r="697" spans="1:11" s="9" customFormat="1" ht="15">
      <c r="A697" s="81" t="s">
        <v>1304</v>
      </c>
      <c r="B697" s="11" t="s">
        <v>1502</v>
      </c>
      <c r="C697" s="11" t="s">
        <v>1328</v>
      </c>
      <c r="D697" s="11" t="s">
        <v>1328</v>
      </c>
      <c r="E697" s="11" t="s">
        <v>1503</v>
      </c>
      <c r="F697" s="11">
        <v>11979589</v>
      </c>
      <c r="G697" s="117">
        <v>41729</v>
      </c>
      <c r="H697" s="123" t="s">
        <v>765</v>
      </c>
      <c r="I697" s="31" t="s">
        <v>1480</v>
      </c>
      <c r="J697" s="53" t="s">
        <v>1481</v>
      </c>
      <c r="K697" s="151">
        <v>1330401</v>
      </c>
    </row>
    <row r="698" spans="1:11" s="9" customFormat="1" ht="15">
      <c r="A698" s="81" t="s">
        <v>1304</v>
      </c>
      <c r="B698" s="11" t="s">
        <v>1502</v>
      </c>
      <c r="C698" s="11" t="s">
        <v>1328</v>
      </c>
      <c r="D698" s="11" t="s">
        <v>1328</v>
      </c>
      <c r="E698" s="11" t="s">
        <v>1503</v>
      </c>
      <c r="F698" s="11">
        <v>1792708</v>
      </c>
      <c r="G698" s="117">
        <v>41724</v>
      </c>
      <c r="H698" s="123" t="s">
        <v>766</v>
      </c>
      <c r="I698" s="31" t="s">
        <v>1356</v>
      </c>
      <c r="J698" s="53" t="s">
        <v>1357</v>
      </c>
      <c r="K698" s="151">
        <v>19875</v>
      </c>
    </row>
    <row r="699" spans="1:11" s="9" customFormat="1" ht="15">
      <c r="A699" s="81" t="s">
        <v>1304</v>
      </c>
      <c r="B699" s="11" t="s">
        <v>1502</v>
      </c>
      <c r="C699" s="11" t="s">
        <v>1328</v>
      </c>
      <c r="D699" s="11" t="s">
        <v>1328</v>
      </c>
      <c r="E699" s="11" t="s">
        <v>1503</v>
      </c>
      <c r="F699" s="11">
        <v>1792716</v>
      </c>
      <c r="G699" s="117">
        <v>41724</v>
      </c>
      <c r="H699" s="123" t="s">
        <v>767</v>
      </c>
      <c r="I699" s="31" t="s">
        <v>1356</v>
      </c>
      <c r="J699" s="53" t="s">
        <v>1357</v>
      </c>
      <c r="K699" s="151">
        <v>59961</v>
      </c>
    </row>
    <row r="700" spans="1:11" s="9" customFormat="1" ht="15">
      <c r="A700" s="81" t="s">
        <v>1304</v>
      </c>
      <c r="B700" s="11" t="s">
        <v>1502</v>
      </c>
      <c r="C700" s="11" t="s">
        <v>1328</v>
      </c>
      <c r="D700" s="11" t="s">
        <v>1328</v>
      </c>
      <c r="E700" s="11" t="s">
        <v>1503</v>
      </c>
      <c r="F700" s="11">
        <v>1792717</v>
      </c>
      <c r="G700" s="117">
        <v>41724</v>
      </c>
      <c r="H700" s="123" t="s">
        <v>768</v>
      </c>
      <c r="I700" s="31" t="s">
        <v>1356</v>
      </c>
      <c r="J700" s="53" t="s">
        <v>1357</v>
      </c>
      <c r="K700" s="151">
        <v>59335</v>
      </c>
    </row>
    <row r="701" spans="1:11" s="9" customFormat="1" ht="15">
      <c r="A701" s="81" t="s">
        <v>1304</v>
      </c>
      <c r="B701" s="11" t="s">
        <v>1502</v>
      </c>
      <c r="C701" s="11" t="s">
        <v>1328</v>
      </c>
      <c r="D701" s="11" t="s">
        <v>1328</v>
      </c>
      <c r="E701" s="11" t="s">
        <v>1503</v>
      </c>
      <c r="F701" s="11">
        <v>1792718</v>
      </c>
      <c r="G701" s="117">
        <v>41724</v>
      </c>
      <c r="H701" s="123" t="s">
        <v>769</v>
      </c>
      <c r="I701" s="31" t="s">
        <v>1356</v>
      </c>
      <c r="J701" s="53" t="s">
        <v>1357</v>
      </c>
      <c r="K701" s="151">
        <v>148757</v>
      </c>
    </row>
    <row r="702" spans="1:11" s="9" customFormat="1" ht="15">
      <c r="A702" s="81" t="s">
        <v>1304</v>
      </c>
      <c r="B702" s="11" t="s">
        <v>1502</v>
      </c>
      <c r="C702" s="11" t="s">
        <v>1328</v>
      </c>
      <c r="D702" s="11" t="s">
        <v>1328</v>
      </c>
      <c r="E702" s="11" t="s">
        <v>1503</v>
      </c>
      <c r="F702" s="11">
        <v>1796521</v>
      </c>
      <c r="G702" s="117">
        <v>41724</v>
      </c>
      <c r="H702" s="123" t="s">
        <v>770</v>
      </c>
      <c r="I702" s="31" t="s">
        <v>1356</v>
      </c>
      <c r="J702" s="53" t="s">
        <v>1357</v>
      </c>
      <c r="K702" s="151">
        <v>1521</v>
      </c>
    </row>
    <row r="703" spans="1:11" s="9" customFormat="1" ht="15">
      <c r="A703" s="81" t="s">
        <v>1304</v>
      </c>
      <c r="B703" s="11" t="s">
        <v>1502</v>
      </c>
      <c r="C703" s="11" t="s">
        <v>1328</v>
      </c>
      <c r="D703" s="11" t="s">
        <v>1328</v>
      </c>
      <c r="E703" s="11" t="s">
        <v>1503</v>
      </c>
      <c r="F703" s="11">
        <v>1792785</v>
      </c>
      <c r="G703" s="117">
        <v>41724</v>
      </c>
      <c r="H703" s="123" t="s">
        <v>415</v>
      </c>
      <c r="I703" s="31" t="s">
        <v>1356</v>
      </c>
      <c r="J703" s="53" t="s">
        <v>1357</v>
      </c>
      <c r="K703" s="151">
        <v>139058</v>
      </c>
    </row>
    <row r="704" spans="1:11" s="9" customFormat="1" ht="15">
      <c r="A704" s="81" t="s">
        <v>1304</v>
      </c>
      <c r="B704" s="11" t="s">
        <v>1502</v>
      </c>
      <c r="C704" s="11" t="s">
        <v>1328</v>
      </c>
      <c r="D704" s="11" t="s">
        <v>1328</v>
      </c>
      <c r="E704" s="11" t="s">
        <v>1503</v>
      </c>
      <c r="F704" s="11">
        <v>22739</v>
      </c>
      <c r="G704" s="117">
        <v>41729</v>
      </c>
      <c r="H704" s="123" t="s">
        <v>771</v>
      </c>
      <c r="I704" s="31" t="s">
        <v>1374</v>
      </c>
      <c r="J704" s="53" t="s">
        <v>1375</v>
      </c>
      <c r="K704" s="151">
        <v>141385.09</v>
      </c>
    </row>
    <row r="705" spans="1:11" s="9" customFormat="1" ht="15">
      <c r="A705" s="81" t="s">
        <v>1304</v>
      </c>
      <c r="B705" s="11" t="s">
        <v>1502</v>
      </c>
      <c r="C705" s="11" t="s">
        <v>1328</v>
      </c>
      <c r="D705" s="11" t="s">
        <v>1328</v>
      </c>
      <c r="E705" s="11" t="s">
        <v>1503</v>
      </c>
      <c r="F705" s="11">
        <v>22739</v>
      </c>
      <c r="G705" s="117">
        <v>41729</v>
      </c>
      <c r="H705" s="123" t="s">
        <v>772</v>
      </c>
      <c r="I705" s="31" t="s">
        <v>1374</v>
      </c>
      <c r="J705" s="53" t="s">
        <v>1375</v>
      </c>
      <c r="K705" s="151">
        <v>55527.78</v>
      </c>
    </row>
    <row r="706" spans="1:11" s="9" customFormat="1" ht="15">
      <c r="A706" s="81" t="s">
        <v>1304</v>
      </c>
      <c r="B706" s="11" t="s">
        <v>1502</v>
      </c>
      <c r="C706" s="11" t="s">
        <v>1328</v>
      </c>
      <c r="D706" s="11" t="s">
        <v>1328</v>
      </c>
      <c r="E706" s="11" t="s">
        <v>1503</v>
      </c>
      <c r="F706" s="11">
        <v>22739</v>
      </c>
      <c r="G706" s="117">
        <v>41729</v>
      </c>
      <c r="H706" s="123" t="s">
        <v>416</v>
      </c>
      <c r="I706" s="31" t="s">
        <v>1374</v>
      </c>
      <c r="J706" s="53" t="s">
        <v>1375</v>
      </c>
      <c r="K706" s="151">
        <v>58551.57</v>
      </c>
    </row>
    <row r="707" spans="1:11" s="9" customFormat="1" ht="15">
      <c r="A707" s="81" t="s">
        <v>1304</v>
      </c>
      <c r="B707" s="11" t="s">
        <v>1502</v>
      </c>
      <c r="C707" s="11" t="s">
        <v>1328</v>
      </c>
      <c r="D707" s="11" t="s">
        <v>1328</v>
      </c>
      <c r="E707" s="11" t="s">
        <v>1503</v>
      </c>
      <c r="F707" s="11">
        <v>22739</v>
      </c>
      <c r="G707" s="117">
        <v>41729</v>
      </c>
      <c r="H707" s="123" t="s">
        <v>773</v>
      </c>
      <c r="I707" s="31" t="s">
        <v>1374</v>
      </c>
      <c r="J707" s="53" t="s">
        <v>1375</v>
      </c>
      <c r="K707" s="151">
        <v>116644.99</v>
      </c>
    </row>
    <row r="708" spans="1:11" s="9" customFormat="1" ht="15">
      <c r="A708" s="81" t="s">
        <v>1304</v>
      </c>
      <c r="B708" s="11" t="s">
        <v>1502</v>
      </c>
      <c r="C708" s="11" t="s">
        <v>1328</v>
      </c>
      <c r="D708" s="11" t="s">
        <v>1328</v>
      </c>
      <c r="E708" s="11" t="s">
        <v>1503</v>
      </c>
      <c r="F708" s="11">
        <v>22739</v>
      </c>
      <c r="G708" s="117">
        <v>41729</v>
      </c>
      <c r="H708" s="123" t="s">
        <v>774</v>
      </c>
      <c r="I708" s="31" t="s">
        <v>1374</v>
      </c>
      <c r="J708" s="53" t="s">
        <v>1375</v>
      </c>
      <c r="K708" s="151">
        <v>1007.93</v>
      </c>
    </row>
    <row r="709" spans="1:11" s="9" customFormat="1" ht="30.75" thickBot="1">
      <c r="A709" s="82" t="s">
        <v>1304</v>
      </c>
      <c r="B709" s="54" t="s">
        <v>1501</v>
      </c>
      <c r="C709" s="54" t="s">
        <v>602</v>
      </c>
      <c r="D709" s="152">
        <v>41317</v>
      </c>
      <c r="E709" s="54" t="s">
        <v>1329</v>
      </c>
      <c r="F709" s="54">
        <v>20140014</v>
      </c>
      <c r="G709" s="152">
        <v>41717</v>
      </c>
      <c r="H709" s="127" t="s">
        <v>775</v>
      </c>
      <c r="I709" s="128" t="s">
        <v>702</v>
      </c>
      <c r="J709" s="126" t="s">
        <v>1478</v>
      </c>
      <c r="K709" s="159">
        <v>102000</v>
      </c>
    </row>
    <row r="710" spans="1:11" s="9" customFormat="1" ht="30">
      <c r="A710" s="80" t="s">
        <v>1305</v>
      </c>
      <c r="B710" s="52" t="s">
        <v>115</v>
      </c>
      <c r="C710" s="22" t="s">
        <v>134</v>
      </c>
      <c r="D710" s="21" t="s">
        <v>134</v>
      </c>
      <c r="E710" s="22" t="s">
        <v>1334</v>
      </c>
      <c r="F710" s="294">
        <v>20140038</v>
      </c>
      <c r="G710" s="21">
        <v>41701</v>
      </c>
      <c r="H710" s="130" t="s">
        <v>1075</v>
      </c>
      <c r="I710" s="266" t="s">
        <v>1439</v>
      </c>
      <c r="J710" s="67" t="s">
        <v>206</v>
      </c>
      <c r="K710" s="102">
        <v>632749</v>
      </c>
    </row>
    <row r="711" spans="1:11" s="9" customFormat="1" ht="45">
      <c r="A711" s="81" t="s">
        <v>1305</v>
      </c>
      <c r="B711" s="11" t="s">
        <v>115</v>
      </c>
      <c r="C711" s="143" t="s">
        <v>134</v>
      </c>
      <c r="D711" s="267" t="s">
        <v>134</v>
      </c>
      <c r="E711" s="25" t="s">
        <v>1334</v>
      </c>
      <c r="F711" s="295">
        <v>20140039</v>
      </c>
      <c r="G711" s="267">
        <v>41701</v>
      </c>
      <c r="H711" s="133" t="s">
        <v>1076</v>
      </c>
      <c r="I711" s="24" t="s">
        <v>1077</v>
      </c>
      <c r="J711" s="26" t="s">
        <v>1078</v>
      </c>
      <c r="K711" s="254">
        <v>341000</v>
      </c>
    </row>
    <row r="712" spans="1:11" s="9" customFormat="1" ht="15">
      <c r="A712" s="81" t="s">
        <v>1305</v>
      </c>
      <c r="B712" s="11" t="s">
        <v>115</v>
      </c>
      <c r="C712" s="143" t="s">
        <v>134</v>
      </c>
      <c r="D712" s="267" t="s">
        <v>134</v>
      </c>
      <c r="E712" s="25" t="s">
        <v>1334</v>
      </c>
      <c r="F712" s="295">
        <v>20140046</v>
      </c>
      <c r="G712" s="267">
        <v>41723</v>
      </c>
      <c r="H712" s="133" t="s">
        <v>1079</v>
      </c>
      <c r="I712" s="24" t="s">
        <v>1439</v>
      </c>
      <c r="J712" s="26" t="s">
        <v>206</v>
      </c>
      <c r="K712" s="254">
        <v>467191</v>
      </c>
    </row>
    <row r="713" spans="1:11" s="9" customFormat="1" ht="30">
      <c r="A713" s="81" t="s">
        <v>1305</v>
      </c>
      <c r="B713" s="11" t="s">
        <v>115</v>
      </c>
      <c r="C713" s="143" t="s">
        <v>134</v>
      </c>
      <c r="D713" s="267" t="s">
        <v>134</v>
      </c>
      <c r="E713" s="25" t="s">
        <v>1334</v>
      </c>
      <c r="F713" s="295">
        <v>20140048</v>
      </c>
      <c r="G713" s="267">
        <v>41725</v>
      </c>
      <c r="H713" s="133" t="s">
        <v>1080</v>
      </c>
      <c r="I713" s="24" t="s">
        <v>417</v>
      </c>
      <c r="J713" s="26" t="s">
        <v>1081</v>
      </c>
      <c r="K713" s="254">
        <v>31111</v>
      </c>
    </row>
    <row r="714" spans="1:11" s="9" customFormat="1" ht="30">
      <c r="A714" s="81" t="s">
        <v>1305</v>
      </c>
      <c r="B714" s="11" t="s">
        <v>115</v>
      </c>
      <c r="C714" s="143" t="s">
        <v>134</v>
      </c>
      <c r="D714" s="267" t="s">
        <v>134</v>
      </c>
      <c r="E714" s="25" t="s">
        <v>1334</v>
      </c>
      <c r="F714" s="295">
        <v>20140053</v>
      </c>
      <c r="G714" s="267">
        <v>41729</v>
      </c>
      <c r="H714" s="133" t="s">
        <v>1082</v>
      </c>
      <c r="I714" s="24" t="s">
        <v>1439</v>
      </c>
      <c r="J714" s="26" t="s">
        <v>206</v>
      </c>
      <c r="K714" s="254">
        <v>608980</v>
      </c>
    </row>
    <row r="715" spans="1:11" s="9" customFormat="1" ht="30">
      <c r="A715" s="81" t="s">
        <v>1305</v>
      </c>
      <c r="B715" s="11" t="s">
        <v>115</v>
      </c>
      <c r="C715" s="143" t="s">
        <v>134</v>
      </c>
      <c r="D715" s="267" t="s">
        <v>134</v>
      </c>
      <c r="E715" s="25" t="s">
        <v>1334</v>
      </c>
      <c r="F715" s="295">
        <v>20140055</v>
      </c>
      <c r="G715" s="267">
        <v>41729</v>
      </c>
      <c r="H715" s="133" t="s">
        <v>1083</v>
      </c>
      <c r="I715" s="24" t="s">
        <v>417</v>
      </c>
      <c r="J715" s="26" t="s">
        <v>1081</v>
      </c>
      <c r="K715" s="254">
        <v>33333</v>
      </c>
    </row>
    <row r="716" spans="1:11" s="9" customFormat="1" ht="30">
      <c r="A716" s="81" t="s">
        <v>1305</v>
      </c>
      <c r="B716" s="11" t="s">
        <v>200</v>
      </c>
      <c r="C716" s="143" t="s">
        <v>1383</v>
      </c>
      <c r="D716" s="267">
        <v>41054</v>
      </c>
      <c r="E716" s="25" t="s">
        <v>1329</v>
      </c>
      <c r="F716" s="295">
        <v>20140021</v>
      </c>
      <c r="G716" s="267">
        <v>41703</v>
      </c>
      <c r="H716" s="133" t="s">
        <v>1084</v>
      </c>
      <c r="I716" s="24" t="s">
        <v>1085</v>
      </c>
      <c r="J716" s="26" t="s">
        <v>1086</v>
      </c>
      <c r="K716" s="254">
        <v>92249</v>
      </c>
    </row>
    <row r="717" spans="1:11" s="9" customFormat="1" ht="30">
      <c r="A717" s="81" t="s">
        <v>1305</v>
      </c>
      <c r="B717" s="11" t="s">
        <v>200</v>
      </c>
      <c r="C717" s="143" t="s">
        <v>1383</v>
      </c>
      <c r="D717" s="267">
        <v>41054</v>
      </c>
      <c r="E717" s="25" t="s">
        <v>1329</v>
      </c>
      <c r="F717" s="295">
        <v>20140023</v>
      </c>
      <c r="G717" s="267">
        <v>41710</v>
      </c>
      <c r="H717" s="133" t="s">
        <v>418</v>
      </c>
      <c r="I717" s="24" t="s">
        <v>1384</v>
      </c>
      <c r="J717" s="26" t="s">
        <v>1385</v>
      </c>
      <c r="K717" s="254">
        <v>41412</v>
      </c>
    </row>
    <row r="718" spans="1:11" s="9" customFormat="1" ht="30">
      <c r="A718" s="81" t="s">
        <v>1305</v>
      </c>
      <c r="B718" s="11" t="s">
        <v>200</v>
      </c>
      <c r="C718" s="143" t="s">
        <v>1383</v>
      </c>
      <c r="D718" s="267">
        <v>41054</v>
      </c>
      <c r="E718" s="25" t="s">
        <v>1329</v>
      </c>
      <c r="F718" s="295">
        <v>20140024</v>
      </c>
      <c r="G718" s="267">
        <v>41710</v>
      </c>
      <c r="H718" s="133" t="s">
        <v>419</v>
      </c>
      <c r="I718" s="24" t="s">
        <v>1330</v>
      </c>
      <c r="J718" s="26" t="s">
        <v>1331</v>
      </c>
      <c r="K718" s="254">
        <v>32630</v>
      </c>
    </row>
    <row r="719" spans="1:11" s="9" customFormat="1" ht="30">
      <c r="A719" s="81" t="s">
        <v>1305</v>
      </c>
      <c r="B719" s="11" t="s">
        <v>200</v>
      </c>
      <c r="C719" s="143" t="s">
        <v>1383</v>
      </c>
      <c r="D719" s="267">
        <v>41054</v>
      </c>
      <c r="E719" s="25" t="s">
        <v>1329</v>
      </c>
      <c r="F719" s="295">
        <v>20140025</v>
      </c>
      <c r="G719" s="267">
        <v>41710</v>
      </c>
      <c r="H719" s="133" t="s">
        <v>420</v>
      </c>
      <c r="I719" s="24" t="s">
        <v>126</v>
      </c>
      <c r="J719" s="26" t="s">
        <v>127</v>
      </c>
      <c r="K719" s="254">
        <v>19183</v>
      </c>
    </row>
    <row r="720" spans="1:11" s="9" customFormat="1" ht="30">
      <c r="A720" s="81" t="s">
        <v>1305</v>
      </c>
      <c r="B720" s="11" t="s">
        <v>200</v>
      </c>
      <c r="C720" s="143" t="s">
        <v>1383</v>
      </c>
      <c r="D720" s="267">
        <v>41054</v>
      </c>
      <c r="E720" s="25" t="s">
        <v>1334</v>
      </c>
      <c r="F720" s="295">
        <v>20140044</v>
      </c>
      <c r="G720" s="267">
        <v>41719</v>
      </c>
      <c r="H720" s="133" t="s">
        <v>1087</v>
      </c>
      <c r="I720" s="24" t="s">
        <v>1359</v>
      </c>
      <c r="J720" s="26" t="s">
        <v>1360</v>
      </c>
      <c r="K720" s="254">
        <v>338785</v>
      </c>
    </row>
    <row r="721" spans="1:11" s="9" customFormat="1" ht="75">
      <c r="A721" s="81" t="s">
        <v>1305</v>
      </c>
      <c r="B721" s="11" t="s">
        <v>1335</v>
      </c>
      <c r="C721" s="143" t="s">
        <v>1088</v>
      </c>
      <c r="D721" s="267">
        <v>41673</v>
      </c>
      <c r="E721" s="25" t="s">
        <v>726</v>
      </c>
      <c r="F721" s="267" t="s">
        <v>134</v>
      </c>
      <c r="G721" s="267" t="s">
        <v>134</v>
      </c>
      <c r="H721" s="123" t="s">
        <v>1089</v>
      </c>
      <c r="I721" s="24" t="s">
        <v>1090</v>
      </c>
      <c r="J721" s="26" t="s">
        <v>1091</v>
      </c>
      <c r="K721" s="254">
        <v>215000</v>
      </c>
    </row>
    <row r="722" spans="1:11" s="9" customFormat="1" ht="75">
      <c r="A722" s="81" t="s">
        <v>1305</v>
      </c>
      <c r="B722" s="11" t="s">
        <v>1335</v>
      </c>
      <c r="C722" s="143" t="s">
        <v>1092</v>
      </c>
      <c r="D722" s="267">
        <v>41682</v>
      </c>
      <c r="E722" s="25" t="s">
        <v>726</v>
      </c>
      <c r="F722" s="267" t="s">
        <v>134</v>
      </c>
      <c r="G722" s="267" t="s">
        <v>134</v>
      </c>
      <c r="H722" s="123" t="s">
        <v>1093</v>
      </c>
      <c r="I722" s="24" t="s">
        <v>1094</v>
      </c>
      <c r="J722" s="26" t="s">
        <v>1095</v>
      </c>
      <c r="K722" s="254">
        <v>200000</v>
      </c>
    </row>
    <row r="723" spans="1:11" s="9" customFormat="1" ht="75">
      <c r="A723" s="81" t="s">
        <v>1305</v>
      </c>
      <c r="B723" s="11" t="s">
        <v>1335</v>
      </c>
      <c r="C723" s="143" t="s">
        <v>1096</v>
      </c>
      <c r="D723" s="267">
        <v>41691</v>
      </c>
      <c r="E723" s="25" t="s">
        <v>726</v>
      </c>
      <c r="F723" s="267" t="s">
        <v>134</v>
      </c>
      <c r="G723" s="267" t="s">
        <v>134</v>
      </c>
      <c r="H723" s="123" t="s">
        <v>1097</v>
      </c>
      <c r="I723" s="24" t="s">
        <v>1098</v>
      </c>
      <c r="J723" s="26" t="s">
        <v>1099</v>
      </c>
      <c r="K723" s="254">
        <v>240000</v>
      </c>
    </row>
    <row r="724" spans="1:11" s="9" customFormat="1" ht="75">
      <c r="A724" s="81" t="s">
        <v>1305</v>
      </c>
      <c r="B724" s="11" t="s">
        <v>1335</v>
      </c>
      <c r="C724" s="143" t="s">
        <v>1100</v>
      </c>
      <c r="D724" s="267">
        <v>41697</v>
      </c>
      <c r="E724" s="25" t="s">
        <v>726</v>
      </c>
      <c r="F724" s="267" t="s">
        <v>134</v>
      </c>
      <c r="G724" s="267" t="s">
        <v>134</v>
      </c>
      <c r="H724" s="123" t="s">
        <v>1101</v>
      </c>
      <c r="I724" s="24" t="s">
        <v>421</v>
      </c>
      <c r="J724" s="26" t="s">
        <v>1102</v>
      </c>
      <c r="K724" s="254">
        <v>190000</v>
      </c>
    </row>
    <row r="725" spans="1:11" s="9" customFormat="1" ht="75">
      <c r="A725" s="81" t="s">
        <v>1305</v>
      </c>
      <c r="B725" s="11" t="s">
        <v>1335</v>
      </c>
      <c r="C725" s="143" t="s">
        <v>1103</v>
      </c>
      <c r="D725" s="267">
        <v>41725</v>
      </c>
      <c r="E725" s="25" t="s">
        <v>726</v>
      </c>
      <c r="F725" s="267" t="s">
        <v>134</v>
      </c>
      <c r="G725" s="267" t="s">
        <v>134</v>
      </c>
      <c r="H725" s="123" t="s">
        <v>61</v>
      </c>
      <c r="I725" s="24" t="s">
        <v>62</v>
      </c>
      <c r="J725" s="26" t="s">
        <v>63</v>
      </c>
      <c r="K725" s="254">
        <v>240000</v>
      </c>
    </row>
    <row r="726" spans="1:11" s="9" customFormat="1" ht="30">
      <c r="A726" s="81" t="s">
        <v>1305</v>
      </c>
      <c r="B726" s="11" t="s">
        <v>1500</v>
      </c>
      <c r="C726" s="143" t="s">
        <v>134</v>
      </c>
      <c r="D726" s="267" t="s">
        <v>134</v>
      </c>
      <c r="E726" s="25" t="s">
        <v>1329</v>
      </c>
      <c r="F726" s="295">
        <v>20140019</v>
      </c>
      <c r="G726" s="267">
        <v>41703</v>
      </c>
      <c r="H726" s="133" t="s">
        <v>64</v>
      </c>
      <c r="I726" s="24" t="s">
        <v>422</v>
      </c>
      <c r="J726" s="26" t="s">
        <v>1372</v>
      </c>
      <c r="K726" s="254">
        <v>12376</v>
      </c>
    </row>
    <row r="727" spans="1:11" s="9" customFormat="1" ht="30">
      <c r="A727" s="81" t="s">
        <v>1305</v>
      </c>
      <c r="B727" s="11" t="s">
        <v>1500</v>
      </c>
      <c r="C727" s="143" t="s">
        <v>134</v>
      </c>
      <c r="D727" s="267" t="s">
        <v>134</v>
      </c>
      <c r="E727" s="25" t="s">
        <v>1329</v>
      </c>
      <c r="F727" s="295">
        <v>20140020</v>
      </c>
      <c r="G727" s="267">
        <v>41703</v>
      </c>
      <c r="H727" s="133" t="s">
        <v>65</v>
      </c>
      <c r="I727" s="24" t="s">
        <v>1330</v>
      </c>
      <c r="J727" s="26" t="s">
        <v>1331</v>
      </c>
      <c r="K727" s="254">
        <v>20363</v>
      </c>
    </row>
    <row r="728" spans="1:11" s="9" customFormat="1" ht="30">
      <c r="A728" s="81" t="s">
        <v>1305</v>
      </c>
      <c r="B728" s="11" t="s">
        <v>1500</v>
      </c>
      <c r="C728" s="143" t="s">
        <v>134</v>
      </c>
      <c r="D728" s="267" t="s">
        <v>134</v>
      </c>
      <c r="E728" s="25" t="s">
        <v>1329</v>
      </c>
      <c r="F728" s="295">
        <v>20140022</v>
      </c>
      <c r="G728" s="267">
        <v>41710</v>
      </c>
      <c r="H728" s="133" t="s">
        <v>66</v>
      </c>
      <c r="I728" s="24" t="s">
        <v>1330</v>
      </c>
      <c r="J728" s="26" t="s">
        <v>1331</v>
      </c>
      <c r="K728" s="254">
        <v>26228</v>
      </c>
    </row>
    <row r="729" spans="1:11" s="9" customFormat="1" ht="15">
      <c r="A729" s="81" t="s">
        <v>1305</v>
      </c>
      <c r="B729" s="11" t="s">
        <v>1500</v>
      </c>
      <c r="C729" s="143" t="s">
        <v>134</v>
      </c>
      <c r="D729" s="267" t="s">
        <v>134</v>
      </c>
      <c r="E729" s="25" t="s">
        <v>1329</v>
      </c>
      <c r="F729" s="295">
        <v>20140027</v>
      </c>
      <c r="G729" s="267">
        <v>41726</v>
      </c>
      <c r="H729" s="133" t="s">
        <v>67</v>
      </c>
      <c r="I729" s="24" t="s">
        <v>1386</v>
      </c>
      <c r="J729" s="26" t="s">
        <v>1387</v>
      </c>
      <c r="K729" s="254">
        <v>57120</v>
      </c>
    </row>
    <row r="730" spans="1:11" s="9" customFormat="1" ht="15">
      <c r="A730" s="81" t="s">
        <v>1305</v>
      </c>
      <c r="B730" s="11" t="s">
        <v>1500</v>
      </c>
      <c r="C730" s="143" t="s">
        <v>134</v>
      </c>
      <c r="D730" s="267" t="s">
        <v>134</v>
      </c>
      <c r="E730" s="25" t="s">
        <v>1329</v>
      </c>
      <c r="F730" s="295">
        <v>20140028</v>
      </c>
      <c r="G730" s="267">
        <v>41726</v>
      </c>
      <c r="H730" s="133" t="s">
        <v>68</v>
      </c>
      <c r="I730" s="24" t="s">
        <v>423</v>
      </c>
      <c r="J730" s="26" t="s">
        <v>124</v>
      </c>
      <c r="K730" s="254">
        <v>97342</v>
      </c>
    </row>
    <row r="731" spans="1:11" s="9" customFormat="1" ht="30">
      <c r="A731" s="81" t="s">
        <v>1305</v>
      </c>
      <c r="B731" s="11" t="s">
        <v>1500</v>
      </c>
      <c r="C731" s="143" t="s">
        <v>134</v>
      </c>
      <c r="D731" s="267" t="s">
        <v>134</v>
      </c>
      <c r="E731" s="25" t="s">
        <v>1334</v>
      </c>
      <c r="F731" s="295">
        <v>20140040</v>
      </c>
      <c r="G731" s="267">
        <v>41703</v>
      </c>
      <c r="H731" s="133" t="s">
        <v>69</v>
      </c>
      <c r="I731" s="24" t="s">
        <v>424</v>
      </c>
      <c r="J731" s="26" t="s">
        <v>1392</v>
      </c>
      <c r="K731" s="254">
        <v>35700</v>
      </c>
    </row>
    <row r="732" spans="1:11" s="9" customFormat="1" ht="15">
      <c r="A732" s="81" t="s">
        <v>1305</v>
      </c>
      <c r="B732" s="11" t="s">
        <v>1500</v>
      </c>
      <c r="C732" s="143" t="s">
        <v>134</v>
      </c>
      <c r="D732" s="267" t="s">
        <v>134</v>
      </c>
      <c r="E732" s="25" t="s">
        <v>1334</v>
      </c>
      <c r="F732" s="295">
        <v>20140041</v>
      </c>
      <c r="G732" s="267">
        <v>41708</v>
      </c>
      <c r="H732" s="133" t="s">
        <v>70</v>
      </c>
      <c r="I732" s="24" t="s">
        <v>71</v>
      </c>
      <c r="J732" s="26" t="s">
        <v>72</v>
      </c>
      <c r="K732" s="254">
        <v>1904000</v>
      </c>
    </row>
    <row r="733" spans="1:11" s="9" customFormat="1" ht="30">
      <c r="A733" s="81" t="s">
        <v>1305</v>
      </c>
      <c r="B733" s="11" t="s">
        <v>1500</v>
      </c>
      <c r="C733" s="143" t="s">
        <v>134</v>
      </c>
      <c r="D733" s="267" t="s">
        <v>134</v>
      </c>
      <c r="E733" s="25" t="s">
        <v>1334</v>
      </c>
      <c r="F733" s="295">
        <v>20140045</v>
      </c>
      <c r="G733" s="267">
        <v>41722</v>
      </c>
      <c r="H733" s="133" t="s">
        <v>73</v>
      </c>
      <c r="I733" s="24" t="s">
        <v>425</v>
      </c>
      <c r="J733" s="26" t="s">
        <v>1380</v>
      </c>
      <c r="K733" s="254">
        <v>711665</v>
      </c>
    </row>
    <row r="734" spans="1:11" s="9" customFormat="1" ht="15">
      <c r="A734" s="81" t="s">
        <v>1305</v>
      </c>
      <c r="B734" s="11" t="s">
        <v>1500</v>
      </c>
      <c r="C734" s="143" t="s">
        <v>134</v>
      </c>
      <c r="D734" s="267" t="s">
        <v>134</v>
      </c>
      <c r="E734" s="25" t="s">
        <v>1334</v>
      </c>
      <c r="F734" s="295">
        <v>20140047</v>
      </c>
      <c r="G734" s="267">
        <v>41724</v>
      </c>
      <c r="H734" s="133" t="s">
        <v>74</v>
      </c>
      <c r="I734" s="24" t="s">
        <v>426</v>
      </c>
      <c r="J734" s="26" t="s">
        <v>75</v>
      </c>
      <c r="K734" s="254">
        <v>501109</v>
      </c>
    </row>
    <row r="735" spans="1:11" s="9" customFormat="1" ht="30">
      <c r="A735" s="81" t="s">
        <v>1305</v>
      </c>
      <c r="B735" s="11" t="s">
        <v>1500</v>
      </c>
      <c r="C735" s="143" t="s">
        <v>134</v>
      </c>
      <c r="D735" s="267" t="s">
        <v>134</v>
      </c>
      <c r="E735" s="25" t="s">
        <v>1334</v>
      </c>
      <c r="F735" s="295">
        <v>20140049</v>
      </c>
      <c r="G735" s="267">
        <v>41725</v>
      </c>
      <c r="H735" s="133" t="s">
        <v>76</v>
      </c>
      <c r="I735" s="24" t="s">
        <v>77</v>
      </c>
      <c r="J735" s="26" t="s">
        <v>78</v>
      </c>
      <c r="K735" s="254">
        <v>77350</v>
      </c>
    </row>
    <row r="736" spans="1:11" s="9" customFormat="1" ht="30">
      <c r="A736" s="81" t="s">
        <v>1305</v>
      </c>
      <c r="B736" s="11" t="s">
        <v>1500</v>
      </c>
      <c r="C736" s="143" t="s">
        <v>134</v>
      </c>
      <c r="D736" s="267" t="s">
        <v>134</v>
      </c>
      <c r="E736" s="25" t="s">
        <v>1334</v>
      </c>
      <c r="F736" s="295">
        <v>20140050</v>
      </c>
      <c r="G736" s="267">
        <v>41725</v>
      </c>
      <c r="H736" s="133" t="s">
        <v>79</v>
      </c>
      <c r="I736" s="24" t="s">
        <v>1378</v>
      </c>
      <c r="J736" s="26" t="s">
        <v>1379</v>
      </c>
      <c r="K736" s="254">
        <v>1533333</v>
      </c>
    </row>
    <row r="737" spans="1:11" s="9" customFormat="1" ht="30">
      <c r="A737" s="81" t="s">
        <v>1305</v>
      </c>
      <c r="B737" s="11" t="s">
        <v>1500</v>
      </c>
      <c r="C737" s="143" t="s">
        <v>134</v>
      </c>
      <c r="D737" s="267" t="s">
        <v>134</v>
      </c>
      <c r="E737" s="25" t="s">
        <v>1334</v>
      </c>
      <c r="F737" s="295">
        <v>20140051</v>
      </c>
      <c r="G737" s="267">
        <v>41726</v>
      </c>
      <c r="H737" s="133" t="s">
        <v>80</v>
      </c>
      <c r="I737" s="24" t="s">
        <v>425</v>
      </c>
      <c r="J737" s="26" t="s">
        <v>1380</v>
      </c>
      <c r="K737" s="254">
        <v>74000</v>
      </c>
    </row>
    <row r="738" spans="1:11" s="9" customFormat="1" ht="30">
      <c r="A738" s="81" t="s">
        <v>1305</v>
      </c>
      <c r="B738" s="11" t="s">
        <v>1500</v>
      </c>
      <c r="C738" s="143" t="s">
        <v>134</v>
      </c>
      <c r="D738" s="267" t="s">
        <v>134</v>
      </c>
      <c r="E738" s="25" t="s">
        <v>1334</v>
      </c>
      <c r="F738" s="295">
        <v>20140052</v>
      </c>
      <c r="G738" s="267">
        <v>41726</v>
      </c>
      <c r="H738" s="133" t="s">
        <v>81</v>
      </c>
      <c r="I738" s="24" t="s">
        <v>1386</v>
      </c>
      <c r="J738" s="26" t="s">
        <v>1387</v>
      </c>
      <c r="K738" s="254">
        <v>2791</v>
      </c>
    </row>
    <row r="739" spans="1:11" s="9" customFormat="1" ht="30">
      <c r="A739" s="81" t="s">
        <v>1305</v>
      </c>
      <c r="B739" s="11" t="s">
        <v>1500</v>
      </c>
      <c r="C739" s="143" t="s">
        <v>134</v>
      </c>
      <c r="D739" s="267" t="s">
        <v>134</v>
      </c>
      <c r="E739" s="25" t="s">
        <v>1334</v>
      </c>
      <c r="F739" s="295">
        <v>20140054</v>
      </c>
      <c r="G739" s="267">
        <v>41729</v>
      </c>
      <c r="H739" s="133" t="s">
        <v>82</v>
      </c>
      <c r="I739" s="24" t="s">
        <v>83</v>
      </c>
      <c r="J739" s="26" t="s">
        <v>84</v>
      </c>
      <c r="K739" s="254">
        <v>1440000</v>
      </c>
    </row>
    <row r="740" spans="1:11" s="9" customFormat="1" ht="30">
      <c r="A740" s="81" t="s">
        <v>1305</v>
      </c>
      <c r="B740" s="11" t="s">
        <v>118</v>
      </c>
      <c r="C740" s="143" t="s">
        <v>1382</v>
      </c>
      <c r="D740" s="267">
        <v>41089</v>
      </c>
      <c r="E740" s="25" t="s">
        <v>1334</v>
      </c>
      <c r="F740" s="295">
        <v>20140042</v>
      </c>
      <c r="G740" s="267">
        <v>41708</v>
      </c>
      <c r="H740" s="133" t="s">
        <v>85</v>
      </c>
      <c r="I740" s="24" t="s">
        <v>427</v>
      </c>
      <c r="J740" s="26" t="s">
        <v>86</v>
      </c>
      <c r="K740" s="254">
        <v>118500</v>
      </c>
    </row>
    <row r="741" spans="1:11" s="9" customFormat="1" ht="30">
      <c r="A741" s="81" t="s">
        <v>1305</v>
      </c>
      <c r="B741" s="11" t="s">
        <v>87</v>
      </c>
      <c r="C741" s="143" t="s">
        <v>134</v>
      </c>
      <c r="D741" s="267" t="s">
        <v>134</v>
      </c>
      <c r="E741" s="25" t="s">
        <v>132</v>
      </c>
      <c r="F741" s="267" t="s">
        <v>134</v>
      </c>
      <c r="G741" s="267" t="s">
        <v>134</v>
      </c>
      <c r="H741" s="133" t="s">
        <v>88</v>
      </c>
      <c r="I741" s="24" t="s">
        <v>1480</v>
      </c>
      <c r="J741" s="26" t="s">
        <v>1481</v>
      </c>
      <c r="K741" s="254">
        <v>3096062</v>
      </c>
    </row>
    <row r="742" spans="1:11" s="9" customFormat="1" ht="30">
      <c r="A742" s="81" t="s">
        <v>1305</v>
      </c>
      <c r="B742" s="11" t="s">
        <v>87</v>
      </c>
      <c r="C742" s="143" t="s">
        <v>134</v>
      </c>
      <c r="D742" s="267" t="s">
        <v>134</v>
      </c>
      <c r="E742" s="25" t="s">
        <v>132</v>
      </c>
      <c r="F742" s="267" t="s">
        <v>134</v>
      </c>
      <c r="G742" s="267" t="s">
        <v>134</v>
      </c>
      <c r="H742" s="133" t="s">
        <v>89</v>
      </c>
      <c r="I742" s="24" t="s">
        <v>1480</v>
      </c>
      <c r="J742" s="26" t="s">
        <v>1481</v>
      </c>
      <c r="K742" s="254">
        <v>580419</v>
      </c>
    </row>
    <row r="743" spans="1:11" s="9" customFormat="1" ht="30">
      <c r="A743" s="81" t="s">
        <v>1305</v>
      </c>
      <c r="B743" s="11" t="s">
        <v>87</v>
      </c>
      <c r="C743" s="143" t="s">
        <v>134</v>
      </c>
      <c r="D743" s="267" t="s">
        <v>134</v>
      </c>
      <c r="E743" s="25" t="s">
        <v>132</v>
      </c>
      <c r="F743" s="267" t="s">
        <v>134</v>
      </c>
      <c r="G743" s="267" t="s">
        <v>134</v>
      </c>
      <c r="H743" s="133" t="s">
        <v>90</v>
      </c>
      <c r="I743" s="24" t="s">
        <v>91</v>
      </c>
      <c r="J743" s="26" t="s">
        <v>92</v>
      </c>
      <c r="K743" s="254">
        <v>1366200</v>
      </c>
    </row>
    <row r="744" spans="1:11" s="9" customFormat="1" ht="15">
      <c r="A744" s="81" t="s">
        <v>1305</v>
      </c>
      <c r="B744" s="11" t="s">
        <v>87</v>
      </c>
      <c r="C744" s="143" t="s">
        <v>134</v>
      </c>
      <c r="D744" s="267" t="s">
        <v>134</v>
      </c>
      <c r="E744" s="25" t="s">
        <v>132</v>
      </c>
      <c r="F744" s="267" t="s">
        <v>134</v>
      </c>
      <c r="G744" s="267" t="s">
        <v>134</v>
      </c>
      <c r="H744" s="133" t="s">
        <v>93</v>
      </c>
      <c r="I744" s="24" t="s">
        <v>94</v>
      </c>
      <c r="J744" s="26" t="s">
        <v>1373</v>
      </c>
      <c r="K744" s="254">
        <v>148550</v>
      </c>
    </row>
    <row r="745" spans="1:11" s="9" customFormat="1" ht="30">
      <c r="A745" s="81" t="s">
        <v>1305</v>
      </c>
      <c r="B745" s="11" t="s">
        <v>87</v>
      </c>
      <c r="C745" s="143" t="s">
        <v>134</v>
      </c>
      <c r="D745" s="267" t="s">
        <v>134</v>
      </c>
      <c r="E745" s="25" t="s">
        <v>132</v>
      </c>
      <c r="F745" s="267" t="s">
        <v>134</v>
      </c>
      <c r="G745" s="267" t="s">
        <v>134</v>
      </c>
      <c r="H745" s="133" t="s">
        <v>95</v>
      </c>
      <c r="I745" s="24" t="s">
        <v>94</v>
      </c>
      <c r="J745" s="26" t="s">
        <v>1373</v>
      </c>
      <c r="K745" s="254">
        <v>80926</v>
      </c>
    </row>
    <row r="746" spans="1:11" s="9" customFormat="1" ht="15.75" thickBot="1">
      <c r="A746" s="81" t="s">
        <v>1305</v>
      </c>
      <c r="B746" s="54" t="s">
        <v>87</v>
      </c>
      <c r="C746" s="268" t="s">
        <v>134</v>
      </c>
      <c r="D746" s="269" t="s">
        <v>134</v>
      </c>
      <c r="E746" s="29" t="s">
        <v>132</v>
      </c>
      <c r="F746" s="269" t="s">
        <v>134</v>
      </c>
      <c r="G746" s="269" t="s">
        <v>134</v>
      </c>
      <c r="H746" s="140" t="s">
        <v>96</v>
      </c>
      <c r="I746" s="28" t="s">
        <v>94</v>
      </c>
      <c r="J746" s="30" t="s">
        <v>1373</v>
      </c>
      <c r="K746" s="270">
        <v>69200</v>
      </c>
    </row>
    <row r="747" spans="1:11" s="9" customFormat="1" ht="30">
      <c r="A747" s="258" t="s">
        <v>776</v>
      </c>
      <c r="B747" s="135" t="s">
        <v>777</v>
      </c>
      <c r="C747" s="135" t="s">
        <v>204</v>
      </c>
      <c r="D747" s="135" t="s">
        <v>204</v>
      </c>
      <c r="E747" s="135" t="s">
        <v>1393</v>
      </c>
      <c r="F747" s="135">
        <v>2191961</v>
      </c>
      <c r="G747" s="260">
        <v>41639</v>
      </c>
      <c r="H747" s="261" t="s">
        <v>778</v>
      </c>
      <c r="I747" s="147" t="s">
        <v>779</v>
      </c>
      <c r="J747" s="144" t="s">
        <v>1389</v>
      </c>
      <c r="K747" s="271">
        <v>32112</v>
      </c>
    </row>
    <row r="748" spans="1:11" s="9" customFormat="1" ht="30">
      <c r="A748" s="247" t="s">
        <v>776</v>
      </c>
      <c r="B748" s="118" t="s">
        <v>777</v>
      </c>
      <c r="C748" s="118" t="s">
        <v>204</v>
      </c>
      <c r="D748" s="118" t="s">
        <v>204</v>
      </c>
      <c r="E748" s="118" t="s">
        <v>1393</v>
      </c>
      <c r="F748" s="118">
        <v>2210193</v>
      </c>
      <c r="G748" s="50">
        <v>41670</v>
      </c>
      <c r="H748" s="123" t="s">
        <v>780</v>
      </c>
      <c r="I748" s="35" t="s">
        <v>779</v>
      </c>
      <c r="J748" s="36" t="s">
        <v>1389</v>
      </c>
      <c r="K748" s="124">
        <v>42816</v>
      </c>
    </row>
    <row r="749" spans="1:11" s="9" customFormat="1" ht="30">
      <c r="A749" s="247" t="s">
        <v>776</v>
      </c>
      <c r="B749" s="118" t="s">
        <v>777</v>
      </c>
      <c r="C749" s="118" t="s">
        <v>204</v>
      </c>
      <c r="D749" s="118" t="s">
        <v>204</v>
      </c>
      <c r="E749" s="118" t="s">
        <v>1393</v>
      </c>
      <c r="F749" s="118">
        <v>2214693</v>
      </c>
      <c r="G749" s="50">
        <v>41670</v>
      </c>
      <c r="H749" s="123" t="s">
        <v>781</v>
      </c>
      <c r="I749" s="35" t="s">
        <v>779</v>
      </c>
      <c r="J749" s="36" t="s">
        <v>1389</v>
      </c>
      <c r="K749" s="124">
        <v>85632</v>
      </c>
    </row>
    <row r="750" spans="1:11" s="9" customFormat="1" ht="30">
      <c r="A750" s="247" t="s">
        <v>776</v>
      </c>
      <c r="B750" s="118" t="s">
        <v>777</v>
      </c>
      <c r="C750" s="118" t="s">
        <v>204</v>
      </c>
      <c r="D750" s="118" t="s">
        <v>204</v>
      </c>
      <c r="E750" s="118" t="s">
        <v>1393</v>
      </c>
      <c r="F750" s="118">
        <v>2225573</v>
      </c>
      <c r="G750" s="50">
        <v>41670</v>
      </c>
      <c r="H750" s="123" t="s">
        <v>782</v>
      </c>
      <c r="I750" s="35" t="s">
        <v>779</v>
      </c>
      <c r="J750" s="36" t="s">
        <v>1389</v>
      </c>
      <c r="K750" s="248">
        <v>149857</v>
      </c>
    </row>
    <row r="751" spans="1:11" s="9" customFormat="1" ht="30">
      <c r="A751" s="247" t="s">
        <v>776</v>
      </c>
      <c r="B751" s="118" t="s">
        <v>777</v>
      </c>
      <c r="C751" s="118" t="s">
        <v>204</v>
      </c>
      <c r="D751" s="118" t="s">
        <v>204</v>
      </c>
      <c r="E751" s="118" t="s">
        <v>1393</v>
      </c>
      <c r="F751" s="118">
        <v>2225574</v>
      </c>
      <c r="G751" s="50">
        <v>41670</v>
      </c>
      <c r="H751" s="123" t="s">
        <v>783</v>
      </c>
      <c r="I751" s="35" t="s">
        <v>779</v>
      </c>
      <c r="J751" s="36" t="s">
        <v>1389</v>
      </c>
      <c r="K751" s="124">
        <v>53520</v>
      </c>
    </row>
    <row r="752" spans="1:11" s="9" customFormat="1" ht="30">
      <c r="A752" s="247" t="s">
        <v>776</v>
      </c>
      <c r="B752" s="118" t="s">
        <v>1502</v>
      </c>
      <c r="C752" s="118" t="s">
        <v>204</v>
      </c>
      <c r="D752" s="118" t="s">
        <v>204</v>
      </c>
      <c r="E752" s="118" t="s">
        <v>1393</v>
      </c>
      <c r="F752" s="118">
        <v>3352398</v>
      </c>
      <c r="G752" s="50">
        <v>41700</v>
      </c>
      <c r="H752" s="123" t="s">
        <v>784</v>
      </c>
      <c r="I752" s="31" t="s">
        <v>1394</v>
      </c>
      <c r="J752" s="53" t="s">
        <v>1398</v>
      </c>
      <c r="K752" s="124">
        <v>376500</v>
      </c>
    </row>
    <row r="753" spans="1:11" s="9" customFormat="1" ht="30">
      <c r="A753" s="247" t="s">
        <v>776</v>
      </c>
      <c r="B753" s="118" t="s">
        <v>1502</v>
      </c>
      <c r="C753" s="118" t="s">
        <v>204</v>
      </c>
      <c r="D753" s="118" t="s">
        <v>204</v>
      </c>
      <c r="E753" s="118" t="s">
        <v>1393</v>
      </c>
      <c r="F753" s="118">
        <v>5883880</v>
      </c>
      <c r="G753" s="50">
        <v>41700</v>
      </c>
      <c r="H753" s="123" t="s">
        <v>785</v>
      </c>
      <c r="I753" s="31" t="s">
        <v>1394</v>
      </c>
      <c r="J753" s="53" t="s">
        <v>1398</v>
      </c>
      <c r="K753" s="124">
        <v>1504600</v>
      </c>
    </row>
    <row r="754" spans="1:11" s="9" customFormat="1" ht="30">
      <c r="A754" s="247" t="s">
        <v>776</v>
      </c>
      <c r="B754" s="118" t="s">
        <v>1502</v>
      </c>
      <c r="C754" s="118" t="s">
        <v>204</v>
      </c>
      <c r="D754" s="118" t="s">
        <v>204</v>
      </c>
      <c r="E754" s="118" t="s">
        <v>1393</v>
      </c>
      <c r="F754" s="118">
        <v>6252490</v>
      </c>
      <c r="G754" s="50">
        <v>41700</v>
      </c>
      <c r="H754" s="123" t="s">
        <v>786</v>
      </c>
      <c r="I754" s="31" t="s">
        <v>1394</v>
      </c>
      <c r="J754" s="53" t="s">
        <v>1398</v>
      </c>
      <c r="K754" s="124">
        <v>1867000</v>
      </c>
    </row>
    <row r="755" spans="1:11" s="9" customFormat="1" ht="15">
      <c r="A755" s="247" t="s">
        <v>776</v>
      </c>
      <c r="B755" s="118" t="s">
        <v>1500</v>
      </c>
      <c r="C755" s="118" t="s">
        <v>204</v>
      </c>
      <c r="D755" s="118" t="s">
        <v>204</v>
      </c>
      <c r="E755" s="118" t="s">
        <v>1334</v>
      </c>
      <c r="F755" s="118">
        <v>20140024</v>
      </c>
      <c r="G755" s="272">
        <v>41703</v>
      </c>
      <c r="H755" s="123" t="s">
        <v>787</v>
      </c>
      <c r="I755" s="31" t="s">
        <v>1435</v>
      </c>
      <c r="J755" s="53" t="s">
        <v>1436</v>
      </c>
      <c r="K755" s="124">
        <v>24285</v>
      </c>
    </row>
    <row r="756" spans="1:11" s="9" customFormat="1" ht="45">
      <c r="A756" s="247" t="s">
        <v>776</v>
      </c>
      <c r="B756" s="118" t="s">
        <v>1502</v>
      </c>
      <c r="C756" s="118" t="s">
        <v>204</v>
      </c>
      <c r="D756" s="50" t="s">
        <v>204</v>
      </c>
      <c r="E756" s="118" t="s">
        <v>1393</v>
      </c>
      <c r="F756" s="118">
        <v>33470425</v>
      </c>
      <c r="G756" s="50">
        <v>41703</v>
      </c>
      <c r="H756" s="123" t="s">
        <v>788</v>
      </c>
      <c r="I756" s="31" t="s">
        <v>1395</v>
      </c>
      <c r="J756" s="53" t="s">
        <v>1373</v>
      </c>
      <c r="K756" s="124">
        <v>116850</v>
      </c>
    </row>
    <row r="757" spans="1:11" s="9" customFormat="1" ht="30">
      <c r="A757" s="247" t="s">
        <v>776</v>
      </c>
      <c r="B757" s="118" t="s">
        <v>1502</v>
      </c>
      <c r="C757" s="118" t="s">
        <v>204</v>
      </c>
      <c r="D757" s="50" t="s">
        <v>204</v>
      </c>
      <c r="E757" s="118" t="s">
        <v>1393</v>
      </c>
      <c r="F757" s="118">
        <v>40136220</v>
      </c>
      <c r="G757" s="50">
        <v>41703</v>
      </c>
      <c r="H757" s="123" t="s">
        <v>789</v>
      </c>
      <c r="I757" s="31" t="s">
        <v>790</v>
      </c>
      <c r="J757" s="36" t="s">
        <v>1396</v>
      </c>
      <c r="K757" s="248">
        <v>3700</v>
      </c>
    </row>
    <row r="758" spans="1:11" s="9" customFormat="1" ht="30">
      <c r="A758" s="247" t="s">
        <v>776</v>
      </c>
      <c r="B758" s="118" t="s">
        <v>791</v>
      </c>
      <c r="C758" s="118" t="s">
        <v>1430</v>
      </c>
      <c r="D758" s="50">
        <v>41054</v>
      </c>
      <c r="E758" s="118" t="s">
        <v>1334</v>
      </c>
      <c r="F758" s="118">
        <v>20140026</v>
      </c>
      <c r="G758" s="50">
        <v>41705</v>
      </c>
      <c r="H758" s="123" t="s">
        <v>792</v>
      </c>
      <c r="I758" s="31" t="s">
        <v>192</v>
      </c>
      <c r="J758" s="53" t="s">
        <v>1360</v>
      </c>
      <c r="K758" s="124">
        <v>504326</v>
      </c>
    </row>
    <row r="759" spans="1:11" s="9" customFormat="1" ht="15">
      <c r="A759" s="247" t="s">
        <v>776</v>
      </c>
      <c r="B759" s="118" t="s">
        <v>1500</v>
      </c>
      <c r="C759" s="118" t="s">
        <v>204</v>
      </c>
      <c r="D759" s="118" t="s">
        <v>204</v>
      </c>
      <c r="E759" s="118" t="s">
        <v>1329</v>
      </c>
      <c r="F759" s="118">
        <v>20140051</v>
      </c>
      <c r="G759" s="50">
        <v>41709</v>
      </c>
      <c r="H759" s="123" t="s">
        <v>793</v>
      </c>
      <c r="I759" s="31" t="s">
        <v>1442</v>
      </c>
      <c r="J759" s="53" t="s">
        <v>131</v>
      </c>
      <c r="K759" s="124">
        <v>124643</v>
      </c>
    </row>
    <row r="760" spans="1:11" s="9" customFormat="1" ht="30">
      <c r="A760" s="247" t="s">
        <v>776</v>
      </c>
      <c r="B760" s="118" t="s">
        <v>791</v>
      </c>
      <c r="C760" s="118" t="s">
        <v>1430</v>
      </c>
      <c r="D760" s="50">
        <v>41054</v>
      </c>
      <c r="E760" s="118" t="s">
        <v>1329</v>
      </c>
      <c r="F760" s="118">
        <v>20140052</v>
      </c>
      <c r="G760" s="50">
        <v>41709</v>
      </c>
      <c r="H760" s="123" t="s">
        <v>794</v>
      </c>
      <c r="I760" s="31" t="s">
        <v>795</v>
      </c>
      <c r="J760" s="53" t="s">
        <v>796</v>
      </c>
      <c r="K760" s="124">
        <v>300216</v>
      </c>
    </row>
    <row r="761" spans="1:11" s="9" customFormat="1" ht="30">
      <c r="A761" s="247" t="s">
        <v>776</v>
      </c>
      <c r="B761" s="118" t="s">
        <v>791</v>
      </c>
      <c r="C761" s="118" t="s">
        <v>1430</v>
      </c>
      <c r="D761" s="50">
        <v>41054</v>
      </c>
      <c r="E761" s="118" t="s">
        <v>1329</v>
      </c>
      <c r="F761" s="118">
        <v>20140053</v>
      </c>
      <c r="G761" s="50">
        <v>41709</v>
      </c>
      <c r="H761" s="273" t="s">
        <v>797</v>
      </c>
      <c r="I761" s="31" t="s">
        <v>201</v>
      </c>
      <c r="J761" s="53" t="s">
        <v>1331</v>
      </c>
      <c r="K761" s="124">
        <v>40676</v>
      </c>
    </row>
    <row r="762" spans="1:11" s="9" customFormat="1" ht="30">
      <c r="A762" s="247" t="s">
        <v>776</v>
      </c>
      <c r="B762" s="118" t="s">
        <v>791</v>
      </c>
      <c r="C762" s="118" t="s">
        <v>1430</v>
      </c>
      <c r="D762" s="50">
        <v>41054</v>
      </c>
      <c r="E762" s="118" t="s">
        <v>1329</v>
      </c>
      <c r="F762" s="118">
        <v>20140054</v>
      </c>
      <c r="G762" s="50">
        <v>41709</v>
      </c>
      <c r="H762" s="274" t="s">
        <v>798</v>
      </c>
      <c r="I762" s="31" t="s">
        <v>1442</v>
      </c>
      <c r="J762" s="53" t="s">
        <v>131</v>
      </c>
      <c r="K762" s="124">
        <v>241863</v>
      </c>
    </row>
    <row r="763" spans="1:11" s="9" customFormat="1" ht="30">
      <c r="A763" s="247" t="s">
        <v>776</v>
      </c>
      <c r="B763" s="118" t="s">
        <v>791</v>
      </c>
      <c r="C763" s="118" t="s">
        <v>1430</v>
      </c>
      <c r="D763" s="50">
        <v>41054</v>
      </c>
      <c r="E763" s="118" t="s">
        <v>1329</v>
      </c>
      <c r="F763" s="118">
        <v>20140055</v>
      </c>
      <c r="G763" s="50">
        <v>41709</v>
      </c>
      <c r="H763" s="273" t="s">
        <v>799</v>
      </c>
      <c r="I763" s="35" t="s">
        <v>800</v>
      </c>
      <c r="J763" s="36" t="s">
        <v>1438</v>
      </c>
      <c r="K763" s="124">
        <v>71782</v>
      </c>
    </row>
    <row r="764" spans="1:11" s="9" customFormat="1" ht="30">
      <c r="A764" s="247" t="s">
        <v>776</v>
      </c>
      <c r="B764" s="118" t="s">
        <v>791</v>
      </c>
      <c r="C764" s="118" t="s">
        <v>1430</v>
      </c>
      <c r="D764" s="50">
        <v>41054</v>
      </c>
      <c r="E764" s="118" t="s">
        <v>1329</v>
      </c>
      <c r="F764" s="118">
        <v>20140056</v>
      </c>
      <c r="G764" s="50">
        <v>41709</v>
      </c>
      <c r="H764" s="123" t="s">
        <v>801</v>
      </c>
      <c r="I764" s="31" t="s">
        <v>795</v>
      </c>
      <c r="J764" s="53" t="s">
        <v>796</v>
      </c>
      <c r="K764" s="248">
        <v>120086</v>
      </c>
    </row>
    <row r="765" spans="1:11" s="9" customFormat="1" ht="30">
      <c r="A765" s="247" t="s">
        <v>776</v>
      </c>
      <c r="B765" s="118" t="s">
        <v>791</v>
      </c>
      <c r="C765" s="118" t="s">
        <v>1430</v>
      </c>
      <c r="D765" s="50">
        <v>41054</v>
      </c>
      <c r="E765" s="118" t="s">
        <v>1329</v>
      </c>
      <c r="F765" s="118">
        <v>20140057</v>
      </c>
      <c r="G765" s="50">
        <v>41709</v>
      </c>
      <c r="H765" s="273" t="s">
        <v>802</v>
      </c>
      <c r="I765" s="31" t="s">
        <v>1442</v>
      </c>
      <c r="J765" s="53" t="s">
        <v>131</v>
      </c>
      <c r="K765" s="248">
        <v>43420</v>
      </c>
    </row>
    <row r="766" spans="1:11" s="9" customFormat="1" ht="30">
      <c r="A766" s="247" t="s">
        <v>776</v>
      </c>
      <c r="B766" s="118" t="s">
        <v>791</v>
      </c>
      <c r="C766" s="118" t="s">
        <v>1430</v>
      </c>
      <c r="D766" s="50">
        <v>41054</v>
      </c>
      <c r="E766" s="118" t="s">
        <v>1329</v>
      </c>
      <c r="F766" s="118">
        <v>20140058</v>
      </c>
      <c r="G766" s="50">
        <v>41709</v>
      </c>
      <c r="H766" s="273" t="s">
        <v>803</v>
      </c>
      <c r="I766" s="31" t="s">
        <v>201</v>
      </c>
      <c r="J766" s="53" t="s">
        <v>1331</v>
      </c>
      <c r="K766" s="248">
        <v>84073</v>
      </c>
    </row>
    <row r="767" spans="1:11" s="9" customFormat="1" ht="30">
      <c r="A767" s="247" t="s">
        <v>776</v>
      </c>
      <c r="B767" s="118" t="s">
        <v>791</v>
      </c>
      <c r="C767" s="118" t="s">
        <v>1430</v>
      </c>
      <c r="D767" s="50">
        <v>41054</v>
      </c>
      <c r="E767" s="118" t="s">
        <v>1329</v>
      </c>
      <c r="F767" s="118">
        <v>20140059</v>
      </c>
      <c r="G767" s="50">
        <v>41709</v>
      </c>
      <c r="H767" s="123" t="s">
        <v>804</v>
      </c>
      <c r="I767" s="31" t="s">
        <v>805</v>
      </c>
      <c r="J767" s="53" t="s">
        <v>806</v>
      </c>
      <c r="K767" s="248">
        <v>422450</v>
      </c>
    </row>
    <row r="768" spans="1:11" s="9" customFormat="1" ht="30">
      <c r="A768" s="247" t="s">
        <v>776</v>
      </c>
      <c r="B768" s="118" t="s">
        <v>1500</v>
      </c>
      <c r="C768" s="118" t="s">
        <v>204</v>
      </c>
      <c r="D768" s="118" t="s">
        <v>204</v>
      </c>
      <c r="E768" s="118" t="s">
        <v>1334</v>
      </c>
      <c r="F768" s="118">
        <v>20140028</v>
      </c>
      <c r="G768" s="50">
        <v>41710</v>
      </c>
      <c r="H768" s="123" t="s">
        <v>807</v>
      </c>
      <c r="I768" s="31" t="s">
        <v>808</v>
      </c>
      <c r="J768" s="36" t="s">
        <v>809</v>
      </c>
      <c r="K768" s="248">
        <v>45220</v>
      </c>
    </row>
    <row r="769" spans="1:11" s="9" customFormat="1" ht="15">
      <c r="A769" s="247" t="s">
        <v>776</v>
      </c>
      <c r="B769" s="118" t="s">
        <v>1500</v>
      </c>
      <c r="C769" s="118" t="s">
        <v>204</v>
      </c>
      <c r="D769" s="118" t="s">
        <v>204</v>
      </c>
      <c r="E769" s="118" t="s">
        <v>1329</v>
      </c>
      <c r="F769" s="118">
        <v>20140060</v>
      </c>
      <c r="G769" s="50">
        <v>41710</v>
      </c>
      <c r="H769" s="133" t="s">
        <v>810</v>
      </c>
      <c r="I769" s="31" t="s">
        <v>811</v>
      </c>
      <c r="J769" s="53" t="s">
        <v>812</v>
      </c>
      <c r="K769" s="248">
        <v>43450</v>
      </c>
    </row>
    <row r="770" spans="1:11" s="9" customFormat="1" ht="15">
      <c r="A770" s="247" t="s">
        <v>776</v>
      </c>
      <c r="B770" s="118" t="s">
        <v>1500</v>
      </c>
      <c r="C770" s="118" t="s">
        <v>204</v>
      </c>
      <c r="D770" s="118" t="s">
        <v>204</v>
      </c>
      <c r="E770" s="118" t="s">
        <v>1329</v>
      </c>
      <c r="F770" s="118">
        <v>20140061</v>
      </c>
      <c r="G770" s="50">
        <v>41710</v>
      </c>
      <c r="H770" s="123" t="s">
        <v>813</v>
      </c>
      <c r="I770" s="35" t="s">
        <v>814</v>
      </c>
      <c r="J770" s="36" t="s">
        <v>815</v>
      </c>
      <c r="K770" s="124">
        <v>546210</v>
      </c>
    </row>
    <row r="771" spans="1:11" s="9" customFormat="1" ht="30">
      <c r="A771" s="247" t="s">
        <v>776</v>
      </c>
      <c r="B771" s="118" t="s">
        <v>791</v>
      </c>
      <c r="C771" s="118" t="s">
        <v>1430</v>
      </c>
      <c r="D771" s="50">
        <v>41054</v>
      </c>
      <c r="E771" s="118" t="s">
        <v>1329</v>
      </c>
      <c r="F771" s="118">
        <v>20140062</v>
      </c>
      <c r="G771" s="50">
        <v>41710</v>
      </c>
      <c r="H771" s="123" t="s">
        <v>428</v>
      </c>
      <c r="I771" s="31" t="s">
        <v>195</v>
      </c>
      <c r="J771" s="53" t="s">
        <v>1486</v>
      </c>
      <c r="K771" s="124">
        <v>14746</v>
      </c>
    </row>
    <row r="772" spans="1:11" s="9" customFormat="1" ht="30">
      <c r="A772" s="247" t="s">
        <v>776</v>
      </c>
      <c r="B772" s="118" t="s">
        <v>1500</v>
      </c>
      <c r="C772" s="118" t="s">
        <v>204</v>
      </c>
      <c r="D772" s="118" t="s">
        <v>204</v>
      </c>
      <c r="E772" s="118" t="s">
        <v>1334</v>
      </c>
      <c r="F772" s="118">
        <v>20140019</v>
      </c>
      <c r="G772" s="50">
        <v>41711</v>
      </c>
      <c r="H772" s="123" t="s">
        <v>816</v>
      </c>
      <c r="I772" s="31" t="s">
        <v>808</v>
      </c>
      <c r="J772" s="36" t="s">
        <v>809</v>
      </c>
      <c r="K772" s="248">
        <v>68425</v>
      </c>
    </row>
    <row r="773" spans="1:11" s="9" customFormat="1" ht="30">
      <c r="A773" s="247" t="s">
        <v>776</v>
      </c>
      <c r="B773" s="118" t="s">
        <v>118</v>
      </c>
      <c r="C773" s="11" t="s">
        <v>1426</v>
      </c>
      <c r="D773" s="119">
        <v>41183</v>
      </c>
      <c r="E773" s="11" t="s">
        <v>1334</v>
      </c>
      <c r="F773" s="118">
        <v>20140030</v>
      </c>
      <c r="G773" s="50">
        <v>41715</v>
      </c>
      <c r="H773" s="123" t="s">
        <v>429</v>
      </c>
      <c r="I773" s="31" t="s">
        <v>1427</v>
      </c>
      <c r="J773" s="53" t="s">
        <v>1428</v>
      </c>
      <c r="K773" s="248">
        <v>94215</v>
      </c>
    </row>
    <row r="774" spans="1:11" s="9" customFormat="1" ht="30">
      <c r="A774" s="247" t="s">
        <v>776</v>
      </c>
      <c r="B774" s="118" t="s">
        <v>777</v>
      </c>
      <c r="C774" s="118" t="s">
        <v>204</v>
      </c>
      <c r="D774" s="118" t="s">
        <v>204</v>
      </c>
      <c r="E774" s="118" t="s">
        <v>1334</v>
      </c>
      <c r="F774" s="118">
        <v>20140031</v>
      </c>
      <c r="G774" s="50">
        <v>41715</v>
      </c>
      <c r="H774" s="123" t="s">
        <v>429</v>
      </c>
      <c r="I774" s="35" t="s">
        <v>817</v>
      </c>
      <c r="J774" s="53" t="s">
        <v>818</v>
      </c>
      <c r="K774" s="248">
        <v>60000</v>
      </c>
    </row>
    <row r="775" spans="1:11" s="9" customFormat="1" ht="30">
      <c r="A775" s="247" t="s">
        <v>776</v>
      </c>
      <c r="B775" s="118" t="s">
        <v>777</v>
      </c>
      <c r="C775" s="118" t="s">
        <v>204</v>
      </c>
      <c r="D775" s="118" t="s">
        <v>204</v>
      </c>
      <c r="E775" s="118" t="s">
        <v>1334</v>
      </c>
      <c r="F775" s="118">
        <v>20140032</v>
      </c>
      <c r="G775" s="50">
        <v>41715</v>
      </c>
      <c r="H775" s="123" t="s">
        <v>429</v>
      </c>
      <c r="I775" s="35" t="s">
        <v>817</v>
      </c>
      <c r="J775" s="53" t="s">
        <v>818</v>
      </c>
      <c r="K775" s="248">
        <v>60000</v>
      </c>
    </row>
    <row r="776" spans="1:11" s="9" customFormat="1" ht="30">
      <c r="A776" s="247" t="s">
        <v>776</v>
      </c>
      <c r="B776" s="118" t="s">
        <v>777</v>
      </c>
      <c r="C776" s="118" t="s">
        <v>204</v>
      </c>
      <c r="D776" s="118" t="s">
        <v>204</v>
      </c>
      <c r="E776" s="118" t="s">
        <v>1334</v>
      </c>
      <c r="F776" s="118">
        <v>20140033</v>
      </c>
      <c r="G776" s="50">
        <v>41715</v>
      </c>
      <c r="H776" s="123" t="s">
        <v>429</v>
      </c>
      <c r="I776" s="35" t="s">
        <v>819</v>
      </c>
      <c r="J776" s="36" t="s">
        <v>1429</v>
      </c>
      <c r="K776" s="124">
        <v>60000</v>
      </c>
    </row>
    <row r="777" spans="1:11" s="9" customFormat="1" ht="30">
      <c r="A777" s="247" t="s">
        <v>776</v>
      </c>
      <c r="B777" s="118" t="s">
        <v>777</v>
      </c>
      <c r="C777" s="118" t="s">
        <v>204</v>
      </c>
      <c r="D777" s="118" t="s">
        <v>204</v>
      </c>
      <c r="E777" s="118" t="s">
        <v>1334</v>
      </c>
      <c r="F777" s="118">
        <v>20140034</v>
      </c>
      <c r="G777" s="50">
        <v>41715</v>
      </c>
      <c r="H777" s="123" t="s">
        <v>429</v>
      </c>
      <c r="I777" s="35" t="s">
        <v>819</v>
      </c>
      <c r="J777" s="36" t="s">
        <v>1429</v>
      </c>
      <c r="K777" s="124">
        <v>60000</v>
      </c>
    </row>
    <row r="778" spans="1:11" s="9" customFormat="1" ht="30">
      <c r="A778" s="247" t="s">
        <v>776</v>
      </c>
      <c r="B778" s="118" t="s">
        <v>118</v>
      </c>
      <c r="C778" s="11" t="s">
        <v>1426</v>
      </c>
      <c r="D778" s="119">
        <v>41183</v>
      </c>
      <c r="E778" s="118" t="s">
        <v>1334</v>
      </c>
      <c r="F778" s="118">
        <v>20140035</v>
      </c>
      <c r="G778" s="50">
        <v>41715</v>
      </c>
      <c r="H778" s="123" t="s">
        <v>429</v>
      </c>
      <c r="I778" s="31" t="s">
        <v>820</v>
      </c>
      <c r="J778" s="53" t="s">
        <v>123</v>
      </c>
      <c r="K778" s="248">
        <v>94215</v>
      </c>
    </row>
    <row r="779" spans="1:11" s="9" customFormat="1" ht="30">
      <c r="A779" s="247" t="s">
        <v>776</v>
      </c>
      <c r="B779" s="118" t="s">
        <v>118</v>
      </c>
      <c r="C779" s="11" t="s">
        <v>1426</v>
      </c>
      <c r="D779" s="119">
        <v>41183</v>
      </c>
      <c r="E779" s="118" t="s">
        <v>1334</v>
      </c>
      <c r="F779" s="118">
        <v>20140036</v>
      </c>
      <c r="G779" s="50">
        <v>41715</v>
      </c>
      <c r="H779" s="123" t="s">
        <v>821</v>
      </c>
      <c r="I779" s="31" t="s">
        <v>430</v>
      </c>
      <c r="J779" s="53" t="s">
        <v>171</v>
      </c>
      <c r="K779" s="248">
        <v>141323</v>
      </c>
    </row>
    <row r="780" spans="1:11" s="9" customFormat="1" ht="30">
      <c r="A780" s="247" t="s">
        <v>776</v>
      </c>
      <c r="B780" s="118" t="s">
        <v>777</v>
      </c>
      <c r="C780" s="118" t="s">
        <v>204</v>
      </c>
      <c r="D780" s="118" t="s">
        <v>204</v>
      </c>
      <c r="E780" s="118" t="s">
        <v>1393</v>
      </c>
      <c r="F780" s="118">
        <v>481</v>
      </c>
      <c r="G780" s="50">
        <v>41716</v>
      </c>
      <c r="H780" s="123" t="s">
        <v>822</v>
      </c>
      <c r="I780" s="35" t="s">
        <v>431</v>
      </c>
      <c r="J780" s="36" t="s">
        <v>823</v>
      </c>
      <c r="K780" s="248">
        <v>104613</v>
      </c>
    </row>
    <row r="781" spans="1:11" s="9" customFormat="1" ht="30">
      <c r="A781" s="247" t="s">
        <v>776</v>
      </c>
      <c r="B781" s="118" t="s">
        <v>118</v>
      </c>
      <c r="C781" s="11" t="s">
        <v>1426</v>
      </c>
      <c r="D781" s="119">
        <v>41183</v>
      </c>
      <c r="E781" s="118" t="s">
        <v>1334</v>
      </c>
      <c r="F781" s="118">
        <v>20140037</v>
      </c>
      <c r="G781" s="50">
        <v>41716</v>
      </c>
      <c r="H781" s="123" t="s">
        <v>824</v>
      </c>
      <c r="I781" s="31" t="s">
        <v>825</v>
      </c>
      <c r="J781" s="36" t="s">
        <v>826</v>
      </c>
      <c r="K781" s="248">
        <v>141346</v>
      </c>
    </row>
    <row r="782" spans="1:11" s="9" customFormat="1" ht="30">
      <c r="A782" s="247" t="s">
        <v>776</v>
      </c>
      <c r="B782" s="118" t="s">
        <v>118</v>
      </c>
      <c r="C782" s="11" t="s">
        <v>1426</v>
      </c>
      <c r="D782" s="119">
        <v>41183</v>
      </c>
      <c r="E782" s="118" t="s">
        <v>1334</v>
      </c>
      <c r="F782" s="118">
        <v>20140038</v>
      </c>
      <c r="G782" s="50">
        <v>41716</v>
      </c>
      <c r="H782" s="123" t="s">
        <v>824</v>
      </c>
      <c r="I782" s="31" t="s">
        <v>825</v>
      </c>
      <c r="J782" s="36" t="s">
        <v>826</v>
      </c>
      <c r="K782" s="248">
        <v>141346</v>
      </c>
    </row>
    <row r="783" spans="1:11" s="9" customFormat="1" ht="30">
      <c r="A783" s="247" t="s">
        <v>776</v>
      </c>
      <c r="B783" s="118" t="s">
        <v>118</v>
      </c>
      <c r="C783" s="11" t="s">
        <v>1426</v>
      </c>
      <c r="D783" s="119">
        <v>41183</v>
      </c>
      <c r="E783" s="118" t="s">
        <v>1334</v>
      </c>
      <c r="F783" s="118">
        <v>20140039</v>
      </c>
      <c r="G783" s="50">
        <v>41716</v>
      </c>
      <c r="H783" s="123" t="s">
        <v>827</v>
      </c>
      <c r="I783" s="31" t="s">
        <v>825</v>
      </c>
      <c r="J783" s="36" t="s">
        <v>826</v>
      </c>
      <c r="K783" s="248">
        <v>141346</v>
      </c>
    </row>
    <row r="784" spans="1:11" s="9" customFormat="1" ht="30">
      <c r="A784" s="247" t="s">
        <v>776</v>
      </c>
      <c r="B784" s="118" t="s">
        <v>118</v>
      </c>
      <c r="C784" s="11" t="s">
        <v>1426</v>
      </c>
      <c r="D784" s="119">
        <v>41183</v>
      </c>
      <c r="E784" s="118" t="s">
        <v>1334</v>
      </c>
      <c r="F784" s="118">
        <v>20140040</v>
      </c>
      <c r="G784" s="50">
        <v>41716</v>
      </c>
      <c r="H784" s="123" t="s">
        <v>827</v>
      </c>
      <c r="I784" s="31" t="s">
        <v>825</v>
      </c>
      <c r="J784" s="36" t="s">
        <v>826</v>
      </c>
      <c r="K784" s="248">
        <v>141346</v>
      </c>
    </row>
    <row r="785" spans="1:11" s="9" customFormat="1" ht="30">
      <c r="A785" s="247" t="s">
        <v>776</v>
      </c>
      <c r="B785" s="118" t="s">
        <v>1501</v>
      </c>
      <c r="C785" s="118" t="s">
        <v>204</v>
      </c>
      <c r="D785" s="50" t="s">
        <v>204</v>
      </c>
      <c r="E785" s="118" t="s">
        <v>1329</v>
      </c>
      <c r="F785" s="118">
        <v>20140063</v>
      </c>
      <c r="G785" s="50">
        <v>41716</v>
      </c>
      <c r="H785" s="123" t="s">
        <v>828</v>
      </c>
      <c r="I785" s="31" t="s">
        <v>829</v>
      </c>
      <c r="J785" s="36" t="s">
        <v>1381</v>
      </c>
      <c r="K785" s="248">
        <v>140168</v>
      </c>
    </row>
    <row r="786" spans="1:11" s="9" customFormat="1" ht="15">
      <c r="A786" s="247" t="s">
        <v>776</v>
      </c>
      <c r="B786" s="118" t="s">
        <v>777</v>
      </c>
      <c r="C786" s="118" t="s">
        <v>204</v>
      </c>
      <c r="D786" s="50" t="s">
        <v>204</v>
      </c>
      <c r="E786" s="118" t="s">
        <v>1334</v>
      </c>
      <c r="F786" s="118">
        <v>20140064</v>
      </c>
      <c r="G786" s="50">
        <v>41717</v>
      </c>
      <c r="H786" s="123" t="s">
        <v>830</v>
      </c>
      <c r="I786" s="31" t="s">
        <v>197</v>
      </c>
      <c r="J786" s="36" t="s">
        <v>198</v>
      </c>
      <c r="K786" s="248">
        <v>851206</v>
      </c>
    </row>
    <row r="787" spans="1:11" s="9" customFormat="1" ht="30">
      <c r="A787" s="247" t="s">
        <v>776</v>
      </c>
      <c r="B787" s="118" t="s">
        <v>1500</v>
      </c>
      <c r="C787" s="118" t="s">
        <v>204</v>
      </c>
      <c r="D787" s="118" t="s">
        <v>204</v>
      </c>
      <c r="E787" s="118" t="s">
        <v>1329</v>
      </c>
      <c r="F787" s="118">
        <v>20140065</v>
      </c>
      <c r="G787" s="50">
        <v>41717</v>
      </c>
      <c r="H787" s="123" t="s">
        <v>831</v>
      </c>
      <c r="I787" s="31" t="s">
        <v>832</v>
      </c>
      <c r="J787" s="36" t="s">
        <v>833</v>
      </c>
      <c r="K787" s="248">
        <v>157080</v>
      </c>
    </row>
    <row r="788" spans="1:11" s="9" customFormat="1" ht="15">
      <c r="A788" s="247" t="s">
        <v>776</v>
      </c>
      <c r="B788" s="118" t="s">
        <v>1500</v>
      </c>
      <c r="C788" s="118" t="s">
        <v>204</v>
      </c>
      <c r="D788" s="118" t="s">
        <v>204</v>
      </c>
      <c r="E788" s="11" t="s">
        <v>1334</v>
      </c>
      <c r="F788" s="118">
        <v>20140041</v>
      </c>
      <c r="G788" s="50">
        <v>41717</v>
      </c>
      <c r="H788" s="123" t="s">
        <v>834</v>
      </c>
      <c r="I788" s="31" t="s">
        <v>835</v>
      </c>
      <c r="J788" s="36" t="s">
        <v>836</v>
      </c>
      <c r="K788" s="248">
        <v>757570</v>
      </c>
    </row>
    <row r="789" spans="1:11" ht="15">
      <c r="A789" s="247" t="s">
        <v>776</v>
      </c>
      <c r="B789" s="118" t="s">
        <v>1501</v>
      </c>
      <c r="C789" s="118" t="s">
        <v>204</v>
      </c>
      <c r="D789" s="50" t="s">
        <v>204</v>
      </c>
      <c r="E789" s="118" t="s">
        <v>1329</v>
      </c>
      <c r="F789" s="118">
        <v>20140066</v>
      </c>
      <c r="G789" s="50">
        <v>41718</v>
      </c>
      <c r="H789" s="123" t="s">
        <v>837</v>
      </c>
      <c r="I789" s="31" t="s">
        <v>838</v>
      </c>
      <c r="J789" s="36" t="s">
        <v>839</v>
      </c>
      <c r="K789" s="248">
        <v>669708</v>
      </c>
    </row>
    <row r="790" spans="1:11" ht="15">
      <c r="A790" s="247" t="s">
        <v>776</v>
      </c>
      <c r="B790" s="118" t="s">
        <v>1500</v>
      </c>
      <c r="C790" s="118" t="s">
        <v>204</v>
      </c>
      <c r="D790" s="118" t="s">
        <v>204</v>
      </c>
      <c r="E790" s="118" t="s">
        <v>1329</v>
      </c>
      <c r="F790" s="118">
        <v>20140067</v>
      </c>
      <c r="G790" s="50">
        <v>41718</v>
      </c>
      <c r="H790" s="123" t="s">
        <v>840</v>
      </c>
      <c r="I790" s="31" t="s">
        <v>841</v>
      </c>
      <c r="J790" s="36" t="s">
        <v>842</v>
      </c>
      <c r="K790" s="248">
        <v>767550</v>
      </c>
    </row>
    <row r="791" spans="1:11" ht="30">
      <c r="A791" s="247" t="s">
        <v>776</v>
      </c>
      <c r="B791" s="118" t="s">
        <v>791</v>
      </c>
      <c r="C791" s="118" t="s">
        <v>1430</v>
      </c>
      <c r="D791" s="50">
        <v>41054</v>
      </c>
      <c r="E791" s="118" t="s">
        <v>1329</v>
      </c>
      <c r="F791" s="118">
        <v>20140068</v>
      </c>
      <c r="G791" s="50">
        <v>41718</v>
      </c>
      <c r="H791" s="123" t="s">
        <v>843</v>
      </c>
      <c r="I791" s="31" t="s">
        <v>795</v>
      </c>
      <c r="J791" s="36" t="s">
        <v>796</v>
      </c>
      <c r="K791" s="248">
        <v>283817</v>
      </c>
    </row>
    <row r="792" spans="1:11" ht="45">
      <c r="A792" s="247" t="s">
        <v>776</v>
      </c>
      <c r="B792" s="118" t="s">
        <v>791</v>
      </c>
      <c r="C792" s="118" t="s">
        <v>1430</v>
      </c>
      <c r="D792" s="50">
        <v>41054</v>
      </c>
      <c r="E792" s="118" t="s">
        <v>1329</v>
      </c>
      <c r="F792" s="118">
        <v>20140069</v>
      </c>
      <c r="G792" s="50">
        <v>41719</v>
      </c>
      <c r="H792" s="123" t="s">
        <v>844</v>
      </c>
      <c r="I792" s="31" t="s">
        <v>432</v>
      </c>
      <c r="J792" s="36" t="s">
        <v>845</v>
      </c>
      <c r="K792" s="248">
        <v>131257</v>
      </c>
    </row>
    <row r="793" spans="1:11" ht="15">
      <c r="A793" s="247" t="s">
        <v>776</v>
      </c>
      <c r="B793" s="118" t="s">
        <v>1500</v>
      </c>
      <c r="C793" s="118" t="s">
        <v>204</v>
      </c>
      <c r="D793" s="118" t="s">
        <v>204</v>
      </c>
      <c r="E793" s="11" t="s">
        <v>1334</v>
      </c>
      <c r="F793" s="118">
        <v>20140071</v>
      </c>
      <c r="G793" s="50">
        <v>41719</v>
      </c>
      <c r="H793" s="123" t="s">
        <v>846</v>
      </c>
      <c r="I793" s="31" t="s">
        <v>1435</v>
      </c>
      <c r="J793" s="53" t="s">
        <v>1436</v>
      </c>
      <c r="K793" s="248">
        <v>24285</v>
      </c>
    </row>
    <row r="794" spans="1:11" ht="30">
      <c r="A794" s="247" t="s">
        <v>776</v>
      </c>
      <c r="B794" s="118" t="s">
        <v>1501</v>
      </c>
      <c r="C794" s="118" t="s">
        <v>847</v>
      </c>
      <c r="D794" s="50">
        <v>41351</v>
      </c>
      <c r="E794" s="118" t="s">
        <v>1334</v>
      </c>
      <c r="F794" s="118">
        <v>20140043</v>
      </c>
      <c r="G794" s="50">
        <v>41719</v>
      </c>
      <c r="H794" s="123" t="s">
        <v>848</v>
      </c>
      <c r="I794" s="31" t="s">
        <v>433</v>
      </c>
      <c r="J794" s="36" t="s">
        <v>1434</v>
      </c>
      <c r="K794" s="248">
        <v>494139</v>
      </c>
    </row>
    <row r="795" spans="1:11" ht="30">
      <c r="A795" s="258" t="s">
        <v>776</v>
      </c>
      <c r="B795" s="135" t="s">
        <v>1500</v>
      </c>
      <c r="C795" s="275" t="s">
        <v>204</v>
      </c>
      <c r="D795" s="275" t="s">
        <v>204</v>
      </c>
      <c r="E795" s="276" t="s">
        <v>1334</v>
      </c>
      <c r="F795" s="275">
        <v>20140070</v>
      </c>
      <c r="G795" s="277">
        <v>41719</v>
      </c>
      <c r="H795" s="278" t="s">
        <v>434</v>
      </c>
      <c r="I795" s="279" t="s">
        <v>1432</v>
      </c>
      <c r="J795" s="198" t="s">
        <v>1433</v>
      </c>
      <c r="K795" s="280">
        <v>285600</v>
      </c>
    </row>
    <row r="796" spans="1:11" ht="30">
      <c r="A796" s="247" t="s">
        <v>776</v>
      </c>
      <c r="B796" s="118" t="s">
        <v>1500</v>
      </c>
      <c r="C796" s="118" t="s">
        <v>204</v>
      </c>
      <c r="D796" s="118" t="s">
        <v>204</v>
      </c>
      <c r="E796" s="11" t="s">
        <v>1334</v>
      </c>
      <c r="F796" s="118">
        <v>20140071</v>
      </c>
      <c r="G796" s="50">
        <v>41719</v>
      </c>
      <c r="H796" s="123" t="s">
        <v>849</v>
      </c>
      <c r="I796" s="31" t="s">
        <v>1435</v>
      </c>
      <c r="J796" s="53" t="s">
        <v>1436</v>
      </c>
      <c r="K796" s="248">
        <v>24285</v>
      </c>
    </row>
    <row r="797" spans="1:11" ht="15">
      <c r="A797" s="258" t="s">
        <v>776</v>
      </c>
      <c r="B797" s="135" t="s">
        <v>777</v>
      </c>
      <c r="C797" s="135" t="s">
        <v>204</v>
      </c>
      <c r="D797" s="135" t="s">
        <v>204</v>
      </c>
      <c r="E797" s="135" t="s">
        <v>1334</v>
      </c>
      <c r="F797" s="135">
        <v>20140044</v>
      </c>
      <c r="G797" s="260">
        <v>41724</v>
      </c>
      <c r="H797" s="278" t="s">
        <v>435</v>
      </c>
      <c r="I797" s="147" t="s">
        <v>819</v>
      </c>
      <c r="J797" s="144" t="s">
        <v>1429</v>
      </c>
      <c r="K797" s="271">
        <v>60000</v>
      </c>
    </row>
    <row r="798" spans="1:11" ht="15">
      <c r="A798" s="247" t="s">
        <v>776</v>
      </c>
      <c r="B798" s="118" t="s">
        <v>777</v>
      </c>
      <c r="C798" s="118" t="s">
        <v>204</v>
      </c>
      <c r="D798" s="118" t="s">
        <v>204</v>
      </c>
      <c r="E798" s="118" t="s">
        <v>1334</v>
      </c>
      <c r="F798" s="118">
        <v>20140046</v>
      </c>
      <c r="G798" s="50">
        <v>41724</v>
      </c>
      <c r="H798" s="123" t="s">
        <v>435</v>
      </c>
      <c r="I798" s="35" t="s">
        <v>825</v>
      </c>
      <c r="J798" s="36" t="s">
        <v>826</v>
      </c>
      <c r="K798" s="248">
        <v>60000</v>
      </c>
    </row>
    <row r="799" spans="1:11" ht="30">
      <c r="A799" s="247" t="s">
        <v>776</v>
      </c>
      <c r="B799" s="118" t="s">
        <v>118</v>
      </c>
      <c r="C799" s="11" t="s">
        <v>1426</v>
      </c>
      <c r="D799" s="119">
        <v>41183</v>
      </c>
      <c r="E799" s="118" t="s">
        <v>1334</v>
      </c>
      <c r="F799" s="118">
        <v>20140048</v>
      </c>
      <c r="G799" s="50">
        <v>41724</v>
      </c>
      <c r="H799" s="123" t="s">
        <v>435</v>
      </c>
      <c r="I799" s="35" t="s">
        <v>436</v>
      </c>
      <c r="J799" s="36" t="s">
        <v>850</v>
      </c>
      <c r="K799" s="248">
        <v>94352</v>
      </c>
    </row>
    <row r="800" spans="1:11" ht="30">
      <c r="A800" s="247" t="s">
        <v>776</v>
      </c>
      <c r="B800" s="118" t="s">
        <v>1500</v>
      </c>
      <c r="C800" s="118" t="s">
        <v>204</v>
      </c>
      <c r="D800" s="118" t="s">
        <v>204</v>
      </c>
      <c r="E800" s="11" t="s">
        <v>1334</v>
      </c>
      <c r="F800" s="118">
        <v>20140049</v>
      </c>
      <c r="G800" s="50">
        <v>41726</v>
      </c>
      <c r="H800" s="123" t="s">
        <v>437</v>
      </c>
      <c r="I800" s="35" t="s">
        <v>808</v>
      </c>
      <c r="J800" s="36" t="s">
        <v>809</v>
      </c>
      <c r="K800" s="248">
        <v>250245</v>
      </c>
    </row>
    <row r="801" spans="1:11" ht="15">
      <c r="A801" s="247" t="s">
        <v>776</v>
      </c>
      <c r="B801" s="118" t="s">
        <v>777</v>
      </c>
      <c r="C801" s="118" t="s">
        <v>204</v>
      </c>
      <c r="D801" s="118" t="s">
        <v>204</v>
      </c>
      <c r="E801" s="118" t="s">
        <v>1334</v>
      </c>
      <c r="F801" s="118">
        <v>20140073</v>
      </c>
      <c r="G801" s="50">
        <v>41726</v>
      </c>
      <c r="H801" s="123" t="s">
        <v>851</v>
      </c>
      <c r="I801" s="35" t="s">
        <v>852</v>
      </c>
      <c r="J801" s="36" t="s">
        <v>853</v>
      </c>
      <c r="K801" s="248">
        <v>127317</v>
      </c>
    </row>
    <row r="802" spans="1:11" ht="30">
      <c r="A802" s="81" t="s">
        <v>776</v>
      </c>
      <c r="B802" s="11" t="s">
        <v>854</v>
      </c>
      <c r="C802" s="11" t="s">
        <v>855</v>
      </c>
      <c r="D802" s="122">
        <v>41703</v>
      </c>
      <c r="E802" s="60" t="s">
        <v>856</v>
      </c>
      <c r="F802" s="11" t="s">
        <v>204</v>
      </c>
      <c r="G802" s="122">
        <v>41703</v>
      </c>
      <c r="H802" s="123" t="s">
        <v>857</v>
      </c>
      <c r="I802" s="31" t="s">
        <v>438</v>
      </c>
      <c r="J802" s="69" t="s">
        <v>858</v>
      </c>
      <c r="K802" s="124">
        <v>392700</v>
      </c>
    </row>
    <row r="803" spans="1:11" ht="45">
      <c r="A803" s="81" t="s">
        <v>776</v>
      </c>
      <c r="B803" s="11" t="s">
        <v>854</v>
      </c>
      <c r="C803" s="11" t="s">
        <v>859</v>
      </c>
      <c r="D803" s="122">
        <v>41703</v>
      </c>
      <c r="E803" s="60" t="s">
        <v>856</v>
      </c>
      <c r="F803" s="11" t="s">
        <v>204</v>
      </c>
      <c r="G803" s="122">
        <v>41703</v>
      </c>
      <c r="H803" s="123" t="s">
        <v>439</v>
      </c>
      <c r="I803" s="31" t="s">
        <v>440</v>
      </c>
      <c r="J803" s="53" t="s">
        <v>1431</v>
      </c>
      <c r="K803" s="124">
        <v>579530</v>
      </c>
    </row>
    <row r="804" spans="1:11" ht="45">
      <c r="A804" s="81" t="s">
        <v>776</v>
      </c>
      <c r="B804" s="11" t="s">
        <v>854</v>
      </c>
      <c r="C804" s="11" t="s">
        <v>860</v>
      </c>
      <c r="D804" s="259">
        <v>41703</v>
      </c>
      <c r="E804" s="60" t="s">
        <v>856</v>
      </c>
      <c r="F804" s="11" t="s">
        <v>204</v>
      </c>
      <c r="G804" s="259">
        <v>41703</v>
      </c>
      <c r="H804" s="123" t="s">
        <v>441</v>
      </c>
      <c r="I804" s="31" t="s">
        <v>440</v>
      </c>
      <c r="J804" s="53" t="s">
        <v>1431</v>
      </c>
      <c r="K804" s="124">
        <f>(71400*12)+95200</f>
        <v>952000</v>
      </c>
    </row>
    <row r="805" spans="1:11" ht="30">
      <c r="A805" s="132" t="s">
        <v>776</v>
      </c>
      <c r="B805" s="60" t="s">
        <v>791</v>
      </c>
      <c r="C805" s="60" t="s">
        <v>1430</v>
      </c>
      <c r="D805" s="259">
        <v>41054</v>
      </c>
      <c r="E805" s="60" t="s">
        <v>1329</v>
      </c>
      <c r="F805" s="11">
        <v>20140074</v>
      </c>
      <c r="G805" s="122">
        <v>41729</v>
      </c>
      <c r="H805" s="123" t="s">
        <v>442</v>
      </c>
      <c r="I805" s="31" t="s">
        <v>193</v>
      </c>
      <c r="J805" s="53" t="s">
        <v>127</v>
      </c>
      <c r="K805" s="124">
        <v>26911</v>
      </c>
    </row>
    <row r="806" spans="1:11" ht="45">
      <c r="A806" s="132" t="s">
        <v>776</v>
      </c>
      <c r="B806" s="60" t="s">
        <v>791</v>
      </c>
      <c r="C806" s="60" t="s">
        <v>1430</v>
      </c>
      <c r="D806" s="259">
        <v>41054</v>
      </c>
      <c r="E806" s="60" t="s">
        <v>1329</v>
      </c>
      <c r="F806" s="11">
        <v>20140075</v>
      </c>
      <c r="G806" s="122">
        <v>41729</v>
      </c>
      <c r="H806" s="123" t="s">
        <v>861</v>
      </c>
      <c r="I806" s="31" t="s">
        <v>194</v>
      </c>
      <c r="J806" s="53" t="s">
        <v>202</v>
      </c>
      <c r="K806" s="124">
        <v>70043</v>
      </c>
    </row>
    <row r="807" spans="1:11" ht="45">
      <c r="A807" s="132" t="s">
        <v>776</v>
      </c>
      <c r="B807" s="60" t="s">
        <v>791</v>
      </c>
      <c r="C807" s="60" t="s">
        <v>1430</v>
      </c>
      <c r="D807" s="259">
        <v>41054</v>
      </c>
      <c r="E807" s="60" t="s">
        <v>1329</v>
      </c>
      <c r="F807" s="11">
        <v>20140076</v>
      </c>
      <c r="G807" s="122">
        <v>41729</v>
      </c>
      <c r="H807" s="123" t="s">
        <v>862</v>
      </c>
      <c r="I807" s="31" t="s">
        <v>193</v>
      </c>
      <c r="J807" s="53" t="s">
        <v>127</v>
      </c>
      <c r="K807" s="124">
        <v>50980</v>
      </c>
    </row>
    <row r="808" spans="1:11" ht="30">
      <c r="A808" s="132" t="s">
        <v>776</v>
      </c>
      <c r="B808" s="60" t="s">
        <v>791</v>
      </c>
      <c r="C808" s="60" t="s">
        <v>1430</v>
      </c>
      <c r="D808" s="259">
        <v>41054</v>
      </c>
      <c r="E808" s="60" t="s">
        <v>1329</v>
      </c>
      <c r="F808" s="11">
        <v>20140077</v>
      </c>
      <c r="G808" s="122">
        <v>41729</v>
      </c>
      <c r="H808" s="123" t="s">
        <v>443</v>
      </c>
      <c r="I808" s="35" t="s">
        <v>863</v>
      </c>
      <c r="J808" s="36" t="s">
        <v>864</v>
      </c>
      <c r="K808" s="124">
        <v>402220</v>
      </c>
    </row>
    <row r="809" spans="1:11" ht="15">
      <c r="A809" s="247" t="s">
        <v>776</v>
      </c>
      <c r="B809" s="118" t="s">
        <v>1500</v>
      </c>
      <c r="C809" s="118" t="s">
        <v>204</v>
      </c>
      <c r="D809" s="118" t="s">
        <v>204</v>
      </c>
      <c r="E809" s="11" t="s">
        <v>1334</v>
      </c>
      <c r="F809" s="11">
        <v>20140050</v>
      </c>
      <c r="G809" s="122">
        <v>41729</v>
      </c>
      <c r="H809" s="123" t="s">
        <v>865</v>
      </c>
      <c r="I809" s="35" t="s">
        <v>841</v>
      </c>
      <c r="J809" s="36" t="s">
        <v>842</v>
      </c>
      <c r="K809" s="124">
        <v>571200</v>
      </c>
    </row>
    <row r="810" spans="1:11" ht="30">
      <c r="A810" s="258" t="s">
        <v>776</v>
      </c>
      <c r="B810" s="135" t="s">
        <v>1500</v>
      </c>
      <c r="C810" s="118" t="s">
        <v>204</v>
      </c>
      <c r="D810" s="118" t="s">
        <v>204</v>
      </c>
      <c r="E810" s="11" t="s">
        <v>1334</v>
      </c>
      <c r="F810" s="275">
        <v>20140078</v>
      </c>
      <c r="G810" s="277">
        <v>41719</v>
      </c>
      <c r="H810" s="278" t="s">
        <v>866</v>
      </c>
      <c r="I810" s="279" t="s">
        <v>1432</v>
      </c>
      <c r="J810" s="198" t="s">
        <v>1433</v>
      </c>
      <c r="K810" s="124">
        <v>166600</v>
      </c>
    </row>
    <row r="811" spans="1:11" ht="30">
      <c r="A811" s="258" t="s">
        <v>776</v>
      </c>
      <c r="B811" s="135" t="s">
        <v>791</v>
      </c>
      <c r="C811" s="135" t="s">
        <v>1430</v>
      </c>
      <c r="D811" s="260">
        <v>41054</v>
      </c>
      <c r="E811" s="135" t="s">
        <v>1329</v>
      </c>
      <c r="F811" s="118">
        <v>20140079</v>
      </c>
      <c r="G811" s="50">
        <v>41729</v>
      </c>
      <c r="H811" s="123" t="s">
        <v>867</v>
      </c>
      <c r="I811" s="35" t="s">
        <v>193</v>
      </c>
      <c r="J811" s="36" t="s">
        <v>127</v>
      </c>
      <c r="K811" s="248">
        <v>28322</v>
      </c>
    </row>
    <row r="812" spans="1:11" ht="30">
      <c r="A812" s="258" t="s">
        <v>776</v>
      </c>
      <c r="B812" s="135" t="s">
        <v>791</v>
      </c>
      <c r="C812" s="135" t="s">
        <v>1430</v>
      </c>
      <c r="D812" s="260">
        <v>41054</v>
      </c>
      <c r="E812" s="135" t="s">
        <v>1329</v>
      </c>
      <c r="F812" s="118">
        <v>20140080</v>
      </c>
      <c r="G812" s="50">
        <v>41729</v>
      </c>
      <c r="H812" s="123" t="s">
        <v>868</v>
      </c>
      <c r="I812" s="35" t="s">
        <v>194</v>
      </c>
      <c r="J812" s="36" t="s">
        <v>202</v>
      </c>
      <c r="K812" s="248">
        <v>46696</v>
      </c>
    </row>
    <row r="813" spans="1:11" ht="30">
      <c r="A813" s="258" t="s">
        <v>776</v>
      </c>
      <c r="B813" s="135" t="s">
        <v>791</v>
      </c>
      <c r="C813" s="135" t="s">
        <v>1430</v>
      </c>
      <c r="D813" s="260">
        <v>41054</v>
      </c>
      <c r="E813" s="135" t="s">
        <v>1329</v>
      </c>
      <c r="F813" s="118">
        <v>20140081</v>
      </c>
      <c r="G813" s="50">
        <v>41729</v>
      </c>
      <c r="H813" s="123" t="s">
        <v>869</v>
      </c>
      <c r="I813" s="35" t="s">
        <v>863</v>
      </c>
      <c r="J813" s="36" t="s">
        <v>864</v>
      </c>
      <c r="K813" s="248">
        <v>131697</v>
      </c>
    </row>
    <row r="814" spans="1:11" ht="45">
      <c r="A814" s="258" t="s">
        <v>776</v>
      </c>
      <c r="B814" s="135" t="s">
        <v>791</v>
      </c>
      <c r="C814" s="135" t="s">
        <v>1430</v>
      </c>
      <c r="D814" s="260">
        <v>41054</v>
      </c>
      <c r="E814" s="11" t="s">
        <v>1334</v>
      </c>
      <c r="F814" s="118">
        <v>20140051</v>
      </c>
      <c r="G814" s="50">
        <v>41729</v>
      </c>
      <c r="H814" s="123" t="s">
        <v>444</v>
      </c>
      <c r="I814" s="35" t="s">
        <v>192</v>
      </c>
      <c r="J814" s="36" t="s">
        <v>1360</v>
      </c>
      <c r="K814" s="248">
        <v>504326</v>
      </c>
    </row>
    <row r="815" spans="1:11" ht="30">
      <c r="A815" s="258" t="s">
        <v>776</v>
      </c>
      <c r="B815" s="135" t="s">
        <v>791</v>
      </c>
      <c r="C815" s="135" t="s">
        <v>1430</v>
      </c>
      <c r="D815" s="260">
        <v>41054</v>
      </c>
      <c r="E815" s="135" t="s">
        <v>1329</v>
      </c>
      <c r="F815" s="118">
        <v>20140083</v>
      </c>
      <c r="G815" s="50">
        <v>41729</v>
      </c>
      <c r="H815" s="123" t="s">
        <v>870</v>
      </c>
      <c r="I815" s="35" t="s">
        <v>201</v>
      </c>
      <c r="J815" s="36" t="s">
        <v>1331</v>
      </c>
      <c r="K815" s="248">
        <v>28215</v>
      </c>
    </row>
    <row r="816" spans="1:11" ht="30">
      <c r="A816" s="258" t="s">
        <v>776</v>
      </c>
      <c r="B816" s="135" t="s">
        <v>791</v>
      </c>
      <c r="C816" s="135" t="s">
        <v>1430</v>
      </c>
      <c r="D816" s="260">
        <v>41054</v>
      </c>
      <c r="E816" s="135" t="s">
        <v>1329</v>
      </c>
      <c r="F816" s="118">
        <v>20140084</v>
      </c>
      <c r="G816" s="50">
        <v>41729</v>
      </c>
      <c r="H816" s="123" t="s">
        <v>871</v>
      </c>
      <c r="I816" s="35" t="s">
        <v>863</v>
      </c>
      <c r="J816" s="36" t="s">
        <v>864</v>
      </c>
      <c r="K816" s="248">
        <v>259718</v>
      </c>
    </row>
    <row r="817" spans="1:11" ht="30">
      <c r="A817" s="258" t="s">
        <v>776</v>
      </c>
      <c r="B817" s="135" t="s">
        <v>791</v>
      </c>
      <c r="C817" s="135" t="s">
        <v>1430</v>
      </c>
      <c r="D817" s="260">
        <v>41054</v>
      </c>
      <c r="E817" s="135" t="s">
        <v>1329</v>
      </c>
      <c r="F817" s="118">
        <v>20140085</v>
      </c>
      <c r="G817" s="50">
        <v>41729</v>
      </c>
      <c r="H817" s="123" t="s">
        <v>872</v>
      </c>
      <c r="I817" s="35" t="s">
        <v>201</v>
      </c>
      <c r="J817" s="36" t="s">
        <v>1331</v>
      </c>
      <c r="K817" s="248">
        <v>35675</v>
      </c>
    </row>
    <row r="818" spans="1:11" ht="30">
      <c r="A818" s="258" t="s">
        <v>776</v>
      </c>
      <c r="B818" s="135" t="s">
        <v>791</v>
      </c>
      <c r="C818" s="135" t="s">
        <v>1430</v>
      </c>
      <c r="D818" s="260">
        <v>41054</v>
      </c>
      <c r="E818" s="135" t="s">
        <v>1329</v>
      </c>
      <c r="F818" s="118">
        <v>20140086</v>
      </c>
      <c r="G818" s="50">
        <v>41729</v>
      </c>
      <c r="H818" s="123" t="s">
        <v>873</v>
      </c>
      <c r="I818" s="35" t="s">
        <v>863</v>
      </c>
      <c r="J818" s="36" t="s">
        <v>864</v>
      </c>
      <c r="K818" s="248">
        <v>320051</v>
      </c>
    </row>
    <row r="819" spans="1:11" ht="30">
      <c r="A819" s="258" t="s">
        <v>776</v>
      </c>
      <c r="B819" s="135" t="s">
        <v>791</v>
      </c>
      <c r="C819" s="135" t="s">
        <v>1430</v>
      </c>
      <c r="D819" s="260">
        <v>41054</v>
      </c>
      <c r="E819" s="135" t="s">
        <v>1329</v>
      </c>
      <c r="F819" s="118">
        <v>20140088</v>
      </c>
      <c r="G819" s="50">
        <v>41729</v>
      </c>
      <c r="H819" s="123" t="s">
        <v>874</v>
      </c>
      <c r="I819" s="35" t="s">
        <v>1442</v>
      </c>
      <c r="J819" s="36" t="s">
        <v>131</v>
      </c>
      <c r="K819" s="248">
        <v>85571</v>
      </c>
    </row>
    <row r="820" spans="1:11" ht="30">
      <c r="A820" s="258" t="s">
        <v>776</v>
      </c>
      <c r="B820" s="135" t="s">
        <v>791</v>
      </c>
      <c r="C820" s="135" t="s">
        <v>1430</v>
      </c>
      <c r="D820" s="260">
        <v>41054</v>
      </c>
      <c r="E820" s="135" t="s">
        <v>1329</v>
      </c>
      <c r="F820" s="118">
        <v>20140088</v>
      </c>
      <c r="G820" s="50">
        <v>41729</v>
      </c>
      <c r="H820" s="123" t="s">
        <v>875</v>
      </c>
      <c r="I820" s="35" t="s">
        <v>1437</v>
      </c>
      <c r="J820" s="36" t="s">
        <v>1385</v>
      </c>
      <c r="K820" s="248">
        <v>15297</v>
      </c>
    </row>
    <row r="821" spans="1:11" ht="30.75" thickBot="1">
      <c r="A821" s="250" t="s">
        <v>776</v>
      </c>
      <c r="B821" s="138" t="s">
        <v>791</v>
      </c>
      <c r="C821" s="138" t="s">
        <v>1430</v>
      </c>
      <c r="D821" s="51">
        <v>41054</v>
      </c>
      <c r="E821" s="138" t="s">
        <v>1329</v>
      </c>
      <c r="F821" s="138">
        <v>20140089</v>
      </c>
      <c r="G821" s="51">
        <v>41729</v>
      </c>
      <c r="H821" s="127" t="s">
        <v>876</v>
      </c>
      <c r="I821" s="206" t="s">
        <v>201</v>
      </c>
      <c r="J821" s="38" t="s">
        <v>1331</v>
      </c>
      <c r="K821" s="251">
        <v>75017</v>
      </c>
    </row>
    <row r="822" spans="1:11" ht="30">
      <c r="A822" s="258" t="s">
        <v>619</v>
      </c>
      <c r="B822" s="135" t="s">
        <v>118</v>
      </c>
      <c r="C822" s="135" t="s">
        <v>1694</v>
      </c>
      <c r="D822" s="260">
        <v>41656</v>
      </c>
      <c r="E822" s="135" t="s">
        <v>1334</v>
      </c>
      <c r="F822" s="135">
        <v>20140121</v>
      </c>
      <c r="G822" s="260">
        <v>41702</v>
      </c>
      <c r="H822" s="261" t="s">
        <v>1695</v>
      </c>
      <c r="I822" s="147" t="s">
        <v>205</v>
      </c>
      <c r="J822" s="144" t="s">
        <v>206</v>
      </c>
      <c r="K822" s="271">
        <v>133137</v>
      </c>
    </row>
    <row r="823" spans="1:11" ht="45">
      <c r="A823" s="258" t="s">
        <v>619</v>
      </c>
      <c r="B823" s="135" t="s">
        <v>1696</v>
      </c>
      <c r="C823" s="135" t="s">
        <v>1328</v>
      </c>
      <c r="D823" s="260" t="s">
        <v>1328</v>
      </c>
      <c r="E823" s="135" t="s">
        <v>1334</v>
      </c>
      <c r="F823" s="118">
        <v>20140122</v>
      </c>
      <c r="G823" s="50">
        <v>41702</v>
      </c>
      <c r="H823" s="123" t="s">
        <v>445</v>
      </c>
      <c r="I823" s="35" t="s">
        <v>1697</v>
      </c>
      <c r="J823" s="36" t="s">
        <v>1698</v>
      </c>
      <c r="K823" s="248">
        <v>105600</v>
      </c>
    </row>
    <row r="824" spans="1:11" ht="45">
      <c r="A824" s="258" t="s">
        <v>619</v>
      </c>
      <c r="B824" s="135" t="s">
        <v>1696</v>
      </c>
      <c r="C824" s="135" t="s">
        <v>1328</v>
      </c>
      <c r="D824" s="260" t="s">
        <v>1328</v>
      </c>
      <c r="E824" s="135" t="s">
        <v>1334</v>
      </c>
      <c r="F824" s="118">
        <v>20140123</v>
      </c>
      <c r="G824" s="50">
        <v>41702</v>
      </c>
      <c r="H824" s="123" t="s">
        <v>1699</v>
      </c>
      <c r="I824" s="35" t="s">
        <v>1697</v>
      </c>
      <c r="J824" s="36" t="s">
        <v>1698</v>
      </c>
      <c r="K824" s="248">
        <v>204000</v>
      </c>
    </row>
    <row r="825" spans="1:11" ht="15">
      <c r="A825" s="258" t="s">
        <v>619</v>
      </c>
      <c r="B825" s="135" t="s">
        <v>1696</v>
      </c>
      <c r="C825" s="135" t="s">
        <v>1328</v>
      </c>
      <c r="D825" s="260" t="s">
        <v>1328</v>
      </c>
      <c r="E825" s="135" t="s">
        <v>1329</v>
      </c>
      <c r="F825" s="118">
        <v>20140034</v>
      </c>
      <c r="G825" s="50">
        <v>41702</v>
      </c>
      <c r="H825" s="123" t="s">
        <v>1309</v>
      </c>
      <c r="I825" s="35" t="s">
        <v>1700</v>
      </c>
      <c r="J825" s="36" t="s">
        <v>1701</v>
      </c>
      <c r="K825" s="248">
        <v>147084</v>
      </c>
    </row>
    <row r="826" spans="1:11" ht="45">
      <c r="A826" s="258" t="s">
        <v>619</v>
      </c>
      <c r="B826" s="135" t="s">
        <v>1696</v>
      </c>
      <c r="C826" s="135" t="s">
        <v>1328</v>
      </c>
      <c r="D826" s="260" t="s">
        <v>1328</v>
      </c>
      <c r="E826" s="135" t="s">
        <v>1334</v>
      </c>
      <c r="F826" s="118">
        <v>20140125</v>
      </c>
      <c r="G826" s="50">
        <v>41703</v>
      </c>
      <c r="H826" s="123" t="s">
        <v>1702</v>
      </c>
      <c r="I826" s="35" t="s">
        <v>1697</v>
      </c>
      <c r="J826" s="36" t="s">
        <v>1698</v>
      </c>
      <c r="K826" s="248">
        <v>192000</v>
      </c>
    </row>
    <row r="827" spans="1:11" ht="30">
      <c r="A827" s="258" t="s">
        <v>619</v>
      </c>
      <c r="B827" s="135" t="s">
        <v>118</v>
      </c>
      <c r="C827" s="135" t="s">
        <v>1694</v>
      </c>
      <c r="D827" s="260">
        <v>41656</v>
      </c>
      <c r="E827" s="135" t="s">
        <v>1334</v>
      </c>
      <c r="F827" s="118">
        <v>20140126</v>
      </c>
      <c r="G827" s="50">
        <v>41704</v>
      </c>
      <c r="H827" s="123" t="s">
        <v>1703</v>
      </c>
      <c r="I827" s="35" t="s">
        <v>205</v>
      </c>
      <c r="J827" s="36" t="s">
        <v>206</v>
      </c>
      <c r="K827" s="248">
        <v>183137</v>
      </c>
    </row>
    <row r="828" spans="1:11" ht="30">
      <c r="A828" s="258" t="s">
        <v>619</v>
      </c>
      <c r="B828" s="135" t="s">
        <v>118</v>
      </c>
      <c r="C828" s="135" t="s">
        <v>1694</v>
      </c>
      <c r="D828" s="260">
        <v>41656</v>
      </c>
      <c r="E828" s="135" t="s">
        <v>1334</v>
      </c>
      <c r="F828" s="118">
        <v>20140127</v>
      </c>
      <c r="G828" s="50">
        <v>41704</v>
      </c>
      <c r="H828" s="123" t="s">
        <v>1704</v>
      </c>
      <c r="I828" s="35" t="s">
        <v>205</v>
      </c>
      <c r="J828" s="36" t="s">
        <v>206</v>
      </c>
      <c r="K828" s="248">
        <v>156137</v>
      </c>
    </row>
    <row r="829" spans="1:11" ht="30">
      <c r="A829" s="258" t="s">
        <v>619</v>
      </c>
      <c r="B829" s="135" t="s">
        <v>118</v>
      </c>
      <c r="C829" s="135" t="s">
        <v>1694</v>
      </c>
      <c r="D829" s="260">
        <v>41656</v>
      </c>
      <c r="E829" s="135" t="s">
        <v>1334</v>
      </c>
      <c r="F829" s="118">
        <v>20140128</v>
      </c>
      <c r="G829" s="50">
        <v>41704</v>
      </c>
      <c r="H829" s="123" t="s">
        <v>1705</v>
      </c>
      <c r="I829" s="35" t="s">
        <v>205</v>
      </c>
      <c r="J829" s="36" t="s">
        <v>206</v>
      </c>
      <c r="K829" s="248">
        <v>156037</v>
      </c>
    </row>
    <row r="830" spans="1:11" ht="60">
      <c r="A830" s="258" t="s">
        <v>619</v>
      </c>
      <c r="B830" s="135" t="s">
        <v>1500</v>
      </c>
      <c r="C830" s="135" t="s">
        <v>1328</v>
      </c>
      <c r="D830" s="260" t="s">
        <v>1328</v>
      </c>
      <c r="E830" s="135" t="s">
        <v>1334</v>
      </c>
      <c r="F830" s="118">
        <v>20140129</v>
      </c>
      <c r="G830" s="50">
        <v>41704</v>
      </c>
      <c r="H830" s="123" t="s">
        <v>1706</v>
      </c>
      <c r="I830" s="35" t="s">
        <v>1707</v>
      </c>
      <c r="J830" s="36" t="s">
        <v>1708</v>
      </c>
      <c r="K830" s="248">
        <v>172550</v>
      </c>
    </row>
    <row r="831" spans="1:11" ht="75">
      <c r="A831" s="258" t="s">
        <v>619</v>
      </c>
      <c r="B831" s="135" t="s">
        <v>1500</v>
      </c>
      <c r="C831" s="135" t="s">
        <v>1328</v>
      </c>
      <c r="D831" s="260" t="s">
        <v>1328</v>
      </c>
      <c r="E831" s="135" t="s">
        <v>1329</v>
      </c>
      <c r="F831" s="118">
        <v>20140035</v>
      </c>
      <c r="G831" s="50">
        <v>41705</v>
      </c>
      <c r="H831" s="123" t="s">
        <v>1709</v>
      </c>
      <c r="I831" s="35" t="s">
        <v>1710</v>
      </c>
      <c r="J831" s="36" t="s">
        <v>1711</v>
      </c>
      <c r="K831" s="248">
        <v>537499</v>
      </c>
    </row>
    <row r="832" spans="1:11" ht="75">
      <c r="A832" s="258" t="s">
        <v>619</v>
      </c>
      <c r="B832" s="135" t="s">
        <v>1500</v>
      </c>
      <c r="C832" s="135" t="s">
        <v>1328</v>
      </c>
      <c r="D832" s="260" t="s">
        <v>1328</v>
      </c>
      <c r="E832" s="135" t="s">
        <v>1329</v>
      </c>
      <c r="F832" s="118">
        <v>20140036</v>
      </c>
      <c r="G832" s="50">
        <v>41708</v>
      </c>
      <c r="H832" s="123" t="s">
        <v>1712</v>
      </c>
      <c r="I832" s="35" t="s">
        <v>1713</v>
      </c>
      <c r="J832" s="36" t="s">
        <v>1714</v>
      </c>
      <c r="K832" s="248">
        <v>235620</v>
      </c>
    </row>
    <row r="833" spans="1:11" ht="45">
      <c r="A833" s="258" t="s">
        <v>619</v>
      </c>
      <c r="B833" s="135" t="s">
        <v>200</v>
      </c>
      <c r="C833" s="135" t="s">
        <v>1717</v>
      </c>
      <c r="D833" s="260">
        <v>40625</v>
      </c>
      <c r="E833" s="135" t="s">
        <v>1329</v>
      </c>
      <c r="F833" s="118">
        <v>20140037</v>
      </c>
      <c r="G833" s="50">
        <v>41708</v>
      </c>
      <c r="H833" s="123" t="s">
        <v>1718</v>
      </c>
      <c r="I833" s="35" t="s">
        <v>1719</v>
      </c>
      <c r="J833" s="36" t="s">
        <v>1486</v>
      </c>
      <c r="K833" s="248">
        <v>12535</v>
      </c>
    </row>
    <row r="834" spans="1:11" ht="75">
      <c r="A834" s="258" t="s">
        <v>619</v>
      </c>
      <c r="B834" s="135" t="s">
        <v>1500</v>
      </c>
      <c r="C834" s="135" t="s">
        <v>1328</v>
      </c>
      <c r="D834" s="260" t="s">
        <v>1328</v>
      </c>
      <c r="E834" s="135" t="s">
        <v>1334</v>
      </c>
      <c r="F834" s="118">
        <v>20140130</v>
      </c>
      <c r="G834" s="50">
        <v>41708</v>
      </c>
      <c r="H834" s="123" t="s">
        <v>1720</v>
      </c>
      <c r="I834" s="35" t="s">
        <v>1721</v>
      </c>
      <c r="J834" s="36" t="s">
        <v>1722</v>
      </c>
      <c r="K834" s="248">
        <v>679490</v>
      </c>
    </row>
    <row r="835" spans="1:11" ht="60">
      <c r="A835" s="258" t="s">
        <v>619</v>
      </c>
      <c r="B835" s="135" t="s">
        <v>1500</v>
      </c>
      <c r="C835" s="135" t="s">
        <v>1328</v>
      </c>
      <c r="D835" s="260" t="s">
        <v>1328</v>
      </c>
      <c r="E835" s="135" t="s">
        <v>1334</v>
      </c>
      <c r="F835" s="118">
        <v>20140131</v>
      </c>
      <c r="G835" s="50">
        <v>41708</v>
      </c>
      <c r="H835" s="123" t="s">
        <v>446</v>
      </c>
      <c r="I835" s="35" t="s">
        <v>1723</v>
      </c>
      <c r="J835" s="36" t="s">
        <v>1724</v>
      </c>
      <c r="K835" s="248">
        <v>160000</v>
      </c>
    </row>
    <row r="836" spans="1:11" ht="45">
      <c r="A836" s="258" t="s">
        <v>619</v>
      </c>
      <c r="B836" s="135" t="s">
        <v>200</v>
      </c>
      <c r="C836" s="135" t="s">
        <v>1717</v>
      </c>
      <c r="D836" s="260">
        <v>40625</v>
      </c>
      <c r="E836" s="135" t="s">
        <v>1329</v>
      </c>
      <c r="F836" s="118">
        <v>20140038</v>
      </c>
      <c r="G836" s="50">
        <v>41708</v>
      </c>
      <c r="H836" s="123" t="s">
        <v>1725</v>
      </c>
      <c r="I836" s="35" t="s">
        <v>1442</v>
      </c>
      <c r="J836" s="36" t="s">
        <v>131</v>
      </c>
      <c r="K836" s="248">
        <v>254529</v>
      </c>
    </row>
    <row r="837" spans="1:11" ht="90">
      <c r="A837" s="258" t="s">
        <v>619</v>
      </c>
      <c r="B837" s="135" t="s">
        <v>1500</v>
      </c>
      <c r="C837" s="135" t="s">
        <v>1328</v>
      </c>
      <c r="D837" s="260" t="s">
        <v>1328</v>
      </c>
      <c r="E837" s="135" t="s">
        <v>1334</v>
      </c>
      <c r="F837" s="118">
        <v>20140132</v>
      </c>
      <c r="G837" s="50">
        <v>41709</v>
      </c>
      <c r="H837" s="123" t="s">
        <v>1726</v>
      </c>
      <c r="I837" s="35" t="s">
        <v>1727</v>
      </c>
      <c r="J837" s="36" t="s">
        <v>1728</v>
      </c>
      <c r="K837" s="248">
        <v>1934345</v>
      </c>
    </row>
    <row r="838" spans="1:11" ht="60">
      <c r="A838" s="258" t="s">
        <v>619</v>
      </c>
      <c r="B838" s="135" t="s">
        <v>1500</v>
      </c>
      <c r="C838" s="135" t="s">
        <v>1328</v>
      </c>
      <c r="D838" s="260" t="s">
        <v>1328</v>
      </c>
      <c r="E838" s="135" t="s">
        <v>1334</v>
      </c>
      <c r="F838" s="118">
        <v>20140133</v>
      </c>
      <c r="G838" s="50">
        <v>41709</v>
      </c>
      <c r="H838" s="123" t="s">
        <v>1729</v>
      </c>
      <c r="I838" s="35" t="s">
        <v>1730</v>
      </c>
      <c r="J838" s="36" t="s">
        <v>1731</v>
      </c>
      <c r="K838" s="248">
        <v>697935</v>
      </c>
    </row>
    <row r="839" spans="1:11" ht="30">
      <c r="A839" s="258" t="s">
        <v>619</v>
      </c>
      <c r="B839" s="135" t="s">
        <v>118</v>
      </c>
      <c r="C839" s="135" t="s">
        <v>1694</v>
      </c>
      <c r="D839" s="260">
        <v>41656</v>
      </c>
      <c r="E839" s="135" t="s">
        <v>1334</v>
      </c>
      <c r="F839" s="118">
        <v>20140134</v>
      </c>
      <c r="G839" s="50">
        <v>41709</v>
      </c>
      <c r="H839" s="123" t="s">
        <v>1732</v>
      </c>
      <c r="I839" s="35" t="s">
        <v>205</v>
      </c>
      <c r="J839" s="36" t="s">
        <v>206</v>
      </c>
      <c r="K839" s="248">
        <v>359780</v>
      </c>
    </row>
    <row r="840" spans="1:11" ht="30">
      <c r="A840" s="258" t="s">
        <v>619</v>
      </c>
      <c r="B840" s="135" t="s">
        <v>118</v>
      </c>
      <c r="C840" s="135" t="s">
        <v>1694</v>
      </c>
      <c r="D840" s="260">
        <v>41656</v>
      </c>
      <c r="E840" s="135" t="s">
        <v>1334</v>
      </c>
      <c r="F840" s="118">
        <v>20140135</v>
      </c>
      <c r="G840" s="50">
        <v>41709</v>
      </c>
      <c r="H840" s="123" t="s">
        <v>447</v>
      </c>
      <c r="I840" s="35" t="s">
        <v>205</v>
      </c>
      <c r="J840" s="36" t="s">
        <v>206</v>
      </c>
      <c r="K840" s="248">
        <v>359780</v>
      </c>
    </row>
    <row r="841" spans="1:11" ht="30">
      <c r="A841" s="258" t="s">
        <v>619</v>
      </c>
      <c r="B841" s="135" t="s">
        <v>118</v>
      </c>
      <c r="C841" s="135" t="s">
        <v>1694</v>
      </c>
      <c r="D841" s="260">
        <v>41656</v>
      </c>
      <c r="E841" s="135" t="s">
        <v>1334</v>
      </c>
      <c r="F841" s="118">
        <v>20140136</v>
      </c>
      <c r="G841" s="50">
        <v>41709</v>
      </c>
      <c r="H841" s="123" t="s">
        <v>1733</v>
      </c>
      <c r="I841" s="35" t="s">
        <v>205</v>
      </c>
      <c r="J841" s="36" t="s">
        <v>206</v>
      </c>
      <c r="K841" s="248">
        <v>359780</v>
      </c>
    </row>
    <row r="842" spans="1:11" ht="30">
      <c r="A842" s="258" t="s">
        <v>619</v>
      </c>
      <c r="B842" s="135" t="s">
        <v>118</v>
      </c>
      <c r="C842" s="135" t="s">
        <v>1694</v>
      </c>
      <c r="D842" s="260">
        <v>41656</v>
      </c>
      <c r="E842" s="135" t="s">
        <v>1334</v>
      </c>
      <c r="F842" s="118">
        <v>20140137</v>
      </c>
      <c r="G842" s="50">
        <v>41709</v>
      </c>
      <c r="H842" s="123" t="s">
        <v>448</v>
      </c>
      <c r="I842" s="35" t="s">
        <v>205</v>
      </c>
      <c r="J842" s="36" t="s">
        <v>206</v>
      </c>
      <c r="K842" s="248">
        <v>359780</v>
      </c>
    </row>
    <row r="843" spans="1:11" ht="30">
      <c r="A843" s="258" t="s">
        <v>619</v>
      </c>
      <c r="B843" s="135" t="s">
        <v>118</v>
      </c>
      <c r="C843" s="135" t="s">
        <v>1694</v>
      </c>
      <c r="D843" s="260">
        <v>41656</v>
      </c>
      <c r="E843" s="135" t="s">
        <v>1334</v>
      </c>
      <c r="F843" s="118">
        <v>20140138</v>
      </c>
      <c r="G843" s="50">
        <v>41709</v>
      </c>
      <c r="H843" s="123" t="s">
        <v>1734</v>
      </c>
      <c r="I843" s="35" t="s">
        <v>205</v>
      </c>
      <c r="J843" s="36" t="s">
        <v>206</v>
      </c>
      <c r="K843" s="248">
        <v>359780</v>
      </c>
    </row>
    <row r="844" spans="1:11" ht="30">
      <c r="A844" s="258" t="s">
        <v>619</v>
      </c>
      <c r="B844" s="135" t="s">
        <v>118</v>
      </c>
      <c r="C844" s="135" t="s">
        <v>1694</v>
      </c>
      <c r="D844" s="260">
        <v>41656</v>
      </c>
      <c r="E844" s="135" t="s">
        <v>1334</v>
      </c>
      <c r="F844" s="118">
        <v>20140139</v>
      </c>
      <c r="G844" s="50">
        <v>41709</v>
      </c>
      <c r="H844" s="123" t="s">
        <v>1735</v>
      </c>
      <c r="I844" s="35" t="s">
        <v>205</v>
      </c>
      <c r="J844" s="36" t="s">
        <v>206</v>
      </c>
      <c r="K844" s="248">
        <v>359780</v>
      </c>
    </row>
    <row r="845" spans="1:11" ht="30">
      <c r="A845" s="258" t="s">
        <v>619</v>
      </c>
      <c r="B845" s="135" t="s">
        <v>118</v>
      </c>
      <c r="C845" s="135" t="s">
        <v>1694</v>
      </c>
      <c r="D845" s="260">
        <v>41656</v>
      </c>
      <c r="E845" s="135" t="s">
        <v>1334</v>
      </c>
      <c r="F845" s="118">
        <v>20140140</v>
      </c>
      <c r="G845" s="50">
        <v>41709</v>
      </c>
      <c r="H845" s="123" t="s">
        <v>1736</v>
      </c>
      <c r="I845" s="35" t="s">
        <v>205</v>
      </c>
      <c r="J845" s="36" t="s">
        <v>206</v>
      </c>
      <c r="K845" s="248">
        <v>259280</v>
      </c>
    </row>
    <row r="846" spans="1:11" ht="30">
      <c r="A846" s="258" t="s">
        <v>619</v>
      </c>
      <c r="B846" s="135" t="s">
        <v>118</v>
      </c>
      <c r="C846" s="135" t="s">
        <v>1694</v>
      </c>
      <c r="D846" s="260">
        <v>41656</v>
      </c>
      <c r="E846" s="135" t="s">
        <v>1334</v>
      </c>
      <c r="F846" s="118">
        <v>20140141</v>
      </c>
      <c r="G846" s="50">
        <v>41709</v>
      </c>
      <c r="H846" s="123" t="s">
        <v>449</v>
      </c>
      <c r="I846" s="35" t="s">
        <v>205</v>
      </c>
      <c r="J846" s="36" t="s">
        <v>206</v>
      </c>
      <c r="K846" s="248">
        <v>259280</v>
      </c>
    </row>
    <row r="847" spans="1:11" ht="45">
      <c r="A847" s="258" t="s">
        <v>619</v>
      </c>
      <c r="B847" s="135" t="s">
        <v>118</v>
      </c>
      <c r="C847" s="135" t="s">
        <v>1694</v>
      </c>
      <c r="D847" s="260">
        <v>41656</v>
      </c>
      <c r="E847" s="135" t="s">
        <v>1334</v>
      </c>
      <c r="F847" s="118">
        <v>20140142</v>
      </c>
      <c r="G847" s="50">
        <v>41709</v>
      </c>
      <c r="H847" s="123" t="s">
        <v>1737</v>
      </c>
      <c r="I847" s="35" t="s">
        <v>205</v>
      </c>
      <c r="J847" s="36" t="s">
        <v>206</v>
      </c>
      <c r="K847" s="248">
        <v>163726</v>
      </c>
    </row>
    <row r="848" spans="1:11" ht="45">
      <c r="A848" s="258" t="s">
        <v>619</v>
      </c>
      <c r="B848" s="135" t="s">
        <v>118</v>
      </c>
      <c r="C848" s="135" t="s">
        <v>1694</v>
      </c>
      <c r="D848" s="260">
        <v>41656</v>
      </c>
      <c r="E848" s="135" t="s">
        <v>1334</v>
      </c>
      <c r="F848" s="118">
        <v>20140143</v>
      </c>
      <c r="G848" s="50">
        <v>41709</v>
      </c>
      <c r="H848" s="123" t="s">
        <v>450</v>
      </c>
      <c r="I848" s="35" t="s">
        <v>205</v>
      </c>
      <c r="J848" s="36" t="s">
        <v>206</v>
      </c>
      <c r="K848" s="248">
        <v>163726</v>
      </c>
    </row>
    <row r="849" spans="1:11" ht="45">
      <c r="A849" s="258" t="s">
        <v>619</v>
      </c>
      <c r="B849" s="135" t="s">
        <v>118</v>
      </c>
      <c r="C849" s="135" t="s">
        <v>1694</v>
      </c>
      <c r="D849" s="260">
        <v>41656</v>
      </c>
      <c r="E849" s="135" t="s">
        <v>1334</v>
      </c>
      <c r="F849" s="118">
        <v>20140144</v>
      </c>
      <c r="G849" s="50">
        <v>41709</v>
      </c>
      <c r="H849" s="123" t="s">
        <v>1738</v>
      </c>
      <c r="I849" s="35" t="s">
        <v>205</v>
      </c>
      <c r="J849" s="36" t="s">
        <v>206</v>
      </c>
      <c r="K849" s="248">
        <v>163726</v>
      </c>
    </row>
    <row r="850" spans="1:11" ht="45">
      <c r="A850" s="258" t="s">
        <v>619</v>
      </c>
      <c r="B850" s="135" t="s">
        <v>118</v>
      </c>
      <c r="C850" s="135" t="s">
        <v>1694</v>
      </c>
      <c r="D850" s="260">
        <v>41656</v>
      </c>
      <c r="E850" s="135" t="s">
        <v>1334</v>
      </c>
      <c r="F850" s="118">
        <v>20140145</v>
      </c>
      <c r="G850" s="50">
        <v>41709</v>
      </c>
      <c r="H850" s="123" t="s">
        <v>1739</v>
      </c>
      <c r="I850" s="35" t="s">
        <v>205</v>
      </c>
      <c r="J850" s="36" t="s">
        <v>206</v>
      </c>
      <c r="K850" s="248">
        <v>163726</v>
      </c>
    </row>
    <row r="851" spans="1:11" ht="45">
      <c r="A851" s="258" t="s">
        <v>619</v>
      </c>
      <c r="B851" s="135" t="s">
        <v>118</v>
      </c>
      <c r="C851" s="135" t="s">
        <v>1694</v>
      </c>
      <c r="D851" s="260">
        <v>41656</v>
      </c>
      <c r="E851" s="135" t="s">
        <v>1334</v>
      </c>
      <c r="F851" s="118">
        <v>20140146</v>
      </c>
      <c r="G851" s="50">
        <v>41709</v>
      </c>
      <c r="H851" s="123" t="s">
        <v>1740</v>
      </c>
      <c r="I851" s="35" t="s">
        <v>205</v>
      </c>
      <c r="J851" s="36" t="s">
        <v>206</v>
      </c>
      <c r="K851" s="248">
        <v>163726</v>
      </c>
    </row>
    <row r="852" spans="1:11" ht="45">
      <c r="A852" s="258" t="s">
        <v>619</v>
      </c>
      <c r="B852" s="135" t="s">
        <v>118</v>
      </c>
      <c r="C852" s="135" t="s">
        <v>1694</v>
      </c>
      <c r="D852" s="260">
        <v>41656</v>
      </c>
      <c r="E852" s="135" t="s">
        <v>1334</v>
      </c>
      <c r="F852" s="118">
        <v>20140147</v>
      </c>
      <c r="G852" s="50">
        <v>41709</v>
      </c>
      <c r="H852" s="123" t="s">
        <v>1741</v>
      </c>
      <c r="I852" s="35" t="s">
        <v>205</v>
      </c>
      <c r="J852" s="36" t="s">
        <v>206</v>
      </c>
      <c r="K852" s="248">
        <v>163726</v>
      </c>
    </row>
    <row r="853" spans="1:11" ht="45">
      <c r="A853" s="258" t="s">
        <v>619</v>
      </c>
      <c r="B853" s="135" t="s">
        <v>118</v>
      </c>
      <c r="C853" s="135" t="s">
        <v>1694</v>
      </c>
      <c r="D853" s="260">
        <v>41656</v>
      </c>
      <c r="E853" s="135" t="s">
        <v>1334</v>
      </c>
      <c r="F853" s="118">
        <v>20140148</v>
      </c>
      <c r="G853" s="50">
        <v>41709</v>
      </c>
      <c r="H853" s="123" t="s">
        <v>1742</v>
      </c>
      <c r="I853" s="35" t="s">
        <v>205</v>
      </c>
      <c r="J853" s="36" t="s">
        <v>206</v>
      </c>
      <c r="K853" s="248">
        <v>171226</v>
      </c>
    </row>
    <row r="854" spans="1:11" ht="45">
      <c r="A854" s="258" t="s">
        <v>619</v>
      </c>
      <c r="B854" s="135" t="s">
        <v>118</v>
      </c>
      <c r="C854" s="135" t="s">
        <v>1694</v>
      </c>
      <c r="D854" s="260">
        <v>41656</v>
      </c>
      <c r="E854" s="135" t="s">
        <v>1334</v>
      </c>
      <c r="F854" s="118">
        <v>20140149</v>
      </c>
      <c r="G854" s="50">
        <v>41709</v>
      </c>
      <c r="H854" s="123" t="s">
        <v>451</v>
      </c>
      <c r="I854" s="35" t="s">
        <v>205</v>
      </c>
      <c r="J854" s="36" t="s">
        <v>206</v>
      </c>
      <c r="K854" s="248">
        <v>171226</v>
      </c>
    </row>
    <row r="855" spans="1:11" ht="30">
      <c r="A855" s="258" t="s">
        <v>619</v>
      </c>
      <c r="B855" s="135" t="s">
        <v>118</v>
      </c>
      <c r="C855" s="135" t="s">
        <v>1694</v>
      </c>
      <c r="D855" s="260">
        <v>41656</v>
      </c>
      <c r="E855" s="135" t="s">
        <v>1334</v>
      </c>
      <c r="F855" s="118">
        <v>20140150</v>
      </c>
      <c r="G855" s="50">
        <v>41710</v>
      </c>
      <c r="H855" s="123" t="s">
        <v>1743</v>
      </c>
      <c r="I855" s="35" t="s">
        <v>205</v>
      </c>
      <c r="J855" s="36" t="s">
        <v>206</v>
      </c>
      <c r="K855" s="248">
        <v>359780</v>
      </c>
    </row>
    <row r="856" spans="1:11" ht="30">
      <c r="A856" s="258" t="s">
        <v>619</v>
      </c>
      <c r="B856" s="135" t="s">
        <v>118</v>
      </c>
      <c r="C856" s="135" t="s">
        <v>1694</v>
      </c>
      <c r="D856" s="260">
        <v>41656</v>
      </c>
      <c r="E856" s="135" t="s">
        <v>1334</v>
      </c>
      <c r="F856" s="118">
        <v>20140151</v>
      </c>
      <c r="G856" s="50">
        <v>41710</v>
      </c>
      <c r="H856" s="123" t="s">
        <v>1744</v>
      </c>
      <c r="I856" s="35" t="s">
        <v>205</v>
      </c>
      <c r="J856" s="36" t="s">
        <v>206</v>
      </c>
      <c r="K856" s="248">
        <v>278726</v>
      </c>
    </row>
    <row r="857" spans="1:11" ht="75">
      <c r="A857" s="258" t="s">
        <v>619</v>
      </c>
      <c r="B857" s="135" t="s">
        <v>200</v>
      </c>
      <c r="C857" s="135" t="s">
        <v>1717</v>
      </c>
      <c r="D857" s="260">
        <v>40625</v>
      </c>
      <c r="E857" s="135" t="s">
        <v>1334</v>
      </c>
      <c r="F857" s="118">
        <v>20140152</v>
      </c>
      <c r="G857" s="50">
        <v>41711</v>
      </c>
      <c r="H857" s="123" t="s">
        <v>1745</v>
      </c>
      <c r="I857" s="35" t="s">
        <v>192</v>
      </c>
      <c r="J857" s="36" t="s">
        <v>1360</v>
      </c>
      <c r="K857" s="248">
        <v>517761</v>
      </c>
    </row>
    <row r="858" spans="1:11" ht="75">
      <c r="A858" s="258" t="s">
        <v>619</v>
      </c>
      <c r="B858" s="135" t="s">
        <v>1500</v>
      </c>
      <c r="C858" s="135" t="s">
        <v>1328</v>
      </c>
      <c r="D858" s="260" t="s">
        <v>1328</v>
      </c>
      <c r="E858" s="135" t="s">
        <v>1334</v>
      </c>
      <c r="F858" s="118">
        <v>20140153</v>
      </c>
      <c r="G858" s="50">
        <v>41711</v>
      </c>
      <c r="H858" s="123" t="s">
        <v>1746</v>
      </c>
      <c r="I858" s="35" t="s">
        <v>1730</v>
      </c>
      <c r="J858" s="36" t="s">
        <v>1731</v>
      </c>
      <c r="K858" s="248">
        <v>458626</v>
      </c>
    </row>
    <row r="859" spans="1:11" ht="75">
      <c r="A859" s="258" t="s">
        <v>619</v>
      </c>
      <c r="B859" s="135" t="s">
        <v>1500</v>
      </c>
      <c r="C859" s="135" t="s">
        <v>1328</v>
      </c>
      <c r="D859" s="260" t="s">
        <v>1328</v>
      </c>
      <c r="E859" s="135" t="s">
        <v>1334</v>
      </c>
      <c r="F859" s="118">
        <v>20140154</v>
      </c>
      <c r="G859" s="50">
        <v>41711</v>
      </c>
      <c r="H859" s="123" t="s">
        <v>1747</v>
      </c>
      <c r="I859" s="35" t="s">
        <v>1730</v>
      </c>
      <c r="J859" s="36" t="s">
        <v>1731</v>
      </c>
      <c r="K859" s="248">
        <v>309519</v>
      </c>
    </row>
    <row r="860" spans="1:11" s="307" customFormat="1" ht="30">
      <c r="A860" s="132" t="s">
        <v>619</v>
      </c>
      <c r="B860" s="60" t="s">
        <v>118</v>
      </c>
      <c r="C860" s="60" t="s">
        <v>1694</v>
      </c>
      <c r="D860" s="259">
        <v>41656</v>
      </c>
      <c r="E860" s="60" t="s">
        <v>1334</v>
      </c>
      <c r="F860" s="11">
        <v>20140155</v>
      </c>
      <c r="G860" s="122">
        <v>41711</v>
      </c>
      <c r="H860" s="123" t="s">
        <v>1311</v>
      </c>
      <c r="I860" s="31" t="s">
        <v>205</v>
      </c>
      <c r="J860" s="53" t="s">
        <v>206</v>
      </c>
      <c r="K860" s="124">
        <v>3612208</v>
      </c>
    </row>
    <row r="861" spans="1:11" ht="30">
      <c r="A861" s="132" t="s">
        <v>619</v>
      </c>
      <c r="B861" s="60" t="s">
        <v>118</v>
      </c>
      <c r="C861" s="60" t="s">
        <v>1694</v>
      </c>
      <c r="D861" s="259">
        <v>41656</v>
      </c>
      <c r="E861" s="60" t="s">
        <v>1334</v>
      </c>
      <c r="F861" s="11">
        <v>20140156</v>
      </c>
      <c r="G861" s="122">
        <v>41711</v>
      </c>
      <c r="H861" s="123" t="s">
        <v>1319</v>
      </c>
      <c r="I861" s="31" t="s">
        <v>205</v>
      </c>
      <c r="J861" s="53" t="s">
        <v>206</v>
      </c>
      <c r="K861" s="124">
        <v>1919088</v>
      </c>
    </row>
    <row r="862" spans="1:11" ht="45">
      <c r="A862" s="258" t="s">
        <v>619</v>
      </c>
      <c r="B862" s="135" t="s">
        <v>200</v>
      </c>
      <c r="C862" s="135" t="s">
        <v>1717</v>
      </c>
      <c r="D862" s="260">
        <v>40625</v>
      </c>
      <c r="E862" s="135" t="s">
        <v>1329</v>
      </c>
      <c r="F862" s="118">
        <v>20140039</v>
      </c>
      <c r="G862" s="50">
        <v>41712</v>
      </c>
      <c r="H862" s="123" t="s">
        <v>1748</v>
      </c>
      <c r="I862" s="35" t="s">
        <v>1749</v>
      </c>
      <c r="J862" s="36" t="s">
        <v>806</v>
      </c>
      <c r="K862" s="248">
        <v>234418</v>
      </c>
    </row>
    <row r="863" spans="1:11" ht="60">
      <c r="A863" s="258" t="s">
        <v>619</v>
      </c>
      <c r="B863" s="135" t="s">
        <v>200</v>
      </c>
      <c r="C863" s="135" t="s">
        <v>1717</v>
      </c>
      <c r="D863" s="260">
        <v>40625</v>
      </c>
      <c r="E863" s="135" t="s">
        <v>1334</v>
      </c>
      <c r="F863" s="118">
        <v>20140157</v>
      </c>
      <c r="G863" s="50">
        <v>41712</v>
      </c>
      <c r="H863" s="123" t="s">
        <v>1750</v>
      </c>
      <c r="I863" s="35" t="s">
        <v>192</v>
      </c>
      <c r="J863" s="36" t="s">
        <v>1360</v>
      </c>
      <c r="K863" s="248">
        <v>338784</v>
      </c>
    </row>
    <row r="864" spans="1:11" ht="30">
      <c r="A864" s="258" t="s">
        <v>619</v>
      </c>
      <c r="B864" s="135" t="s">
        <v>1696</v>
      </c>
      <c r="C864" s="135" t="s">
        <v>1328</v>
      </c>
      <c r="D864" s="260" t="s">
        <v>1328</v>
      </c>
      <c r="E864" s="135" t="s">
        <v>1329</v>
      </c>
      <c r="F864" s="118">
        <v>2014040</v>
      </c>
      <c r="G864" s="50">
        <v>41715</v>
      </c>
      <c r="H864" s="123" t="s">
        <v>1316</v>
      </c>
      <c r="I864" s="35" t="s">
        <v>1751</v>
      </c>
      <c r="J864" s="36" t="s">
        <v>1752</v>
      </c>
      <c r="K864" s="248">
        <v>65629</v>
      </c>
    </row>
    <row r="865" spans="1:11" ht="30">
      <c r="A865" s="258" t="s">
        <v>619</v>
      </c>
      <c r="B865" s="135" t="s">
        <v>1696</v>
      </c>
      <c r="C865" s="135" t="s">
        <v>1328</v>
      </c>
      <c r="D865" s="260" t="s">
        <v>1328</v>
      </c>
      <c r="E865" s="135" t="s">
        <v>1329</v>
      </c>
      <c r="F865" s="118">
        <v>2014041</v>
      </c>
      <c r="G865" s="50">
        <v>41715</v>
      </c>
      <c r="H865" s="123" t="s">
        <v>1315</v>
      </c>
      <c r="I865" s="35" t="s">
        <v>1751</v>
      </c>
      <c r="J865" s="36" t="s">
        <v>1752</v>
      </c>
      <c r="K865" s="248">
        <v>110670</v>
      </c>
    </row>
    <row r="866" spans="1:11" ht="45">
      <c r="A866" s="258" t="s">
        <v>619</v>
      </c>
      <c r="B866" s="135" t="s">
        <v>1501</v>
      </c>
      <c r="C866" s="135" t="s">
        <v>1753</v>
      </c>
      <c r="D866" s="260">
        <v>41695</v>
      </c>
      <c r="E866" s="135" t="s">
        <v>1334</v>
      </c>
      <c r="F866" s="118">
        <v>20140158</v>
      </c>
      <c r="G866" s="50">
        <v>41715</v>
      </c>
      <c r="H866" s="123" t="s">
        <v>1312</v>
      </c>
      <c r="I866" s="35" t="s">
        <v>1754</v>
      </c>
      <c r="J866" s="36" t="s">
        <v>1755</v>
      </c>
      <c r="K866" s="248">
        <v>130000</v>
      </c>
    </row>
    <row r="867" spans="1:11" ht="45">
      <c r="A867" s="258" t="s">
        <v>619</v>
      </c>
      <c r="B867" s="135" t="s">
        <v>1501</v>
      </c>
      <c r="C867" s="135" t="s">
        <v>1753</v>
      </c>
      <c r="D867" s="260">
        <v>41695</v>
      </c>
      <c r="E867" s="135" t="s">
        <v>1334</v>
      </c>
      <c r="F867" s="118">
        <v>20140159</v>
      </c>
      <c r="G867" s="50">
        <v>41715</v>
      </c>
      <c r="H867" s="123" t="s">
        <v>1313</v>
      </c>
      <c r="I867" s="35" t="s">
        <v>1754</v>
      </c>
      <c r="J867" s="36" t="s">
        <v>1755</v>
      </c>
      <c r="K867" s="248">
        <v>33000</v>
      </c>
    </row>
    <row r="868" spans="1:11" ht="30">
      <c r="A868" s="258" t="s">
        <v>619</v>
      </c>
      <c r="B868" s="135" t="s">
        <v>1501</v>
      </c>
      <c r="C868" s="135" t="s">
        <v>1753</v>
      </c>
      <c r="D868" s="260">
        <v>41695</v>
      </c>
      <c r="E868" s="135" t="s">
        <v>1334</v>
      </c>
      <c r="F868" s="118">
        <v>20140160</v>
      </c>
      <c r="G868" s="50">
        <v>41715</v>
      </c>
      <c r="H868" s="123" t="s">
        <v>1756</v>
      </c>
      <c r="I868" s="35" t="s">
        <v>1754</v>
      </c>
      <c r="J868" s="36" t="s">
        <v>1755</v>
      </c>
      <c r="K868" s="248">
        <v>90000</v>
      </c>
    </row>
    <row r="869" spans="1:11" ht="45">
      <c r="A869" s="258" t="s">
        <v>619</v>
      </c>
      <c r="B869" s="135" t="s">
        <v>1501</v>
      </c>
      <c r="C869" s="135" t="s">
        <v>1753</v>
      </c>
      <c r="D869" s="260">
        <v>41695</v>
      </c>
      <c r="E869" s="135" t="s">
        <v>1334</v>
      </c>
      <c r="F869" s="118">
        <v>20140161</v>
      </c>
      <c r="G869" s="50">
        <v>41715</v>
      </c>
      <c r="H869" s="123" t="s">
        <v>1314</v>
      </c>
      <c r="I869" s="35" t="s">
        <v>1754</v>
      </c>
      <c r="J869" s="36" t="s">
        <v>1755</v>
      </c>
      <c r="K869" s="248">
        <v>210000</v>
      </c>
    </row>
    <row r="870" spans="1:11" ht="30">
      <c r="A870" s="258" t="s">
        <v>619</v>
      </c>
      <c r="B870" s="135" t="s">
        <v>118</v>
      </c>
      <c r="C870" s="135" t="s">
        <v>1694</v>
      </c>
      <c r="D870" s="260">
        <v>41656</v>
      </c>
      <c r="E870" s="135" t="s">
        <v>1334</v>
      </c>
      <c r="F870" s="118">
        <v>20140162</v>
      </c>
      <c r="G870" s="50">
        <v>41715</v>
      </c>
      <c r="H870" s="123" t="s">
        <v>1757</v>
      </c>
      <c r="I870" s="35" t="s">
        <v>205</v>
      </c>
      <c r="J870" s="36" t="s">
        <v>206</v>
      </c>
      <c r="K870" s="248">
        <v>224387</v>
      </c>
    </row>
    <row r="871" spans="1:11" ht="30">
      <c r="A871" s="258" t="s">
        <v>619</v>
      </c>
      <c r="B871" s="135" t="s">
        <v>118</v>
      </c>
      <c r="C871" s="135" t="s">
        <v>1694</v>
      </c>
      <c r="D871" s="260">
        <v>41656</v>
      </c>
      <c r="E871" s="135" t="s">
        <v>1334</v>
      </c>
      <c r="F871" s="118">
        <v>20140163</v>
      </c>
      <c r="G871" s="50">
        <v>41715</v>
      </c>
      <c r="H871" s="123" t="s">
        <v>1758</v>
      </c>
      <c r="I871" s="35" t="s">
        <v>205</v>
      </c>
      <c r="J871" s="36" t="s">
        <v>206</v>
      </c>
      <c r="K871" s="248">
        <v>175387</v>
      </c>
    </row>
    <row r="872" spans="1:11" ht="45">
      <c r="A872" s="258" t="s">
        <v>619</v>
      </c>
      <c r="B872" s="135" t="s">
        <v>1501</v>
      </c>
      <c r="C872" s="135" t="s">
        <v>1759</v>
      </c>
      <c r="D872" s="260">
        <v>39580</v>
      </c>
      <c r="E872" s="135" t="s">
        <v>1334</v>
      </c>
      <c r="F872" s="118">
        <v>20140164</v>
      </c>
      <c r="G872" s="50">
        <v>41716</v>
      </c>
      <c r="H872" s="123" t="s">
        <v>461</v>
      </c>
      <c r="I872" s="35" t="s">
        <v>1760</v>
      </c>
      <c r="J872" s="36" t="s">
        <v>1761</v>
      </c>
      <c r="K872" s="248">
        <v>56700</v>
      </c>
    </row>
    <row r="873" spans="1:11" ht="120">
      <c r="A873" s="258" t="s">
        <v>619</v>
      </c>
      <c r="B873" s="135" t="s">
        <v>200</v>
      </c>
      <c r="C873" s="135" t="s">
        <v>1717</v>
      </c>
      <c r="D873" s="260">
        <v>40625</v>
      </c>
      <c r="E873" s="135" t="s">
        <v>1329</v>
      </c>
      <c r="F873" s="118">
        <v>20140043</v>
      </c>
      <c r="G873" s="50">
        <v>41717</v>
      </c>
      <c r="H873" s="123" t="s">
        <v>452</v>
      </c>
      <c r="I873" s="35" t="s">
        <v>1442</v>
      </c>
      <c r="J873" s="36" t="s">
        <v>131</v>
      </c>
      <c r="K873" s="248">
        <v>722459</v>
      </c>
    </row>
    <row r="874" spans="1:11" ht="75">
      <c r="A874" s="258" t="s">
        <v>619</v>
      </c>
      <c r="B874" s="135" t="s">
        <v>200</v>
      </c>
      <c r="C874" s="135" t="s">
        <v>1717</v>
      </c>
      <c r="D874" s="260">
        <v>40625</v>
      </c>
      <c r="E874" s="135" t="s">
        <v>1329</v>
      </c>
      <c r="F874" s="118">
        <v>20140044</v>
      </c>
      <c r="G874" s="50">
        <v>41717</v>
      </c>
      <c r="H874" s="123" t="s">
        <v>453</v>
      </c>
      <c r="I874" s="35" t="s">
        <v>201</v>
      </c>
      <c r="J874" s="36" t="s">
        <v>1331</v>
      </c>
      <c r="K874" s="248">
        <v>385545</v>
      </c>
    </row>
    <row r="875" spans="1:11" ht="45">
      <c r="A875" s="258" t="s">
        <v>619</v>
      </c>
      <c r="B875" s="135" t="s">
        <v>1501</v>
      </c>
      <c r="C875" s="135" t="s">
        <v>1753</v>
      </c>
      <c r="D875" s="260">
        <v>41695</v>
      </c>
      <c r="E875" s="135" t="s">
        <v>1334</v>
      </c>
      <c r="F875" s="118">
        <v>20140165</v>
      </c>
      <c r="G875" s="50">
        <v>41717</v>
      </c>
      <c r="H875" s="123" t="s">
        <v>1762</v>
      </c>
      <c r="I875" s="35" t="s">
        <v>1763</v>
      </c>
      <c r="J875" s="36" t="s">
        <v>1764</v>
      </c>
      <c r="K875" s="248">
        <v>33000</v>
      </c>
    </row>
    <row r="876" spans="1:11" ht="45">
      <c r="A876" s="258" t="s">
        <v>619</v>
      </c>
      <c r="B876" s="135" t="s">
        <v>1501</v>
      </c>
      <c r="C876" s="135" t="s">
        <v>1753</v>
      </c>
      <c r="D876" s="260">
        <v>41695</v>
      </c>
      <c r="E876" s="135" t="s">
        <v>1334</v>
      </c>
      <c r="F876" s="118">
        <v>20140166</v>
      </c>
      <c r="G876" s="50">
        <v>41717</v>
      </c>
      <c r="H876" s="123" t="s">
        <v>1765</v>
      </c>
      <c r="I876" s="35" t="s">
        <v>1766</v>
      </c>
      <c r="J876" s="36" t="s">
        <v>1767</v>
      </c>
      <c r="K876" s="248">
        <v>115000</v>
      </c>
    </row>
    <row r="877" spans="1:11" ht="30">
      <c r="A877" s="258" t="s">
        <v>619</v>
      </c>
      <c r="B877" s="135" t="s">
        <v>1501</v>
      </c>
      <c r="C877" s="135" t="s">
        <v>1753</v>
      </c>
      <c r="D877" s="260">
        <v>41695</v>
      </c>
      <c r="E877" s="135" t="s">
        <v>1334</v>
      </c>
      <c r="F877" s="118">
        <v>20140167</v>
      </c>
      <c r="G877" s="50">
        <v>41717</v>
      </c>
      <c r="H877" s="123" t="s">
        <v>576</v>
      </c>
      <c r="I877" s="35" t="s">
        <v>1763</v>
      </c>
      <c r="J877" s="36" t="s">
        <v>1764</v>
      </c>
      <c r="K877" s="248">
        <v>73645</v>
      </c>
    </row>
    <row r="878" spans="1:11" s="9" customFormat="1" ht="45">
      <c r="A878" s="258" t="s">
        <v>619</v>
      </c>
      <c r="B878" s="135" t="s">
        <v>118</v>
      </c>
      <c r="C878" s="135" t="s">
        <v>1694</v>
      </c>
      <c r="D878" s="260">
        <v>41656</v>
      </c>
      <c r="E878" s="135" t="s">
        <v>1334</v>
      </c>
      <c r="F878" s="118">
        <v>20140168</v>
      </c>
      <c r="G878" s="50">
        <v>41717</v>
      </c>
      <c r="H878" s="123" t="s">
        <v>454</v>
      </c>
      <c r="I878" s="35" t="s">
        <v>205</v>
      </c>
      <c r="J878" s="36" t="s">
        <v>206</v>
      </c>
      <c r="K878" s="248">
        <v>325387</v>
      </c>
    </row>
    <row r="879" spans="1:11" s="9" customFormat="1" ht="30">
      <c r="A879" s="258" t="s">
        <v>619</v>
      </c>
      <c r="B879" s="135" t="s">
        <v>1500</v>
      </c>
      <c r="C879" s="135" t="s">
        <v>1328</v>
      </c>
      <c r="D879" s="260" t="s">
        <v>1328</v>
      </c>
      <c r="E879" s="135" t="s">
        <v>577</v>
      </c>
      <c r="F879" s="118">
        <v>2014045</v>
      </c>
      <c r="G879" s="50">
        <v>41717</v>
      </c>
      <c r="H879" s="123" t="s">
        <v>578</v>
      </c>
      <c r="I879" s="35" t="s">
        <v>579</v>
      </c>
      <c r="J879" s="36" t="s">
        <v>580</v>
      </c>
      <c r="K879" s="248">
        <v>83979</v>
      </c>
    </row>
    <row r="880" spans="1:11" s="9" customFormat="1" ht="60">
      <c r="A880" s="258" t="s">
        <v>619</v>
      </c>
      <c r="B880" s="135" t="s">
        <v>1501</v>
      </c>
      <c r="C880" s="135" t="s">
        <v>581</v>
      </c>
      <c r="D880" s="260">
        <v>41712</v>
      </c>
      <c r="E880" s="135" t="s">
        <v>1334</v>
      </c>
      <c r="F880" s="118">
        <v>20140169</v>
      </c>
      <c r="G880" s="50">
        <v>41717</v>
      </c>
      <c r="H880" s="123" t="s">
        <v>582</v>
      </c>
      <c r="I880" s="35" t="s">
        <v>583</v>
      </c>
      <c r="J880" s="36" t="s">
        <v>584</v>
      </c>
      <c r="K880" s="248">
        <v>2963100</v>
      </c>
    </row>
    <row r="881" spans="1:11" s="9" customFormat="1" ht="45">
      <c r="A881" s="258" t="s">
        <v>619</v>
      </c>
      <c r="B881" s="135" t="s">
        <v>118</v>
      </c>
      <c r="C881" s="135" t="s">
        <v>1694</v>
      </c>
      <c r="D881" s="260">
        <v>41656</v>
      </c>
      <c r="E881" s="135" t="s">
        <v>1334</v>
      </c>
      <c r="F881" s="118">
        <v>20140170</v>
      </c>
      <c r="G881" s="50">
        <v>41718</v>
      </c>
      <c r="H881" s="123" t="s">
        <v>585</v>
      </c>
      <c r="I881" s="35" t="s">
        <v>205</v>
      </c>
      <c r="J881" s="36" t="s">
        <v>206</v>
      </c>
      <c r="K881" s="248">
        <v>325387</v>
      </c>
    </row>
    <row r="882" spans="1:11" s="9" customFormat="1" ht="135">
      <c r="A882" s="258" t="s">
        <v>619</v>
      </c>
      <c r="B882" s="135" t="s">
        <v>1500</v>
      </c>
      <c r="C882" s="135" t="s">
        <v>1328</v>
      </c>
      <c r="D882" s="260" t="s">
        <v>1328</v>
      </c>
      <c r="E882" s="135" t="s">
        <v>577</v>
      </c>
      <c r="F882" s="118">
        <v>20140046</v>
      </c>
      <c r="G882" s="50">
        <v>41718</v>
      </c>
      <c r="H882" s="123" t="s">
        <v>455</v>
      </c>
      <c r="I882" s="35" t="s">
        <v>586</v>
      </c>
      <c r="J882" s="36" t="s">
        <v>587</v>
      </c>
      <c r="K882" s="248">
        <v>1479170</v>
      </c>
    </row>
    <row r="883" spans="1:11" s="9" customFormat="1" ht="45">
      <c r="A883" s="258" t="s">
        <v>619</v>
      </c>
      <c r="B883" s="135" t="s">
        <v>118</v>
      </c>
      <c r="C883" s="135" t="s">
        <v>1694</v>
      </c>
      <c r="D883" s="260">
        <v>41656</v>
      </c>
      <c r="E883" s="135" t="s">
        <v>1334</v>
      </c>
      <c r="F883" s="118">
        <v>20140171</v>
      </c>
      <c r="G883" s="50">
        <v>41718</v>
      </c>
      <c r="H883" s="123" t="s">
        <v>588</v>
      </c>
      <c r="I883" s="35" t="s">
        <v>205</v>
      </c>
      <c r="J883" s="36" t="s">
        <v>206</v>
      </c>
      <c r="K883" s="248">
        <v>175387</v>
      </c>
    </row>
    <row r="884" spans="1:11" s="9" customFormat="1" ht="75">
      <c r="A884" s="258" t="s">
        <v>619</v>
      </c>
      <c r="B884" s="135" t="s">
        <v>200</v>
      </c>
      <c r="C884" s="135" t="s">
        <v>1717</v>
      </c>
      <c r="D884" s="260">
        <v>40625</v>
      </c>
      <c r="E884" s="135" t="s">
        <v>1334</v>
      </c>
      <c r="F884" s="118">
        <v>20140172</v>
      </c>
      <c r="G884" s="50">
        <v>41719</v>
      </c>
      <c r="H884" s="123" t="s">
        <v>589</v>
      </c>
      <c r="I884" s="35" t="s">
        <v>192</v>
      </c>
      <c r="J884" s="36" t="s">
        <v>1360</v>
      </c>
      <c r="K884" s="248">
        <v>517761</v>
      </c>
    </row>
    <row r="885" spans="1:11" s="9" customFormat="1" ht="45">
      <c r="A885" s="258" t="s">
        <v>619</v>
      </c>
      <c r="B885" s="135" t="s">
        <v>1500</v>
      </c>
      <c r="C885" s="135" t="s">
        <v>1328</v>
      </c>
      <c r="D885" s="260" t="s">
        <v>1328</v>
      </c>
      <c r="E885" s="135" t="s">
        <v>577</v>
      </c>
      <c r="F885" s="118">
        <v>20140047</v>
      </c>
      <c r="G885" s="50">
        <v>41719</v>
      </c>
      <c r="H885" s="123" t="s">
        <v>590</v>
      </c>
      <c r="I885" s="35" t="s">
        <v>1715</v>
      </c>
      <c r="J885" s="36" t="s">
        <v>1716</v>
      </c>
      <c r="K885" s="248">
        <v>849422</v>
      </c>
    </row>
    <row r="886" spans="1:11" s="9" customFormat="1" ht="60">
      <c r="A886" s="258" t="s">
        <v>619</v>
      </c>
      <c r="B886" s="135" t="s">
        <v>1500</v>
      </c>
      <c r="C886" s="135" t="s">
        <v>1328</v>
      </c>
      <c r="D886" s="260" t="s">
        <v>1328</v>
      </c>
      <c r="E886" s="135" t="s">
        <v>1334</v>
      </c>
      <c r="F886" s="118">
        <v>20140173</v>
      </c>
      <c r="G886" s="50">
        <v>41722</v>
      </c>
      <c r="H886" s="123" t="s">
        <v>591</v>
      </c>
      <c r="I886" s="35" t="s">
        <v>1707</v>
      </c>
      <c r="J886" s="36" t="s">
        <v>1708</v>
      </c>
      <c r="K886" s="248">
        <v>345100</v>
      </c>
    </row>
    <row r="887" spans="1:11" s="9" customFormat="1" ht="60">
      <c r="A887" s="258" t="s">
        <v>619</v>
      </c>
      <c r="B887" s="135" t="s">
        <v>1500</v>
      </c>
      <c r="C887" s="135" t="s">
        <v>1328</v>
      </c>
      <c r="D887" s="260" t="s">
        <v>1328</v>
      </c>
      <c r="E887" s="135" t="s">
        <v>1329</v>
      </c>
      <c r="F887" s="118">
        <v>20140048</v>
      </c>
      <c r="G887" s="50">
        <v>41722</v>
      </c>
      <c r="H887" s="123" t="s">
        <v>592</v>
      </c>
      <c r="I887" s="35" t="s">
        <v>593</v>
      </c>
      <c r="J887" s="36" t="s">
        <v>594</v>
      </c>
      <c r="K887" s="248">
        <v>65450</v>
      </c>
    </row>
    <row r="888" spans="1:11" s="9" customFormat="1" ht="30">
      <c r="A888" s="258" t="s">
        <v>619</v>
      </c>
      <c r="B888" s="135" t="s">
        <v>200</v>
      </c>
      <c r="C888" s="135" t="s">
        <v>1717</v>
      </c>
      <c r="D888" s="260">
        <v>40625</v>
      </c>
      <c r="E888" s="135" t="s">
        <v>1334</v>
      </c>
      <c r="F888" s="118">
        <v>20140049</v>
      </c>
      <c r="G888" s="50">
        <v>41722</v>
      </c>
      <c r="H888" s="123" t="s">
        <v>595</v>
      </c>
      <c r="I888" s="35" t="s">
        <v>1719</v>
      </c>
      <c r="J888" s="36" t="s">
        <v>1486</v>
      </c>
      <c r="K888" s="248">
        <v>9402</v>
      </c>
    </row>
    <row r="889" spans="1:11" s="9" customFormat="1" ht="105">
      <c r="A889" s="258" t="s">
        <v>619</v>
      </c>
      <c r="B889" s="135" t="s">
        <v>1501</v>
      </c>
      <c r="C889" s="135" t="s">
        <v>596</v>
      </c>
      <c r="D889" s="260">
        <v>41719</v>
      </c>
      <c r="E889" s="135" t="s">
        <v>1334</v>
      </c>
      <c r="F889" s="118">
        <v>20140174</v>
      </c>
      <c r="G889" s="50">
        <v>41723</v>
      </c>
      <c r="H889" s="123" t="s">
        <v>597</v>
      </c>
      <c r="I889" s="35" t="s">
        <v>456</v>
      </c>
      <c r="J889" s="36" t="s">
        <v>598</v>
      </c>
      <c r="K889" s="248">
        <v>2811461</v>
      </c>
    </row>
    <row r="890" spans="1:11" s="9" customFormat="1" ht="105">
      <c r="A890" s="258" t="s">
        <v>619</v>
      </c>
      <c r="B890" s="135" t="s">
        <v>1501</v>
      </c>
      <c r="C890" s="135" t="s">
        <v>596</v>
      </c>
      <c r="D890" s="260">
        <v>41719</v>
      </c>
      <c r="E890" s="135" t="s">
        <v>1334</v>
      </c>
      <c r="F890" s="118">
        <v>20140175</v>
      </c>
      <c r="G890" s="50">
        <v>41723</v>
      </c>
      <c r="H890" s="123" t="s">
        <v>599</v>
      </c>
      <c r="I890" s="35" t="s">
        <v>456</v>
      </c>
      <c r="J890" s="36" t="s">
        <v>598</v>
      </c>
      <c r="K890" s="248">
        <v>2045667</v>
      </c>
    </row>
    <row r="891" spans="1:11" s="9" customFormat="1" ht="105">
      <c r="A891" s="258" t="s">
        <v>619</v>
      </c>
      <c r="B891" s="135" t="s">
        <v>1501</v>
      </c>
      <c r="C891" s="135" t="s">
        <v>596</v>
      </c>
      <c r="D891" s="260">
        <v>41719</v>
      </c>
      <c r="E891" s="135" t="s">
        <v>1334</v>
      </c>
      <c r="F891" s="118">
        <v>20140176</v>
      </c>
      <c r="G891" s="50">
        <v>41723</v>
      </c>
      <c r="H891" s="123" t="s">
        <v>600</v>
      </c>
      <c r="I891" s="35" t="s">
        <v>456</v>
      </c>
      <c r="J891" s="36" t="s">
        <v>598</v>
      </c>
      <c r="K891" s="248">
        <v>2045667</v>
      </c>
    </row>
    <row r="892" spans="1:11" s="9" customFormat="1" ht="30">
      <c r="A892" s="258" t="s">
        <v>619</v>
      </c>
      <c r="B892" s="135" t="s">
        <v>200</v>
      </c>
      <c r="C892" s="135" t="s">
        <v>1717</v>
      </c>
      <c r="D892" s="260">
        <v>40625</v>
      </c>
      <c r="E892" s="135" t="s">
        <v>1334</v>
      </c>
      <c r="F892" s="118">
        <v>20140050</v>
      </c>
      <c r="G892" s="50">
        <v>41723</v>
      </c>
      <c r="H892" s="123" t="s">
        <v>601</v>
      </c>
      <c r="I892" s="35" t="s">
        <v>1719</v>
      </c>
      <c r="J892" s="36" t="s">
        <v>1486</v>
      </c>
      <c r="K892" s="248">
        <v>10153</v>
      </c>
    </row>
    <row r="893" spans="1:11" s="9" customFormat="1" ht="60">
      <c r="A893" s="258" t="s">
        <v>619</v>
      </c>
      <c r="B893" s="135" t="s">
        <v>1016</v>
      </c>
      <c r="C893" s="135" t="s">
        <v>602</v>
      </c>
      <c r="D893" s="260">
        <v>41317</v>
      </c>
      <c r="E893" s="135" t="s">
        <v>1329</v>
      </c>
      <c r="F893" s="118">
        <v>20140051</v>
      </c>
      <c r="G893" s="50">
        <v>41724</v>
      </c>
      <c r="H893" s="123" t="s">
        <v>603</v>
      </c>
      <c r="I893" s="35" t="s">
        <v>604</v>
      </c>
      <c r="J893" s="36" t="s">
        <v>1478</v>
      </c>
      <c r="K893" s="248">
        <v>98267</v>
      </c>
    </row>
    <row r="894" spans="1:11" s="9" customFormat="1" ht="45">
      <c r="A894" s="258" t="s">
        <v>619</v>
      </c>
      <c r="B894" s="135" t="s">
        <v>118</v>
      </c>
      <c r="C894" s="135" t="s">
        <v>1694</v>
      </c>
      <c r="D894" s="260">
        <v>41656</v>
      </c>
      <c r="E894" s="135" t="s">
        <v>1334</v>
      </c>
      <c r="F894" s="118">
        <v>20140177</v>
      </c>
      <c r="G894" s="50">
        <v>41718</v>
      </c>
      <c r="H894" s="123" t="s">
        <v>605</v>
      </c>
      <c r="I894" s="35" t="s">
        <v>205</v>
      </c>
      <c r="J894" s="36" t="s">
        <v>206</v>
      </c>
      <c r="K894" s="248">
        <v>10121</v>
      </c>
    </row>
    <row r="895" spans="1:11" s="9" customFormat="1" ht="105">
      <c r="A895" s="258" t="s">
        <v>619</v>
      </c>
      <c r="B895" s="135" t="s">
        <v>1500</v>
      </c>
      <c r="C895" s="135" t="s">
        <v>1328</v>
      </c>
      <c r="D895" s="260" t="s">
        <v>1328</v>
      </c>
      <c r="E895" s="135" t="s">
        <v>1334</v>
      </c>
      <c r="F895" s="118">
        <v>20140178</v>
      </c>
      <c r="G895" s="50">
        <v>41724</v>
      </c>
      <c r="H895" s="123" t="s">
        <v>457</v>
      </c>
      <c r="I895" s="35" t="s">
        <v>606</v>
      </c>
      <c r="J895" s="36" t="s">
        <v>607</v>
      </c>
      <c r="K895" s="248">
        <v>741370</v>
      </c>
    </row>
    <row r="896" spans="1:11" s="9" customFormat="1" ht="45">
      <c r="A896" s="258" t="s">
        <v>619</v>
      </c>
      <c r="B896" s="135" t="s">
        <v>118</v>
      </c>
      <c r="C896" s="135" t="s">
        <v>1694</v>
      </c>
      <c r="D896" s="260">
        <v>41656</v>
      </c>
      <c r="E896" s="135" t="s">
        <v>1334</v>
      </c>
      <c r="F896" s="118">
        <v>20140179</v>
      </c>
      <c r="G896" s="50">
        <v>41725</v>
      </c>
      <c r="H896" s="123" t="s">
        <v>608</v>
      </c>
      <c r="I896" s="35" t="s">
        <v>205</v>
      </c>
      <c r="J896" s="36" t="s">
        <v>206</v>
      </c>
      <c r="K896" s="248">
        <v>260191</v>
      </c>
    </row>
    <row r="897" spans="1:11" s="9" customFormat="1" ht="30">
      <c r="A897" s="258" t="s">
        <v>619</v>
      </c>
      <c r="B897" s="135" t="s">
        <v>118</v>
      </c>
      <c r="C897" s="135" t="s">
        <v>1694</v>
      </c>
      <c r="D897" s="260">
        <v>41656</v>
      </c>
      <c r="E897" s="135" t="s">
        <v>1334</v>
      </c>
      <c r="F897" s="118">
        <v>20140181</v>
      </c>
      <c r="G897" s="50">
        <v>41725</v>
      </c>
      <c r="H897" s="123" t="s">
        <v>609</v>
      </c>
      <c r="I897" s="35" t="s">
        <v>205</v>
      </c>
      <c r="J897" s="36" t="s">
        <v>206</v>
      </c>
      <c r="K897" s="248">
        <v>104591</v>
      </c>
    </row>
    <row r="898" spans="1:11" s="9" customFormat="1" ht="30">
      <c r="A898" s="258" t="s">
        <v>619</v>
      </c>
      <c r="B898" s="135" t="s">
        <v>610</v>
      </c>
      <c r="C898" s="135" t="s">
        <v>1328</v>
      </c>
      <c r="D898" s="260" t="s">
        <v>1328</v>
      </c>
      <c r="E898" s="135" t="s">
        <v>1334</v>
      </c>
      <c r="F898" s="118">
        <v>20140180</v>
      </c>
      <c r="G898" s="50">
        <v>41725</v>
      </c>
      <c r="H898" s="123" t="s">
        <v>611</v>
      </c>
      <c r="I898" s="35" t="s">
        <v>192</v>
      </c>
      <c r="J898" s="36" t="s">
        <v>1360</v>
      </c>
      <c r="K898" s="248">
        <v>118500</v>
      </c>
    </row>
    <row r="899" spans="1:11" s="9" customFormat="1" ht="30">
      <c r="A899" s="258" t="s">
        <v>619</v>
      </c>
      <c r="B899" s="135" t="s">
        <v>118</v>
      </c>
      <c r="C899" s="135" t="s">
        <v>1694</v>
      </c>
      <c r="D899" s="260">
        <v>41656</v>
      </c>
      <c r="E899" s="135" t="s">
        <v>1334</v>
      </c>
      <c r="F899" s="118">
        <v>20140182</v>
      </c>
      <c r="G899" s="50">
        <v>41725</v>
      </c>
      <c r="H899" s="123" t="s">
        <v>612</v>
      </c>
      <c r="I899" s="35" t="s">
        <v>205</v>
      </c>
      <c r="J899" s="36" t="s">
        <v>206</v>
      </c>
      <c r="K899" s="248">
        <v>302191</v>
      </c>
    </row>
    <row r="900" spans="1:11" s="9" customFormat="1" ht="30">
      <c r="A900" s="258" t="s">
        <v>619</v>
      </c>
      <c r="B900" s="135" t="s">
        <v>118</v>
      </c>
      <c r="C900" s="135" t="s">
        <v>1694</v>
      </c>
      <c r="D900" s="260">
        <v>41656</v>
      </c>
      <c r="E900" s="135" t="s">
        <v>1334</v>
      </c>
      <c r="F900" s="118">
        <v>20140183</v>
      </c>
      <c r="G900" s="50">
        <v>41725</v>
      </c>
      <c r="H900" s="123" t="s">
        <v>613</v>
      </c>
      <c r="I900" s="35" t="s">
        <v>205</v>
      </c>
      <c r="J900" s="36" t="s">
        <v>206</v>
      </c>
      <c r="K900" s="248">
        <v>260191</v>
      </c>
    </row>
    <row r="901" spans="1:11" s="9" customFormat="1" ht="75">
      <c r="A901" s="258" t="s">
        <v>619</v>
      </c>
      <c r="B901" s="135" t="s">
        <v>1016</v>
      </c>
      <c r="C901" s="135" t="s">
        <v>614</v>
      </c>
      <c r="D901" s="260">
        <v>41725</v>
      </c>
      <c r="E901" s="135" t="s">
        <v>1334</v>
      </c>
      <c r="F901" s="118">
        <v>20140185</v>
      </c>
      <c r="G901" s="50">
        <v>41725</v>
      </c>
      <c r="H901" s="123" t="s">
        <v>615</v>
      </c>
      <c r="I901" s="35" t="s">
        <v>1707</v>
      </c>
      <c r="J901" s="36" t="s">
        <v>1708</v>
      </c>
      <c r="K901" s="248">
        <v>172550</v>
      </c>
    </row>
    <row r="902" spans="1:11" s="9" customFormat="1" ht="30">
      <c r="A902" s="258" t="s">
        <v>619</v>
      </c>
      <c r="B902" s="135" t="s">
        <v>118</v>
      </c>
      <c r="C902" s="135" t="s">
        <v>1694</v>
      </c>
      <c r="D902" s="260">
        <v>41656</v>
      </c>
      <c r="E902" s="135" t="s">
        <v>1334</v>
      </c>
      <c r="F902" s="118">
        <v>20140184</v>
      </c>
      <c r="G902" s="50">
        <v>41725</v>
      </c>
      <c r="H902" s="123" t="s">
        <v>616</v>
      </c>
      <c r="I902" s="35" t="s">
        <v>205</v>
      </c>
      <c r="J902" s="36" t="s">
        <v>206</v>
      </c>
      <c r="K902" s="248">
        <v>10121</v>
      </c>
    </row>
    <row r="903" spans="1:11" s="9" customFormat="1" ht="105">
      <c r="A903" s="258" t="s">
        <v>619</v>
      </c>
      <c r="B903" s="135" t="s">
        <v>200</v>
      </c>
      <c r="C903" s="135" t="s">
        <v>1717</v>
      </c>
      <c r="D903" s="260">
        <v>40625</v>
      </c>
      <c r="E903" s="135" t="s">
        <v>1334</v>
      </c>
      <c r="F903" s="118">
        <v>20140185</v>
      </c>
      <c r="G903" s="50">
        <v>41726</v>
      </c>
      <c r="H903" s="123" t="s">
        <v>617</v>
      </c>
      <c r="I903" s="35" t="s">
        <v>192</v>
      </c>
      <c r="J903" s="36" t="s">
        <v>1360</v>
      </c>
      <c r="K903" s="248">
        <v>517761</v>
      </c>
    </row>
    <row r="904" spans="1:11" s="9" customFormat="1" ht="45">
      <c r="A904" s="258" t="s">
        <v>619</v>
      </c>
      <c r="B904" s="135" t="s">
        <v>118</v>
      </c>
      <c r="C904" s="135" t="s">
        <v>1694</v>
      </c>
      <c r="D904" s="260">
        <v>41656</v>
      </c>
      <c r="E904" s="135" t="s">
        <v>1334</v>
      </c>
      <c r="F904" s="118">
        <v>20140188</v>
      </c>
      <c r="G904" s="50">
        <v>41726</v>
      </c>
      <c r="H904" s="123" t="s">
        <v>618</v>
      </c>
      <c r="I904" s="35" t="s">
        <v>205</v>
      </c>
      <c r="J904" s="36" t="s">
        <v>206</v>
      </c>
      <c r="K904" s="248">
        <v>132191</v>
      </c>
    </row>
    <row r="905" spans="1:11" s="9" customFormat="1" ht="45">
      <c r="A905" s="258" t="s">
        <v>619</v>
      </c>
      <c r="B905" s="135" t="s">
        <v>118</v>
      </c>
      <c r="C905" s="135" t="s">
        <v>1694</v>
      </c>
      <c r="D905" s="260">
        <v>41656</v>
      </c>
      <c r="E905" s="135" t="s">
        <v>1334</v>
      </c>
      <c r="F905" s="118">
        <v>20140189</v>
      </c>
      <c r="G905" s="50">
        <v>41729</v>
      </c>
      <c r="H905" s="123" t="s">
        <v>608</v>
      </c>
      <c r="I905" s="35" t="s">
        <v>205</v>
      </c>
      <c r="J905" s="36" t="s">
        <v>206</v>
      </c>
      <c r="K905" s="248">
        <v>9925</v>
      </c>
    </row>
    <row r="906" spans="1:11" s="9" customFormat="1" ht="30">
      <c r="A906" s="258" t="s">
        <v>619</v>
      </c>
      <c r="B906" s="135" t="s">
        <v>118</v>
      </c>
      <c r="C906" s="135" t="s">
        <v>1694</v>
      </c>
      <c r="D906" s="260">
        <v>41656</v>
      </c>
      <c r="E906" s="135" t="s">
        <v>1334</v>
      </c>
      <c r="F906" s="118">
        <v>20140190</v>
      </c>
      <c r="G906" s="50">
        <v>41729</v>
      </c>
      <c r="H906" s="123" t="s">
        <v>613</v>
      </c>
      <c r="I906" s="35" t="s">
        <v>205</v>
      </c>
      <c r="J906" s="36" t="s">
        <v>206</v>
      </c>
      <c r="K906" s="248">
        <v>9925</v>
      </c>
    </row>
    <row r="907" spans="1:11" s="9" customFormat="1" ht="60">
      <c r="A907" s="258" t="s">
        <v>619</v>
      </c>
      <c r="B907" s="135" t="s">
        <v>1501</v>
      </c>
      <c r="C907" s="135" t="s">
        <v>620</v>
      </c>
      <c r="D907" s="260">
        <v>41701</v>
      </c>
      <c r="E907" s="135" t="s">
        <v>132</v>
      </c>
      <c r="F907" s="118">
        <v>0</v>
      </c>
      <c r="G907" s="118">
        <v>0</v>
      </c>
      <c r="H907" s="123" t="s">
        <v>458</v>
      </c>
      <c r="I907" s="35" t="s">
        <v>621</v>
      </c>
      <c r="J907" s="36" t="s">
        <v>622</v>
      </c>
      <c r="K907" s="248">
        <v>844444</v>
      </c>
    </row>
    <row r="908" spans="1:11" s="9" customFormat="1" ht="75">
      <c r="A908" s="258" t="s">
        <v>619</v>
      </c>
      <c r="B908" s="135" t="s">
        <v>1501</v>
      </c>
      <c r="C908" s="135" t="s">
        <v>623</v>
      </c>
      <c r="D908" s="260">
        <v>41716</v>
      </c>
      <c r="E908" s="135" t="s">
        <v>624</v>
      </c>
      <c r="F908" s="118">
        <v>0</v>
      </c>
      <c r="G908" s="118">
        <v>0</v>
      </c>
      <c r="H908" s="123" t="s">
        <v>459</v>
      </c>
      <c r="I908" s="35" t="s">
        <v>627</v>
      </c>
      <c r="J908" s="36" t="s">
        <v>712</v>
      </c>
      <c r="K908" s="248" t="s">
        <v>1317</v>
      </c>
    </row>
    <row r="909" spans="1:11" s="9" customFormat="1" ht="45">
      <c r="A909" s="258" t="s">
        <v>619</v>
      </c>
      <c r="B909" s="135" t="s">
        <v>1501</v>
      </c>
      <c r="C909" s="135" t="s">
        <v>625</v>
      </c>
      <c r="D909" s="260">
        <v>41725</v>
      </c>
      <c r="E909" s="135" t="s">
        <v>624</v>
      </c>
      <c r="F909" s="118">
        <v>0</v>
      </c>
      <c r="G909" s="118">
        <v>0</v>
      </c>
      <c r="H909" s="123" t="s">
        <v>460</v>
      </c>
      <c r="I909" s="35" t="s">
        <v>626</v>
      </c>
      <c r="J909" s="36" t="s">
        <v>628</v>
      </c>
      <c r="K909" s="248">
        <v>5664000</v>
      </c>
    </row>
    <row r="910" spans="1:11" s="9" customFormat="1" ht="75">
      <c r="A910" s="258" t="s">
        <v>619</v>
      </c>
      <c r="B910" s="135" t="s">
        <v>1501</v>
      </c>
      <c r="C910" s="135" t="s">
        <v>629</v>
      </c>
      <c r="D910" s="260">
        <v>41726</v>
      </c>
      <c r="E910" s="135" t="s">
        <v>630</v>
      </c>
      <c r="F910" s="118">
        <v>0</v>
      </c>
      <c r="G910" s="118">
        <v>0</v>
      </c>
      <c r="H910" s="123" t="s">
        <v>631</v>
      </c>
      <c r="I910" s="35" t="s">
        <v>632</v>
      </c>
      <c r="J910" s="36" t="s">
        <v>633</v>
      </c>
      <c r="K910" s="248">
        <v>602668</v>
      </c>
    </row>
    <row r="911" spans="1:11" s="9" customFormat="1" ht="120">
      <c r="A911" s="258" t="s">
        <v>619</v>
      </c>
      <c r="B911" s="55" t="s">
        <v>1502</v>
      </c>
      <c r="C911" s="55" t="s">
        <v>134</v>
      </c>
      <c r="D911" s="63" t="s">
        <v>134</v>
      </c>
      <c r="E911" s="55" t="s">
        <v>1191</v>
      </c>
      <c r="F911" s="55" t="s">
        <v>1192</v>
      </c>
      <c r="G911" s="63">
        <v>41743</v>
      </c>
      <c r="H911" s="231" t="s">
        <v>1193</v>
      </c>
      <c r="I911" s="59" t="s">
        <v>1194</v>
      </c>
      <c r="J911" s="39" t="s">
        <v>1481</v>
      </c>
      <c r="K911" s="111">
        <v>5611794</v>
      </c>
    </row>
    <row r="912" spans="1:11" s="9" customFormat="1" ht="180">
      <c r="A912" s="258" t="s">
        <v>619</v>
      </c>
      <c r="B912" s="55" t="s">
        <v>1502</v>
      </c>
      <c r="C912" s="55" t="s">
        <v>134</v>
      </c>
      <c r="D912" s="63" t="s">
        <v>134</v>
      </c>
      <c r="E912" s="55" t="s">
        <v>1191</v>
      </c>
      <c r="F912" s="55" t="s">
        <v>1195</v>
      </c>
      <c r="G912" s="63">
        <v>41733</v>
      </c>
      <c r="H912" s="231" t="s">
        <v>1196</v>
      </c>
      <c r="I912" s="59" t="s">
        <v>1194</v>
      </c>
      <c r="J912" s="39" t="s">
        <v>1481</v>
      </c>
      <c r="K912" s="111">
        <v>402657</v>
      </c>
    </row>
    <row r="913" spans="1:11" s="9" customFormat="1" ht="120">
      <c r="A913" s="258" t="s">
        <v>619</v>
      </c>
      <c r="B913" s="55" t="s">
        <v>1502</v>
      </c>
      <c r="C913" s="55" t="s">
        <v>134</v>
      </c>
      <c r="D913" s="63" t="s">
        <v>134</v>
      </c>
      <c r="E913" s="55" t="s">
        <v>1191</v>
      </c>
      <c r="F913" s="55" t="s">
        <v>1197</v>
      </c>
      <c r="G913" s="63">
        <v>41732</v>
      </c>
      <c r="H913" s="231" t="s">
        <v>1611</v>
      </c>
      <c r="I913" s="59" t="s">
        <v>1395</v>
      </c>
      <c r="J913" s="39" t="s">
        <v>1373</v>
      </c>
      <c r="K913" s="111">
        <v>447160</v>
      </c>
    </row>
    <row r="914" spans="1:11" s="9" customFormat="1" ht="60">
      <c r="A914" s="35" t="s">
        <v>619</v>
      </c>
      <c r="B914" s="55" t="s">
        <v>1502</v>
      </c>
      <c r="C914" s="55" t="s">
        <v>134</v>
      </c>
      <c r="D914" s="63" t="s">
        <v>134</v>
      </c>
      <c r="E914" s="55" t="s">
        <v>1612</v>
      </c>
      <c r="F914" s="55" t="s">
        <v>1613</v>
      </c>
      <c r="G914" s="63">
        <v>41730</v>
      </c>
      <c r="H914" s="231" t="s">
        <v>1614</v>
      </c>
      <c r="I914" s="59" t="s">
        <v>229</v>
      </c>
      <c r="J914" s="39" t="s">
        <v>1355</v>
      </c>
      <c r="K914" s="303">
        <v>47447</v>
      </c>
    </row>
    <row r="915" spans="1:11" s="9" customFormat="1" ht="15">
      <c r="A915" s="3"/>
      <c r="B915" s="4"/>
      <c r="C915" s="4"/>
      <c r="D915" s="4"/>
      <c r="E915" s="4"/>
      <c r="F915" s="4"/>
      <c r="G915" s="4"/>
      <c r="H915" s="72"/>
      <c r="I915" s="3"/>
      <c r="J915" s="297"/>
      <c r="K915" s="78"/>
    </row>
    <row r="916" spans="1:11" s="9" customFormat="1" ht="15">
      <c r="A916" s="3"/>
      <c r="B916" s="4"/>
      <c r="C916" s="4"/>
      <c r="D916" s="4"/>
      <c r="E916" s="4"/>
      <c r="F916" s="4"/>
      <c r="G916" s="4"/>
      <c r="H916" s="72"/>
      <c r="I916" s="3"/>
      <c r="J916" s="297"/>
      <c r="K916" s="78"/>
    </row>
    <row r="917" spans="1:11" s="9" customFormat="1" ht="15">
      <c r="A917" s="3"/>
      <c r="B917" s="4"/>
      <c r="C917" s="4"/>
      <c r="D917" s="4"/>
      <c r="E917" s="4"/>
      <c r="F917" s="4"/>
      <c r="G917" s="4"/>
      <c r="H917" s="72"/>
      <c r="I917" s="3"/>
      <c r="J917" s="297"/>
      <c r="K917" s="78"/>
    </row>
    <row r="918" spans="1:11" s="9" customFormat="1" ht="15">
      <c r="A918" s="3"/>
      <c r="B918" s="4"/>
      <c r="C918" s="4"/>
      <c r="D918" s="4"/>
      <c r="E918" s="4"/>
      <c r="F918" s="4"/>
      <c r="G918" s="4"/>
      <c r="H918" s="72"/>
      <c r="I918" s="3"/>
      <c r="J918" s="297"/>
      <c r="K918" s="78"/>
    </row>
    <row r="919" spans="1:11" s="9" customFormat="1" ht="15">
      <c r="A919" s="3"/>
      <c r="B919" s="4"/>
      <c r="C919" s="4"/>
      <c r="D919" s="4"/>
      <c r="E919" s="4"/>
      <c r="F919" s="4"/>
      <c r="G919" s="4"/>
      <c r="H919" s="72"/>
      <c r="I919" s="3"/>
      <c r="J919" s="297"/>
      <c r="K919" s="78"/>
    </row>
    <row r="920" spans="1:11" s="9" customFormat="1" ht="15">
      <c r="A920" s="3"/>
      <c r="B920" s="4"/>
      <c r="C920" s="4"/>
      <c r="D920" s="4"/>
      <c r="E920" s="4"/>
      <c r="F920" s="4"/>
      <c r="G920" s="4"/>
      <c r="H920" s="72"/>
      <c r="I920" s="3"/>
      <c r="J920" s="297"/>
      <c r="K920" s="78"/>
    </row>
    <row r="921" spans="1:11" s="9" customFormat="1" ht="15">
      <c r="A921" s="3"/>
      <c r="B921" s="4"/>
      <c r="C921" s="4"/>
      <c r="D921" s="4"/>
      <c r="E921" s="4"/>
      <c r="F921" s="4"/>
      <c r="G921" s="4"/>
      <c r="H921" s="72"/>
      <c r="I921" s="3"/>
      <c r="J921" s="297"/>
      <c r="K921" s="78"/>
    </row>
    <row r="922" spans="1:11" s="9" customFormat="1" ht="15">
      <c r="A922" s="3"/>
      <c r="B922" s="4"/>
      <c r="C922" s="4"/>
      <c r="D922" s="4"/>
      <c r="E922" s="4"/>
      <c r="F922" s="4"/>
      <c r="G922" s="4"/>
      <c r="H922" s="72"/>
      <c r="I922" s="3"/>
      <c r="J922" s="297"/>
      <c r="K922" s="78"/>
    </row>
    <row r="923" spans="1:11" s="9" customFormat="1" ht="15">
      <c r="A923" s="3"/>
      <c r="B923" s="4"/>
      <c r="C923" s="4"/>
      <c r="D923" s="4"/>
      <c r="E923" s="4"/>
      <c r="F923" s="4"/>
      <c r="G923" s="4"/>
      <c r="H923" s="72"/>
      <c r="I923" s="3"/>
      <c r="J923" s="297"/>
      <c r="K923" s="78"/>
    </row>
    <row r="924" spans="1:11" s="9" customFormat="1" ht="15">
      <c r="A924" s="3"/>
      <c r="B924" s="4"/>
      <c r="C924" s="4"/>
      <c r="D924" s="4"/>
      <c r="E924" s="4"/>
      <c r="F924" s="4"/>
      <c r="G924" s="4"/>
      <c r="H924" s="72"/>
      <c r="I924" s="3"/>
      <c r="J924" s="297"/>
      <c r="K924" s="78"/>
    </row>
    <row r="925" spans="1:11" s="9" customFormat="1" ht="15">
      <c r="A925" s="3"/>
      <c r="B925" s="4"/>
      <c r="C925" s="4"/>
      <c r="D925" s="4"/>
      <c r="E925" s="4"/>
      <c r="F925" s="4"/>
      <c r="G925" s="4"/>
      <c r="H925" s="72"/>
      <c r="I925" s="3"/>
      <c r="J925" s="297"/>
      <c r="K925" s="78"/>
    </row>
    <row r="926" spans="1:11" s="9" customFormat="1" ht="15">
      <c r="A926" s="3"/>
      <c r="B926" s="4"/>
      <c r="C926" s="4"/>
      <c r="D926" s="4"/>
      <c r="E926" s="4"/>
      <c r="F926" s="4"/>
      <c r="G926" s="4"/>
      <c r="H926" s="72"/>
      <c r="I926" s="3"/>
      <c r="J926" s="297"/>
      <c r="K926" s="78"/>
    </row>
    <row r="927" spans="1:11" s="9" customFormat="1" ht="15">
      <c r="A927" s="3"/>
      <c r="B927" s="4"/>
      <c r="C927" s="4"/>
      <c r="D927" s="4"/>
      <c r="E927" s="4"/>
      <c r="F927" s="4"/>
      <c r="G927" s="4"/>
      <c r="H927" s="72"/>
      <c r="I927" s="3"/>
      <c r="J927" s="297"/>
      <c r="K927" s="78"/>
    </row>
    <row r="928" spans="1:11" s="9" customFormat="1" ht="15">
      <c r="A928" s="3"/>
      <c r="B928" s="4"/>
      <c r="C928" s="4"/>
      <c r="D928" s="4"/>
      <c r="E928" s="4"/>
      <c r="F928" s="4"/>
      <c r="G928" s="4"/>
      <c r="H928" s="72"/>
      <c r="I928" s="3"/>
      <c r="J928" s="297"/>
      <c r="K928" s="78"/>
    </row>
    <row r="929" spans="1:11" s="9" customFormat="1" ht="15">
      <c r="A929" s="3"/>
      <c r="B929" s="4"/>
      <c r="C929" s="4"/>
      <c r="D929" s="4"/>
      <c r="E929" s="4"/>
      <c r="F929" s="4"/>
      <c r="G929" s="4"/>
      <c r="H929" s="72"/>
      <c r="I929" s="3"/>
      <c r="J929" s="297"/>
      <c r="K929" s="78"/>
    </row>
    <row r="930" spans="1:11" s="9" customFormat="1" ht="15">
      <c r="A930" s="3"/>
      <c r="B930" s="4"/>
      <c r="C930" s="4"/>
      <c r="D930" s="4"/>
      <c r="E930" s="4"/>
      <c r="F930" s="4"/>
      <c r="G930" s="4"/>
      <c r="H930" s="72"/>
      <c r="I930" s="3"/>
      <c r="J930" s="297"/>
      <c r="K930" s="78"/>
    </row>
    <row r="931" spans="1:11" s="9" customFormat="1" ht="15">
      <c r="A931" s="3"/>
      <c r="B931" s="4"/>
      <c r="C931" s="4"/>
      <c r="D931" s="4"/>
      <c r="E931" s="4"/>
      <c r="F931" s="4"/>
      <c r="G931" s="4"/>
      <c r="H931" s="72"/>
      <c r="I931" s="3"/>
      <c r="J931" s="297"/>
      <c r="K931" s="78"/>
    </row>
    <row r="932" spans="1:11" s="9" customFormat="1" ht="15">
      <c r="A932" s="3"/>
      <c r="B932" s="4"/>
      <c r="C932" s="4"/>
      <c r="D932" s="4"/>
      <c r="E932" s="4"/>
      <c r="F932" s="4"/>
      <c r="G932" s="4"/>
      <c r="H932" s="72"/>
      <c r="I932" s="3"/>
      <c r="J932" s="297"/>
      <c r="K932" s="78"/>
    </row>
    <row r="933" spans="1:11" s="9" customFormat="1" ht="15">
      <c r="A933" s="3"/>
      <c r="B933" s="4"/>
      <c r="C933" s="4"/>
      <c r="D933" s="4"/>
      <c r="E933" s="4"/>
      <c r="F933" s="4"/>
      <c r="G933" s="4"/>
      <c r="H933" s="72"/>
      <c r="I933" s="3"/>
      <c r="J933" s="297"/>
      <c r="K933" s="78"/>
    </row>
    <row r="934" spans="1:11" s="9" customFormat="1" ht="15">
      <c r="A934" s="3"/>
      <c r="B934" s="4"/>
      <c r="C934" s="4"/>
      <c r="D934" s="4"/>
      <c r="E934" s="4"/>
      <c r="F934" s="4"/>
      <c r="G934" s="4"/>
      <c r="H934" s="72"/>
      <c r="I934" s="3"/>
      <c r="J934" s="297"/>
      <c r="K934" s="78"/>
    </row>
    <row r="935" spans="1:11" s="9" customFormat="1" ht="15">
      <c r="A935" s="3"/>
      <c r="B935" s="4"/>
      <c r="C935" s="4"/>
      <c r="D935" s="4"/>
      <c r="E935" s="4"/>
      <c r="F935" s="4"/>
      <c r="G935" s="4"/>
      <c r="H935" s="72"/>
      <c r="I935" s="3"/>
      <c r="J935" s="297"/>
      <c r="K935" s="78"/>
    </row>
    <row r="936" spans="1:11" s="9" customFormat="1" ht="15">
      <c r="A936" s="3"/>
      <c r="B936" s="4"/>
      <c r="C936" s="4"/>
      <c r="D936" s="4"/>
      <c r="E936" s="4"/>
      <c r="F936" s="4"/>
      <c r="G936" s="4"/>
      <c r="H936" s="72"/>
      <c r="I936" s="3"/>
      <c r="J936" s="297"/>
      <c r="K936" s="78"/>
    </row>
    <row r="937" spans="1:11" s="9" customFormat="1" ht="15">
      <c r="A937" s="3"/>
      <c r="B937" s="4"/>
      <c r="C937" s="4"/>
      <c r="D937" s="4"/>
      <c r="E937" s="4"/>
      <c r="F937" s="4"/>
      <c r="G937" s="4"/>
      <c r="H937" s="72"/>
      <c r="I937" s="3"/>
      <c r="J937" s="297"/>
      <c r="K937" s="78"/>
    </row>
    <row r="938" spans="1:11" s="9" customFormat="1" ht="15">
      <c r="A938" s="3"/>
      <c r="B938" s="4"/>
      <c r="C938" s="4"/>
      <c r="D938" s="4"/>
      <c r="E938" s="4"/>
      <c r="F938" s="4"/>
      <c r="G938" s="4"/>
      <c r="H938" s="72"/>
      <c r="I938" s="3"/>
      <c r="J938" s="297"/>
      <c r="K938" s="78"/>
    </row>
    <row r="939" spans="1:11" s="9" customFormat="1" ht="15">
      <c r="A939" s="3"/>
      <c r="B939" s="4"/>
      <c r="C939" s="4"/>
      <c r="D939" s="4"/>
      <c r="E939" s="4"/>
      <c r="F939" s="4"/>
      <c r="G939" s="4"/>
      <c r="H939" s="72"/>
      <c r="I939" s="3"/>
      <c r="J939" s="297"/>
      <c r="K939" s="78"/>
    </row>
    <row r="940" spans="1:11" s="9" customFormat="1" ht="15">
      <c r="A940" s="3"/>
      <c r="B940" s="4"/>
      <c r="C940" s="4"/>
      <c r="D940" s="4"/>
      <c r="E940" s="4"/>
      <c r="F940" s="4"/>
      <c r="G940" s="4"/>
      <c r="H940" s="72"/>
      <c r="I940" s="3"/>
      <c r="J940" s="297"/>
      <c r="K940" s="78"/>
    </row>
    <row r="941" spans="1:11" s="9" customFormat="1" ht="15">
      <c r="A941" s="3"/>
      <c r="B941" s="4"/>
      <c r="C941" s="4"/>
      <c r="D941" s="4"/>
      <c r="E941" s="4"/>
      <c r="F941" s="4"/>
      <c r="G941" s="4"/>
      <c r="H941" s="72"/>
      <c r="I941" s="3"/>
      <c r="J941" s="297"/>
      <c r="K941" s="78"/>
    </row>
    <row r="942" spans="1:11" s="9" customFormat="1" ht="15">
      <c r="A942" s="3"/>
      <c r="B942" s="4"/>
      <c r="C942" s="4"/>
      <c r="D942" s="4"/>
      <c r="E942" s="4"/>
      <c r="F942" s="4"/>
      <c r="G942" s="4"/>
      <c r="H942" s="72"/>
      <c r="I942" s="3"/>
      <c r="J942" s="297"/>
      <c r="K942" s="78"/>
    </row>
    <row r="943" spans="1:11" s="9" customFormat="1" ht="15">
      <c r="A943" s="3"/>
      <c r="B943" s="4"/>
      <c r="C943" s="4"/>
      <c r="D943" s="4"/>
      <c r="E943" s="4"/>
      <c r="F943" s="4"/>
      <c r="G943" s="4"/>
      <c r="H943" s="72"/>
      <c r="I943" s="3"/>
      <c r="J943" s="297"/>
      <c r="K943" s="78"/>
    </row>
    <row r="944" spans="1:11" s="9" customFormat="1" ht="15">
      <c r="A944" s="3"/>
      <c r="B944" s="4"/>
      <c r="C944" s="4"/>
      <c r="D944" s="4"/>
      <c r="E944" s="4"/>
      <c r="F944" s="4"/>
      <c r="G944" s="4"/>
      <c r="H944" s="72"/>
      <c r="I944" s="3"/>
      <c r="J944" s="297"/>
      <c r="K944" s="78"/>
    </row>
    <row r="945" spans="1:11" s="9" customFormat="1" ht="15">
      <c r="A945" s="3"/>
      <c r="B945" s="4"/>
      <c r="C945" s="4"/>
      <c r="D945" s="4"/>
      <c r="E945" s="4"/>
      <c r="F945" s="4"/>
      <c r="G945" s="4"/>
      <c r="H945" s="72"/>
      <c r="I945" s="3"/>
      <c r="J945" s="297"/>
      <c r="K945" s="78"/>
    </row>
    <row r="946" spans="1:11" s="9" customFormat="1" ht="15">
      <c r="A946" s="3"/>
      <c r="B946" s="4"/>
      <c r="C946" s="4"/>
      <c r="D946" s="4"/>
      <c r="E946" s="4"/>
      <c r="F946" s="4"/>
      <c r="G946" s="4"/>
      <c r="H946" s="72"/>
      <c r="I946" s="3"/>
      <c r="J946" s="297"/>
      <c r="K946" s="78"/>
    </row>
    <row r="947" spans="1:11" s="9" customFormat="1" ht="15">
      <c r="A947" s="3"/>
      <c r="B947" s="4"/>
      <c r="C947" s="4"/>
      <c r="D947" s="4"/>
      <c r="E947" s="4"/>
      <c r="F947" s="4"/>
      <c r="G947" s="4"/>
      <c r="H947" s="72"/>
      <c r="I947" s="3"/>
      <c r="J947" s="297"/>
      <c r="K947" s="78"/>
    </row>
    <row r="948" spans="1:11" s="9" customFormat="1" ht="15">
      <c r="A948" s="3"/>
      <c r="B948" s="4"/>
      <c r="C948" s="4"/>
      <c r="D948" s="4"/>
      <c r="E948" s="4"/>
      <c r="F948" s="4"/>
      <c r="G948" s="4"/>
      <c r="H948" s="72"/>
      <c r="I948" s="3"/>
      <c r="J948" s="297"/>
      <c r="K948" s="78"/>
    </row>
    <row r="949" spans="1:11" s="9" customFormat="1" ht="15">
      <c r="A949" s="3"/>
      <c r="B949" s="4"/>
      <c r="C949" s="4"/>
      <c r="D949" s="4"/>
      <c r="E949" s="4"/>
      <c r="F949" s="4"/>
      <c r="G949" s="4"/>
      <c r="H949" s="72"/>
      <c r="I949" s="3"/>
      <c r="J949" s="297"/>
      <c r="K949" s="78"/>
    </row>
    <row r="950" spans="1:11" s="9" customFormat="1" ht="15">
      <c r="A950" s="3"/>
      <c r="B950" s="4"/>
      <c r="C950" s="4"/>
      <c r="D950" s="4"/>
      <c r="E950" s="4"/>
      <c r="F950" s="4"/>
      <c r="G950" s="4"/>
      <c r="H950" s="72"/>
      <c r="I950" s="3"/>
      <c r="J950" s="297"/>
      <c r="K950" s="78"/>
    </row>
    <row r="951" spans="1:11" s="9" customFormat="1" ht="15">
      <c r="A951" s="3"/>
      <c r="B951" s="4"/>
      <c r="C951" s="4"/>
      <c r="D951" s="4"/>
      <c r="E951" s="4"/>
      <c r="F951" s="4"/>
      <c r="G951" s="4"/>
      <c r="H951" s="72"/>
      <c r="I951" s="3"/>
      <c r="J951" s="297"/>
      <c r="K951" s="78"/>
    </row>
    <row r="952" spans="1:11" s="9" customFormat="1" ht="15">
      <c r="A952" s="3"/>
      <c r="B952" s="4"/>
      <c r="C952" s="4"/>
      <c r="D952" s="4"/>
      <c r="E952" s="4"/>
      <c r="F952" s="4"/>
      <c r="G952" s="4"/>
      <c r="H952" s="72"/>
      <c r="I952" s="3"/>
      <c r="J952" s="297"/>
      <c r="K952" s="78"/>
    </row>
    <row r="953" spans="1:11" s="9" customFormat="1" ht="15">
      <c r="A953" s="3"/>
      <c r="B953" s="4"/>
      <c r="C953" s="4"/>
      <c r="D953" s="4"/>
      <c r="E953" s="4"/>
      <c r="F953" s="4"/>
      <c r="G953" s="4"/>
      <c r="H953" s="72"/>
      <c r="I953" s="3"/>
      <c r="J953" s="297"/>
      <c r="K953" s="78"/>
    </row>
    <row r="954" spans="1:11" s="9" customFormat="1" ht="15">
      <c r="A954" s="3"/>
      <c r="B954" s="4"/>
      <c r="C954" s="4"/>
      <c r="D954" s="4"/>
      <c r="E954" s="4"/>
      <c r="F954" s="4"/>
      <c r="G954" s="4"/>
      <c r="H954" s="72"/>
      <c r="I954" s="3"/>
      <c r="J954" s="297"/>
      <c r="K954" s="78"/>
    </row>
    <row r="955" spans="1:11" s="9" customFormat="1" ht="15">
      <c r="A955" s="3"/>
      <c r="B955" s="4"/>
      <c r="C955" s="4"/>
      <c r="D955" s="4"/>
      <c r="E955" s="4"/>
      <c r="F955" s="4"/>
      <c r="G955" s="4"/>
      <c r="H955" s="72"/>
      <c r="I955" s="3"/>
      <c r="J955" s="297"/>
      <c r="K955" s="78"/>
    </row>
    <row r="956" spans="1:11" s="9" customFormat="1" ht="15">
      <c r="A956" s="3"/>
      <c r="B956" s="4"/>
      <c r="C956" s="4"/>
      <c r="D956" s="4"/>
      <c r="E956" s="4"/>
      <c r="F956" s="4"/>
      <c r="G956" s="4"/>
      <c r="H956" s="72"/>
      <c r="I956" s="3"/>
      <c r="J956" s="297"/>
      <c r="K956" s="78"/>
    </row>
    <row r="957" spans="1:11" s="9" customFormat="1" ht="15">
      <c r="A957" s="3"/>
      <c r="B957" s="4"/>
      <c r="C957" s="4"/>
      <c r="D957" s="4"/>
      <c r="E957" s="4"/>
      <c r="F957" s="4"/>
      <c r="G957" s="4"/>
      <c r="H957" s="72"/>
      <c r="I957" s="3"/>
      <c r="J957" s="297"/>
      <c r="K957" s="78"/>
    </row>
    <row r="958" spans="1:11" s="9" customFormat="1" ht="15">
      <c r="A958" s="3"/>
      <c r="B958" s="4"/>
      <c r="C958" s="4"/>
      <c r="D958" s="4"/>
      <c r="E958" s="4"/>
      <c r="F958" s="4"/>
      <c r="G958" s="4"/>
      <c r="H958" s="72"/>
      <c r="I958" s="3"/>
      <c r="J958" s="297"/>
      <c r="K958" s="78"/>
    </row>
    <row r="959" spans="1:11" s="9" customFormat="1" ht="15">
      <c r="A959" s="3"/>
      <c r="B959" s="4"/>
      <c r="C959" s="4"/>
      <c r="D959" s="4"/>
      <c r="E959" s="4"/>
      <c r="F959" s="4"/>
      <c r="G959" s="4"/>
      <c r="H959" s="72"/>
      <c r="I959" s="3"/>
      <c r="J959" s="297"/>
      <c r="K959" s="78"/>
    </row>
    <row r="960" spans="1:11" s="9" customFormat="1" ht="15">
      <c r="A960" s="3"/>
      <c r="B960" s="4"/>
      <c r="C960" s="4"/>
      <c r="D960" s="4"/>
      <c r="E960" s="4"/>
      <c r="F960" s="4"/>
      <c r="G960" s="4"/>
      <c r="H960" s="72"/>
      <c r="I960" s="3"/>
      <c r="J960" s="297"/>
      <c r="K960" s="78"/>
    </row>
    <row r="961" spans="1:11" s="9" customFormat="1" ht="15">
      <c r="A961" s="3"/>
      <c r="B961" s="4"/>
      <c r="C961" s="4"/>
      <c r="D961" s="4"/>
      <c r="E961" s="4"/>
      <c r="F961" s="4"/>
      <c r="G961" s="4"/>
      <c r="H961" s="72"/>
      <c r="I961" s="3"/>
      <c r="J961" s="297"/>
      <c r="K961" s="78"/>
    </row>
    <row r="962" spans="1:11" s="9" customFormat="1" ht="15">
      <c r="A962" s="3"/>
      <c r="B962" s="4"/>
      <c r="C962" s="4"/>
      <c r="D962" s="4"/>
      <c r="E962" s="4"/>
      <c r="F962" s="4"/>
      <c r="G962" s="4"/>
      <c r="H962" s="72"/>
      <c r="I962" s="3"/>
      <c r="J962" s="297"/>
      <c r="K962" s="78"/>
    </row>
    <row r="963" spans="1:11" s="9" customFormat="1" ht="15">
      <c r="A963" s="3"/>
      <c r="B963" s="4"/>
      <c r="C963" s="4"/>
      <c r="D963" s="4"/>
      <c r="E963" s="4"/>
      <c r="F963" s="4"/>
      <c r="G963" s="4"/>
      <c r="H963" s="72"/>
      <c r="I963" s="3"/>
      <c r="J963" s="297"/>
      <c r="K963" s="78"/>
    </row>
    <row r="964" spans="1:11" s="9" customFormat="1" ht="15">
      <c r="A964" s="3"/>
      <c r="B964" s="4"/>
      <c r="C964" s="4"/>
      <c r="D964" s="4"/>
      <c r="E964" s="4"/>
      <c r="F964" s="4"/>
      <c r="G964" s="4"/>
      <c r="H964" s="72"/>
      <c r="I964" s="3"/>
      <c r="J964" s="297"/>
      <c r="K964" s="78"/>
    </row>
    <row r="965" spans="1:11" s="9" customFormat="1" ht="15">
      <c r="A965" s="3"/>
      <c r="B965" s="4"/>
      <c r="C965" s="4"/>
      <c r="D965" s="4"/>
      <c r="E965" s="4"/>
      <c r="F965" s="4"/>
      <c r="G965" s="4"/>
      <c r="H965" s="72"/>
      <c r="I965" s="3"/>
      <c r="J965" s="297"/>
      <c r="K965" s="78"/>
    </row>
    <row r="966" spans="1:11" s="9" customFormat="1" ht="15">
      <c r="A966" s="3"/>
      <c r="B966" s="4"/>
      <c r="C966" s="4"/>
      <c r="D966" s="4"/>
      <c r="E966" s="4"/>
      <c r="F966" s="4"/>
      <c r="G966" s="4"/>
      <c r="H966" s="72"/>
      <c r="I966" s="3"/>
      <c r="J966" s="297"/>
      <c r="K966" s="78"/>
    </row>
    <row r="967" spans="1:11" s="9" customFormat="1" ht="15">
      <c r="A967" s="3"/>
      <c r="B967" s="4"/>
      <c r="C967" s="4"/>
      <c r="D967" s="4"/>
      <c r="E967" s="4"/>
      <c r="F967" s="4"/>
      <c r="G967" s="4"/>
      <c r="H967" s="72"/>
      <c r="I967" s="3"/>
      <c r="J967" s="297"/>
      <c r="K967" s="78"/>
    </row>
    <row r="968" spans="1:11" s="9" customFormat="1" ht="15">
      <c r="A968" s="3"/>
      <c r="B968" s="4"/>
      <c r="C968" s="4"/>
      <c r="D968" s="4"/>
      <c r="E968" s="4"/>
      <c r="F968" s="4"/>
      <c r="G968" s="4"/>
      <c r="H968" s="72"/>
      <c r="I968" s="3"/>
      <c r="J968" s="297"/>
      <c r="K968" s="78"/>
    </row>
    <row r="969" spans="1:11" s="9" customFormat="1" ht="15">
      <c r="A969" s="3"/>
      <c r="B969" s="4"/>
      <c r="C969" s="4"/>
      <c r="D969" s="4"/>
      <c r="E969" s="4"/>
      <c r="F969" s="4"/>
      <c r="G969" s="4"/>
      <c r="H969" s="72"/>
      <c r="I969" s="3"/>
      <c r="J969" s="297"/>
      <c r="K969" s="78"/>
    </row>
    <row r="970" spans="1:11" s="9" customFormat="1" ht="15">
      <c r="A970" s="3"/>
      <c r="B970" s="4"/>
      <c r="C970" s="4"/>
      <c r="D970" s="4"/>
      <c r="E970" s="4"/>
      <c r="F970" s="4"/>
      <c r="G970" s="4"/>
      <c r="H970" s="72"/>
      <c r="I970" s="3"/>
      <c r="J970" s="297"/>
      <c r="K970" s="78"/>
    </row>
    <row r="971" spans="1:11" s="9" customFormat="1" ht="15">
      <c r="A971" s="3"/>
      <c r="B971" s="4"/>
      <c r="C971" s="4"/>
      <c r="D971" s="4"/>
      <c r="E971" s="4"/>
      <c r="F971" s="4"/>
      <c r="G971" s="4"/>
      <c r="H971" s="72"/>
      <c r="I971" s="3"/>
      <c r="J971" s="297"/>
      <c r="K971" s="78"/>
    </row>
    <row r="972" spans="1:11" s="9" customFormat="1" ht="15">
      <c r="A972" s="3"/>
      <c r="B972" s="4"/>
      <c r="C972" s="4"/>
      <c r="D972" s="4"/>
      <c r="E972" s="4"/>
      <c r="F972" s="4"/>
      <c r="G972" s="4"/>
      <c r="H972" s="72"/>
      <c r="I972" s="3"/>
      <c r="J972" s="297"/>
      <c r="K972" s="78"/>
    </row>
    <row r="973" spans="1:11" s="9" customFormat="1" ht="15">
      <c r="A973" s="3"/>
      <c r="B973" s="4"/>
      <c r="C973" s="4"/>
      <c r="D973" s="4"/>
      <c r="E973" s="4"/>
      <c r="F973" s="4"/>
      <c r="G973" s="4"/>
      <c r="H973" s="72"/>
      <c r="I973" s="3"/>
      <c r="J973" s="297"/>
      <c r="K973" s="78"/>
    </row>
    <row r="974" spans="1:11" s="9" customFormat="1" ht="15">
      <c r="A974" s="3"/>
      <c r="B974" s="4"/>
      <c r="C974" s="4"/>
      <c r="D974" s="4"/>
      <c r="E974" s="4"/>
      <c r="F974" s="4"/>
      <c r="G974" s="4"/>
      <c r="H974" s="72"/>
      <c r="I974" s="3"/>
      <c r="J974" s="297"/>
      <c r="K974" s="78"/>
    </row>
    <row r="975" spans="1:11" s="9" customFormat="1" ht="15">
      <c r="A975" s="3"/>
      <c r="B975" s="4"/>
      <c r="C975" s="4"/>
      <c r="D975" s="4"/>
      <c r="E975" s="4"/>
      <c r="F975" s="4"/>
      <c r="G975" s="4"/>
      <c r="H975" s="72"/>
      <c r="I975" s="3"/>
      <c r="J975" s="297"/>
      <c r="K975" s="78"/>
    </row>
    <row r="976" spans="1:11" s="9" customFormat="1" ht="15">
      <c r="A976" s="3"/>
      <c r="B976" s="4"/>
      <c r="C976" s="4"/>
      <c r="D976" s="4"/>
      <c r="E976" s="4"/>
      <c r="F976" s="4"/>
      <c r="G976" s="4"/>
      <c r="H976" s="72"/>
      <c r="I976" s="3"/>
      <c r="J976" s="297"/>
      <c r="K976" s="78"/>
    </row>
    <row r="977" spans="1:11" s="9" customFormat="1" ht="15">
      <c r="A977" s="3"/>
      <c r="B977" s="4"/>
      <c r="C977" s="4"/>
      <c r="D977" s="4"/>
      <c r="E977" s="4"/>
      <c r="F977" s="4"/>
      <c r="G977" s="4"/>
      <c r="H977" s="72"/>
      <c r="I977" s="3"/>
      <c r="J977" s="297"/>
      <c r="K977" s="78"/>
    </row>
    <row r="978" spans="1:11" s="9" customFormat="1" ht="15">
      <c r="A978" s="3"/>
      <c r="B978" s="4"/>
      <c r="C978" s="4"/>
      <c r="D978" s="4"/>
      <c r="E978" s="4"/>
      <c r="F978" s="4"/>
      <c r="G978" s="4"/>
      <c r="H978" s="72"/>
      <c r="I978" s="3"/>
      <c r="J978" s="297"/>
      <c r="K978" s="78"/>
    </row>
    <row r="979" spans="1:11" s="9" customFormat="1" ht="15">
      <c r="A979" s="3"/>
      <c r="B979" s="4"/>
      <c r="C979" s="4"/>
      <c r="D979" s="4"/>
      <c r="E979" s="4"/>
      <c r="F979" s="4"/>
      <c r="G979" s="4"/>
      <c r="H979" s="72"/>
      <c r="I979" s="3"/>
      <c r="J979" s="297"/>
      <c r="K979" s="78"/>
    </row>
    <row r="980" spans="1:11" s="9" customFormat="1" ht="15">
      <c r="A980" s="3"/>
      <c r="B980" s="4"/>
      <c r="C980" s="4"/>
      <c r="D980" s="4"/>
      <c r="E980" s="4"/>
      <c r="F980" s="4"/>
      <c r="G980" s="4"/>
      <c r="H980" s="72"/>
      <c r="I980" s="3"/>
      <c r="J980" s="297"/>
      <c r="K980" s="78"/>
    </row>
    <row r="981" spans="1:11" s="9" customFormat="1" ht="15">
      <c r="A981" s="3"/>
      <c r="B981" s="4"/>
      <c r="C981" s="4"/>
      <c r="D981" s="4"/>
      <c r="E981" s="4"/>
      <c r="F981" s="4"/>
      <c r="G981" s="4"/>
      <c r="H981" s="72"/>
      <c r="I981" s="3"/>
      <c r="J981" s="297"/>
      <c r="K981" s="78"/>
    </row>
    <row r="982" spans="1:11" s="9" customFormat="1" ht="15">
      <c r="A982" s="3"/>
      <c r="B982" s="4"/>
      <c r="C982" s="4"/>
      <c r="D982" s="4"/>
      <c r="E982" s="4"/>
      <c r="F982" s="4"/>
      <c r="G982" s="4"/>
      <c r="H982" s="72"/>
      <c r="I982" s="3"/>
      <c r="J982" s="297"/>
      <c r="K982" s="78"/>
    </row>
    <row r="983" spans="1:11" s="9" customFormat="1" ht="15">
      <c r="A983" s="3"/>
      <c r="B983" s="4"/>
      <c r="C983" s="4"/>
      <c r="D983" s="4"/>
      <c r="E983" s="4"/>
      <c r="F983" s="4"/>
      <c r="G983" s="4"/>
      <c r="H983" s="72"/>
      <c r="I983" s="3"/>
      <c r="J983" s="297"/>
      <c r="K983" s="78"/>
    </row>
    <row r="984" spans="1:11" s="9" customFormat="1" ht="15">
      <c r="A984" s="3"/>
      <c r="B984" s="4"/>
      <c r="C984" s="4"/>
      <c r="D984" s="4"/>
      <c r="E984" s="4"/>
      <c r="F984" s="4"/>
      <c r="G984" s="4"/>
      <c r="H984" s="72"/>
      <c r="I984" s="3"/>
      <c r="J984" s="297"/>
      <c r="K984" s="78"/>
    </row>
    <row r="985" spans="1:11" s="9" customFormat="1" ht="15">
      <c r="A985" s="3"/>
      <c r="B985" s="4"/>
      <c r="C985" s="4"/>
      <c r="D985" s="4"/>
      <c r="E985" s="4"/>
      <c r="F985" s="4"/>
      <c r="G985" s="4"/>
      <c r="H985" s="72"/>
      <c r="I985" s="3"/>
      <c r="J985" s="297"/>
      <c r="K985" s="78"/>
    </row>
    <row r="986" spans="1:11" s="9" customFormat="1" ht="15">
      <c r="A986" s="3"/>
      <c r="B986" s="4"/>
      <c r="C986" s="4"/>
      <c r="D986" s="4"/>
      <c r="E986" s="4"/>
      <c r="F986" s="4"/>
      <c r="G986" s="4"/>
      <c r="H986" s="72"/>
      <c r="I986" s="3"/>
      <c r="J986" s="297"/>
      <c r="K986" s="78"/>
    </row>
    <row r="987" spans="1:11" s="9" customFormat="1" ht="15">
      <c r="A987" s="3"/>
      <c r="B987" s="4"/>
      <c r="C987" s="4"/>
      <c r="D987" s="4"/>
      <c r="E987" s="4"/>
      <c r="F987" s="4"/>
      <c r="G987" s="4"/>
      <c r="H987" s="72"/>
      <c r="I987" s="3"/>
      <c r="J987" s="297"/>
      <c r="K987" s="78"/>
    </row>
    <row r="988" spans="1:11" s="9" customFormat="1" ht="15">
      <c r="A988" s="3"/>
      <c r="B988" s="4"/>
      <c r="C988" s="4"/>
      <c r="D988" s="4"/>
      <c r="E988" s="4"/>
      <c r="F988" s="4"/>
      <c r="G988" s="4"/>
      <c r="H988" s="72"/>
      <c r="I988" s="3"/>
      <c r="J988" s="297"/>
      <c r="K988" s="78"/>
    </row>
    <row r="989" spans="1:11" s="9" customFormat="1" ht="15">
      <c r="A989" s="3"/>
      <c r="B989" s="4"/>
      <c r="C989" s="4"/>
      <c r="D989" s="4"/>
      <c r="E989" s="4"/>
      <c r="F989" s="4"/>
      <c r="G989" s="4"/>
      <c r="H989" s="72"/>
      <c r="I989" s="3"/>
      <c r="J989" s="297"/>
      <c r="K989" s="78"/>
    </row>
    <row r="990" spans="1:11" s="9" customFormat="1" ht="15">
      <c r="A990" s="3"/>
      <c r="B990" s="4"/>
      <c r="C990" s="4"/>
      <c r="D990" s="4"/>
      <c r="E990" s="4"/>
      <c r="F990" s="4"/>
      <c r="G990" s="4"/>
      <c r="H990" s="72"/>
      <c r="I990" s="3"/>
      <c r="J990" s="297"/>
      <c r="K990" s="78"/>
    </row>
    <row r="991" spans="1:11" s="9" customFormat="1" ht="15">
      <c r="A991" s="3"/>
      <c r="B991" s="4"/>
      <c r="C991" s="4"/>
      <c r="D991" s="4"/>
      <c r="E991" s="4"/>
      <c r="F991" s="4"/>
      <c r="G991" s="4"/>
      <c r="H991" s="72"/>
      <c r="I991" s="3"/>
      <c r="J991" s="297"/>
      <c r="K991" s="78"/>
    </row>
    <row r="992" spans="1:11" s="9" customFormat="1" ht="15">
      <c r="A992" s="3"/>
      <c r="B992" s="4"/>
      <c r="C992" s="4"/>
      <c r="D992" s="4"/>
      <c r="E992" s="4"/>
      <c r="F992" s="4"/>
      <c r="G992" s="4"/>
      <c r="H992" s="72"/>
      <c r="I992" s="3"/>
      <c r="J992" s="297"/>
      <c r="K992" s="78"/>
    </row>
    <row r="993" spans="1:11" s="9" customFormat="1" ht="15">
      <c r="A993" s="3"/>
      <c r="B993" s="4"/>
      <c r="C993" s="4"/>
      <c r="D993" s="4"/>
      <c r="E993" s="4"/>
      <c r="F993" s="4"/>
      <c r="G993" s="4"/>
      <c r="H993" s="72"/>
      <c r="I993" s="3"/>
      <c r="J993" s="297"/>
      <c r="K993" s="78"/>
    </row>
    <row r="994" spans="1:11" s="9" customFormat="1" ht="15">
      <c r="A994" s="3"/>
      <c r="B994" s="4"/>
      <c r="C994" s="4"/>
      <c r="D994" s="4"/>
      <c r="E994" s="4"/>
      <c r="F994" s="4"/>
      <c r="G994" s="4"/>
      <c r="H994" s="72"/>
      <c r="I994" s="3"/>
      <c r="J994" s="297"/>
      <c r="K994" s="78"/>
    </row>
    <row r="995" spans="1:11" s="9" customFormat="1" ht="15">
      <c r="A995" s="3"/>
      <c r="B995" s="4"/>
      <c r="C995" s="4"/>
      <c r="D995" s="4"/>
      <c r="E995" s="4"/>
      <c r="F995" s="4"/>
      <c r="G995" s="4"/>
      <c r="H995" s="72"/>
      <c r="I995" s="3"/>
      <c r="J995" s="297"/>
      <c r="K995" s="78"/>
    </row>
    <row r="996" spans="1:11" s="9" customFormat="1" ht="15">
      <c r="A996" s="3"/>
      <c r="B996" s="4"/>
      <c r="C996" s="4"/>
      <c r="D996" s="4"/>
      <c r="E996" s="4"/>
      <c r="F996" s="4"/>
      <c r="G996" s="4"/>
      <c r="H996" s="72"/>
      <c r="I996" s="3"/>
      <c r="J996" s="297"/>
      <c r="K996" s="78"/>
    </row>
    <row r="997" spans="1:11" s="9" customFormat="1" ht="15">
      <c r="A997" s="3"/>
      <c r="B997" s="4"/>
      <c r="C997" s="4"/>
      <c r="D997" s="4"/>
      <c r="E997" s="4"/>
      <c r="F997" s="4"/>
      <c r="G997" s="4"/>
      <c r="H997" s="72"/>
      <c r="I997" s="3"/>
      <c r="J997" s="297"/>
      <c r="K997" s="78"/>
    </row>
    <row r="998" spans="1:11" s="9" customFormat="1" ht="15">
      <c r="A998" s="3"/>
      <c r="B998" s="4"/>
      <c r="C998" s="4"/>
      <c r="D998" s="4"/>
      <c r="E998" s="4"/>
      <c r="F998" s="4"/>
      <c r="G998" s="4"/>
      <c r="H998" s="72"/>
      <c r="I998" s="3"/>
      <c r="J998" s="297"/>
      <c r="K998" s="78"/>
    </row>
    <row r="999" spans="1:11" s="9" customFormat="1" ht="15">
      <c r="A999" s="3"/>
      <c r="B999" s="4"/>
      <c r="C999" s="4"/>
      <c r="D999" s="4"/>
      <c r="E999" s="4"/>
      <c r="F999" s="4"/>
      <c r="G999" s="4"/>
      <c r="H999" s="72"/>
      <c r="I999" s="3"/>
      <c r="J999" s="297"/>
      <c r="K999" s="78"/>
    </row>
    <row r="1000" spans="1:11" s="9" customFormat="1" ht="15">
      <c r="A1000" s="3"/>
      <c r="B1000" s="4"/>
      <c r="C1000" s="4"/>
      <c r="D1000" s="4"/>
      <c r="E1000" s="4"/>
      <c r="F1000" s="4"/>
      <c r="G1000" s="4"/>
      <c r="H1000" s="72"/>
      <c r="I1000" s="3"/>
      <c r="J1000" s="297"/>
      <c r="K1000" s="78"/>
    </row>
    <row r="1001" spans="1:11" s="9" customFormat="1" ht="15">
      <c r="A1001" s="3"/>
      <c r="B1001" s="4"/>
      <c r="C1001" s="4"/>
      <c r="D1001" s="4"/>
      <c r="E1001" s="4"/>
      <c r="F1001" s="4"/>
      <c r="G1001" s="4"/>
      <c r="H1001" s="72"/>
      <c r="I1001" s="3"/>
      <c r="J1001" s="297"/>
      <c r="K1001" s="78"/>
    </row>
    <row r="1002" spans="1:11" s="9" customFormat="1" ht="15">
      <c r="A1002" s="3"/>
      <c r="B1002" s="4"/>
      <c r="C1002" s="4"/>
      <c r="D1002" s="4"/>
      <c r="E1002" s="4"/>
      <c r="F1002" s="4"/>
      <c r="G1002" s="4"/>
      <c r="H1002" s="72"/>
      <c r="I1002" s="3"/>
      <c r="J1002" s="297"/>
      <c r="K1002" s="78"/>
    </row>
    <row r="1003" spans="1:11" s="9" customFormat="1" ht="15">
      <c r="A1003" s="3"/>
      <c r="B1003" s="4"/>
      <c r="C1003" s="4"/>
      <c r="D1003" s="4"/>
      <c r="E1003" s="4"/>
      <c r="F1003" s="4"/>
      <c r="G1003" s="4"/>
      <c r="H1003" s="72"/>
      <c r="I1003" s="3"/>
      <c r="J1003" s="297"/>
      <c r="K1003" s="78"/>
    </row>
    <row r="1004" spans="1:11" s="9" customFormat="1" ht="15">
      <c r="A1004" s="3"/>
      <c r="B1004" s="4"/>
      <c r="C1004" s="4"/>
      <c r="D1004" s="4"/>
      <c r="E1004" s="4"/>
      <c r="F1004" s="4"/>
      <c r="G1004" s="4"/>
      <c r="H1004" s="72"/>
      <c r="I1004" s="3"/>
      <c r="J1004" s="297"/>
      <c r="K1004" s="78"/>
    </row>
    <row r="1005" spans="1:11" s="9" customFormat="1" ht="15">
      <c r="A1005" s="3"/>
      <c r="B1005" s="4"/>
      <c r="C1005" s="4"/>
      <c r="D1005" s="4"/>
      <c r="E1005" s="4"/>
      <c r="F1005" s="4"/>
      <c r="G1005" s="4"/>
      <c r="H1005" s="72"/>
      <c r="I1005" s="3"/>
      <c r="J1005" s="297"/>
      <c r="K1005" s="78"/>
    </row>
    <row r="1006" spans="1:11" s="9" customFormat="1" ht="15">
      <c r="A1006" s="3"/>
      <c r="B1006" s="4"/>
      <c r="C1006" s="4"/>
      <c r="D1006" s="4"/>
      <c r="E1006" s="4"/>
      <c r="F1006" s="4"/>
      <c r="G1006" s="4"/>
      <c r="H1006" s="72"/>
      <c r="I1006" s="3"/>
      <c r="J1006" s="297"/>
      <c r="K1006" s="78"/>
    </row>
    <row r="1007" spans="1:11" s="9" customFormat="1" ht="15">
      <c r="A1007" s="3"/>
      <c r="B1007" s="4"/>
      <c r="C1007" s="4"/>
      <c r="D1007" s="4"/>
      <c r="E1007" s="4"/>
      <c r="F1007" s="4"/>
      <c r="G1007" s="4"/>
      <c r="H1007" s="72"/>
      <c r="I1007" s="3"/>
      <c r="J1007" s="297"/>
      <c r="K1007" s="78"/>
    </row>
    <row r="1008" spans="1:11" s="9" customFormat="1" ht="15">
      <c r="A1008" s="3"/>
      <c r="B1008" s="4"/>
      <c r="C1008" s="4"/>
      <c r="D1008" s="4"/>
      <c r="E1008" s="4"/>
      <c r="F1008" s="4"/>
      <c r="G1008" s="4"/>
      <c r="H1008" s="72"/>
      <c r="I1008" s="3"/>
      <c r="J1008" s="297"/>
      <c r="K1008" s="78"/>
    </row>
    <row r="1009" spans="1:11" s="9" customFormat="1" ht="15">
      <c r="A1009" s="3"/>
      <c r="B1009" s="4"/>
      <c r="C1009" s="4"/>
      <c r="D1009" s="4"/>
      <c r="E1009" s="4"/>
      <c r="F1009" s="4"/>
      <c r="G1009" s="4"/>
      <c r="H1009" s="72"/>
      <c r="I1009" s="3"/>
      <c r="J1009" s="297"/>
      <c r="K1009" s="78"/>
    </row>
    <row r="1010" spans="1:11" s="9" customFormat="1" ht="15">
      <c r="A1010" s="3"/>
      <c r="B1010" s="4"/>
      <c r="C1010" s="4"/>
      <c r="D1010" s="4"/>
      <c r="E1010" s="4"/>
      <c r="F1010" s="4"/>
      <c r="G1010" s="4"/>
      <c r="H1010" s="72"/>
      <c r="I1010" s="3"/>
      <c r="J1010" s="297"/>
      <c r="K1010" s="78"/>
    </row>
    <row r="1011" spans="1:11" s="9" customFormat="1" ht="15">
      <c r="A1011" s="3"/>
      <c r="B1011" s="4"/>
      <c r="C1011" s="4"/>
      <c r="D1011" s="4"/>
      <c r="E1011" s="4"/>
      <c r="F1011" s="4"/>
      <c r="G1011" s="4"/>
      <c r="H1011" s="72"/>
      <c r="I1011" s="3"/>
      <c r="J1011" s="297"/>
      <c r="K1011" s="78"/>
    </row>
    <row r="1012" spans="1:11" s="9" customFormat="1" ht="15">
      <c r="A1012" s="3"/>
      <c r="B1012" s="4"/>
      <c r="C1012" s="4"/>
      <c r="D1012" s="4"/>
      <c r="E1012" s="4"/>
      <c r="F1012" s="4"/>
      <c r="G1012" s="4"/>
      <c r="H1012" s="72"/>
      <c r="I1012" s="3"/>
      <c r="J1012" s="297"/>
      <c r="K1012" s="78"/>
    </row>
    <row r="1013" spans="1:11" s="9" customFormat="1" ht="15">
      <c r="A1013" s="3"/>
      <c r="B1013" s="4"/>
      <c r="C1013" s="4"/>
      <c r="D1013" s="4"/>
      <c r="E1013" s="4"/>
      <c r="F1013" s="4"/>
      <c r="G1013" s="4"/>
      <c r="H1013" s="72"/>
      <c r="I1013" s="3"/>
      <c r="J1013" s="297"/>
      <c r="K1013" s="78"/>
    </row>
    <row r="1014" spans="1:11" s="9" customFormat="1" ht="15">
      <c r="A1014" s="3"/>
      <c r="B1014" s="4"/>
      <c r="C1014" s="4"/>
      <c r="D1014" s="4"/>
      <c r="E1014" s="4"/>
      <c r="F1014" s="4"/>
      <c r="G1014" s="4"/>
      <c r="H1014" s="72"/>
      <c r="I1014" s="3"/>
      <c r="J1014" s="297"/>
      <c r="K1014" s="78"/>
    </row>
    <row r="1015" spans="1:11" s="9" customFormat="1" ht="15">
      <c r="A1015" s="3"/>
      <c r="B1015" s="4"/>
      <c r="C1015" s="4"/>
      <c r="D1015" s="4"/>
      <c r="E1015" s="4"/>
      <c r="F1015" s="4"/>
      <c r="G1015" s="4"/>
      <c r="H1015" s="72"/>
      <c r="I1015" s="3"/>
      <c r="J1015" s="297"/>
      <c r="K1015" s="78"/>
    </row>
    <row r="1016" spans="1:11" s="9" customFormat="1" ht="15">
      <c r="A1016" s="3"/>
      <c r="B1016" s="4"/>
      <c r="C1016" s="4"/>
      <c r="D1016" s="4"/>
      <c r="E1016" s="4"/>
      <c r="F1016" s="4"/>
      <c r="G1016" s="4"/>
      <c r="H1016" s="72"/>
      <c r="I1016" s="3"/>
      <c r="J1016" s="297"/>
      <c r="K1016" s="78"/>
    </row>
    <row r="1017" spans="1:11" s="9" customFormat="1" ht="15">
      <c r="A1017" s="3"/>
      <c r="B1017" s="4"/>
      <c r="C1017" s="4"/>
      <c r="D1017" s="4"/>
      <c r="E1017" s="4"/>
      <c r="F1017" s="4"/>
      <c r="G1017" s="4"/>
      <c r="H1017" s="72"/>
      <c r="I1017" s="3"/>
      <c r="J1017" s="297"/>
      <c r="K1017" s="78"/>
    </row>
    <row r="1018" spans="1:11" s="9" customFormat="1" ht="15">
      <c r="A1018" s="3"/>
      <c r="B1018" s="4"/>
      <c r="C1018" s="4"/>
      <c r="D1018" s="4"/>
      <c r="E1018" s="4"/>
      <c r="F1018" s="4"/>
      <c r="G1018" s="4"/>
      <c r="H1018" s="72"/>
      <c r="I1018" s="3"/>
      <c r="J1018" s="297"/>
      <c r="K1018" s="78"/>
    </row>
    <row r="1019" spans="1:11" s="9" customFormat="1" ht="15">
      <c r="A1019" s="3"/>
      <c r="B1019" s="4"/>
      <c r="C1019" s="4"/>
      <c r="D1019" s="4"/>
      <c r="E1019" s="4"/>
      <c r="F1019" s="4"/>
      <c r="G1019" s="4"/>
      <c r="H1019" s="72"/>
      <c r="I1019" s="3"/>
      <c r="J1019" s="297"/>
      <c r="K1019" s="78"/>
    </row>
    <row r="1020" spans="1:11" s="9" customFormat="1" ht="15">
      <c r="A1020" s="3"/>
      <c r="B1020" s="4"/>
      <c r="C1020" s="4"/>
      <c r="D1020" s="4"/>
      <c r="E1020" s="4"/>
      <c r="F1020" s="4"/>
      <c r="G1020" s="4"/>
      <c r="H1020" s="72"/>
      <c r="I1020" s="3"/>
      <c r="J1020" s="297"/>
      <c r="K1020" s="78"/>
    </row>
    <row r="1021" spans="1:11" s="9" customFormat="1" ht="15">
      <c r="A1021" s="3"/>
      <c r="B1021" s="4"/>
      <c r="C1021" s="4"/>
      <c r="D1021" s="4"/>
      <c r="E1021" s="4"/>
      <c r="F1021" s="4"/>
      <c r="G1021" s="4"/>
      <c r="H1021" s="72"/>
      <c r="I1021" s="3"/>
      <c r="J1021" s="297"/>
      <c r="K1021" s="78"/>
    </row>
    <row r="1022" spans="1:11" s="9" customFormat="1" ht="15">
      <c r="A1022" s="3"/>
      <c r="B1022" s="4"/>
      <c r="C1022" s="4"/>
      <c r="D1022" s="4"/>
      <c r="E1022" s="4"/>
      <c r="F1022" s="4"/>
      <c r="G1022" s="4"/>
      <c r="H1022" s="72"/>
      <c r="I1022" s="3"/>
      <c r="J1022" s="297"/>
      <c r="K1022" s="78"/>
    </row>
    <row r="1023" spans="1:11" s="9" customFormat="1" ht="15">
      <c r="A1023" s="3"/>
      <c r="B1023" s="4"/>
      <c r="C1023" s="4"/>
      <c r="D1023" s="4"/>
      <c r="E1023" s="4"/>
      <c r="F1023" s="4"/>
      <c r="G1023" s="4"/>
      <c r="H1023" s="72"/>
      <c r="I1023" s="3"/>
      <c r="J1023" s="297"/>
      <c r="K1023" s="78"/>
    </row>
    <row r="1024" spans="1:11" s="9" customFormat="1" ht="15">
      <c r="A1024" s="3"/>
      <c r="B1024" s="4"/>
      <c r="C1024" s="4"/>
      <c r="D1024" s="4"/>
      <c r="E1024" s="4"/>
      <c r="F1024" s="4"/>
      <c r="G1024" s="4"/>
      <c r="H1024" s="72"/>
      <c r="I1024" s="3"/>
      <c r="J1024" s="297"/>
      <c r="K1024" s="78"/>
    </row>
    <row r="1025" spans="1:11" s="9" customFormat="1" ht="15">
      <c r="A1025" s="3"/>
      <c r="B1025" s="4"/>
      <c r="C1025" s="4"/>
      <c r="D1025" s="4"/>
      <c r="E1025" s="4"/>
      <c r="F1025" s="4"/>
      <c r="G1025" s="4"/>
      <c r="H1025" s="72"/>
      <c r="I1025" s="3"/>
      <c r="J1025" s="297"/>
      <c r="K1025" s="78"/>
    </row>
    <row r="1026" spans="1:11" s="9" customFormat="1" ht="15">
      <c r="A1026" s="3"/>
      <c r="B1026" s="4"/>
      <c r="C1026" s="4"/>
      <c r="D1026" s="4"/>
      <c r="E1026" s="4"/>
      <c r="F1026" s="4"/>
      <c r="G1026" s="4"/>
      <c r="H1026" s="72"/>
      <c r="I1026" s="3"/>
      <c r="J1026" s="297"/>
      <c r="K1026" s="78"/>
    </row>
    <row r="1027" spans="1:11" s="9" customFormat="1" ht="15">
      <c r="A1027" s="3"/>
      <c r="B1027" s="4"/>
      <c r="C1027" s="4"/>
      <c r="D1027" s="4"/>
      <c r="E1027" s="4"/>
      <c r="F1027" s="4"/>
      <c r="G1027" s="4"/>
      <c r="H1027" s="72"/>
      <c r="I1027" s="3"/>
      <c r="J1027" s="297"/>
      <c r="K1027" s="78"/>
    </row>
    <row r="1028" spans="1:11" s="9" customFormat="1" ht="15">
      <c r="A1028" s="3"/>
      <c r="B1028" s="4"/>
      <c r="C1028" s="4"/>
      <c r="D1028" s="4"/>
      <c r="E1028" s="4"/>
      <c r="F1028" s="4"/>
      <c r="G1028" s="4"/>
      <c r="H1028" s="72"/>
      <c r="I1028" s="3"/>
      <c r="J1028" s="297"/>
      <c r="K1028" s="78"/>
    </row>
    <row r="1029" spans="1:11" s="9" customFormat="1" ht="15">
      <c r="A1029" s="3"/>
      <c r="B1029" s="4"/>
      <c r="C1029" s="4"/>
      <c r="D1029" s="4"/>
      <c r="E1029" s="4"/>
      <c r="F1029" s="4"/>
      <c r="G1029" s="4"/>
      <c r="H1029" s="72"/>
      <c r="I1029" s="3"/>
      <c r="J1029" s="297"/>
      <c r="K1029" s="78"/>
    </row>
    <row r="1030" spans="1:11" s="9" customFormat="1" ht="15">
      <c r="A1030" s="3"/>
      <c r="B1030" s="4"/>
      <c r="C1030" s="4"/>
      <c r="D1030" s="4"/>
      <c r="E1030" s="4"/>
      <c r="F1030" s="4"/>
      <c r="G1030" s="4"/>
      <c r="H1030" s="72"/>
      <c r="I1030" s="3"/>
      <c r="J1030" s="297"/>
      <c r="K1030" s="78"/>
    </row>
    <row r="1031" spans="1:11" s="9" customFormat="1" ht="15">
      <c r="A1031" s="3"/>
      <c r="B1031" s="4"/>
      <c r="C1031" s="4"/>
      <c r="D1031" s="4"/>
      <c r="E1031" s="4"/>
      <c r="F1031" s="4"/>
      <c r="G1031" s="4"/>
      <c r="H1031" s="72"/>
      <c r="I1031" s="3"/>
      <c r="J1031" s="297"/>
      <c r="K1031" s="78"/>
    </row>
    <row r="1032" spans="1:11" s="9" customFormat="1" ht="15">
      <c r="A1032" s="3"/>
      <c r="B1032" s="4"/>
      <c r="C1032" s="4"/>
      <c r="D1032" s="4"/>
      <c r="E1032" s="4"/>
      <c r="F1032" s="4"/>
      <c r="G1032" s="4"/>
      <c r="H1032" s="72"/>
      <c r="I1032" s="3"/>
      <c r="J1032" s="297"/>
      <c r="K1032" s="78"/>
    </row>
    <row r="1033" spans="1:11" s="9" customFormat="1" ht="15">
      <c r="A1033" s="3"/>
      <c r="B1033" s="4"/>
      <c r="C1033" s="4"/>
      <c r="D1033" s="4"/>
      <c r="E1033" s="4"/>
      <c r="F1033" s="4"/>
      <c r="G1033" s="4"/>
      <c r="H1033" s="72"/>
      <c r="I1033" s="3"/>
      <c r="J1033" s="297"/>
      <c r="K1033" s="78"/>
    </row>
    <row r="1034" spans="1:11" s="9" customFormat="1" ht="15">
      <c r="A1034" s="3"/>
      <c r="B1034" s="4"/>
      <c r="C1034" s="4"/>
      <c r="D1034" s="4"/>
      <c r="E1034" s="4"/>
      <c r="F1034" s="4"/>
      <c r="G1034" s="4"/>
      <c r="H1034" s="72"/>
      <c r="I1034" s="3"/>
      <c r="J1034" s="297"/>
      <c r="K1034" s="78"/>
    </row>
    <row r="1035" spans="1:11" s="9" customFormat="1" ht="15">
      <c r="A1035" s="3"/>
      <c r="B1035" s="4"/>
      <c r="C1035" s="4"/>
      <c r="D1035" s="4"/>
      <c r="E1035" s="4"/>
      <c r="F1035" s="4"/>
      <c r="G1035" s="4"/>
      <c r="H1035" s="72"/>
      <c r="I1035" s="3"/>
      <c r="J1035" s="297"/>
      <c r="K1035" s="78"/>
    </row>
    <row r="1036" spans="1:11" s="9" customFormat="1" ht="15">
      <c r="A1036" s="3"/>
      <c r="B1036" s="4"/>
      <c r="C1036" s="4"/>
      <c r="D1036" s="4"/>
      <c r="E1036" s="4"/>
      <c r="F1036" s="4"/>
      <c r="G1036" s="4"/>
      <c r="H1036" s="72"/>
      <c r="I1036" s="3"/>
      <c r="J1036" s="297"/>
      <c r="K1036" s="78"/>
    </row>
    <row r="1037" spans="1:11" s="9" customFormat="1" ht="15">
      <c r="A1037" s="3"/>
      <c r="B1037" s="4"/>
      <c r="C1037" s="4"/>
      <c r="D1037" s="4"/>
      <c r="E1037" s="4"/>
      <c r="F1037" s="4"/>
      <c r="G1037" s="4"/>
      <c r="H1037" s="72"/>
      <c r="I1037" s="3"/>
      <c r="J1037" s="297"/>
      <c r="K1037" s="78"/>
    </row>
    <row r="1038" spans="1:11" s="9" customFormat="1" ht="15">
      <c r="A1038" s="3"/>
      <c r="B1038" s="4"/>
      <c r="C1038" s="4"/>
      <c r="D1038" s="4"/>
      <c r="E1038" s="4"/>
      <c r="F1038" s="4"/>
      <c r="G1038" s="4"/>
      <c r="H1038" s="72"/>
      <c r="I1038" s="3"/>
      <c r="J1038" s="297"/>
      <c r="K1038" s="78"/>
    </row>
    <row r="1039" spans="1:11" s="9" customFormat="1" ht="15">
      <c r="A1039" s="3"/>
      <c r="B1039" s="4"/>
      <c r="C1039" s="4"/>
      <c r="D1039" s="4"/>
      <c r="E1039" s="4"/>
      <c r="F1039" s="4"/>
      <c r="G1039" s="4"/>
      <c r="H1039" s="72"/>
      <c r="I1039" s="3"/>
      <c r="J1039" s="297"/>
      <c r="K1039" s="78"/>
    </row>
    <row r="1040" spans="1:11" s="9" customFormat="1" ht="15">
      <c r="A1040" s="3"/>
      <c r="B1040" s="4"/>
      <c r="C1040" s="4"/>
      <c r="D1040" s="4"/>
      <c r="E1040" s="4"/>
      <c r="F1040" s="4"/>
      <c r="G1040" s="4"/>
      <c r="H1040" s="72"/>
      <c r="I1040" s="3"/>
      <c r="J1040" s="297"/>
      <c r="K1040" s="78"/>
    </row>
    <row r="1041" spans="1:11" s="9" customFormat="1" ht="15">
      <c r="A1041" s="3"/>
      <c r="B1041" s="4"/>
      <c r="C1041" s="4"/>
      <c r="D1041" s="4"/>
      <c r="E1041" s="4"/>
      <c r="F1041" s="4"/>
      <c r="G1041" s="4"/>
      <c r="H1041" s="72"/>
      <c r="I1041" s="3"/>
      <c r="J1041" s="297"/>
      <c r="K1041" s="78"/>
    </row>
    <row r="1042" spans="1:11" s="9" customFormat="1" ht="15">
      <c r="A1042" s="3"/>
      <c r="B1042" s="4"/>
      <c r="C1042" s="4"/>
      <c r="D1042" s="4"/>
      <c r="E1042" s="4"/>
      <c r="F1042" s="4"/>
      <c r="G1042" s="4"/>
      <c r="H1042" s="72"/>
      <c r="I1042" s="3"/>
      <c r="J1042" s="297"/>
      <c r="K1042" s="78"/>
    </row>
    <row r="1043" spans="1:11" s="9" customFormat="1" ht="15">
      <c r="A1043" s="3"/>
      <c r="B1043" s="4"/>
      <c r="C1043" s="4"/>
      <c r="D1043" s="4"/>
      <c r="E1043" s="4"/>
      <c r="F1043" s="4"/>
      <c r="G1043" s="4"/>
      <c r="H1043" s="72"/>
      <c r="I1043" s="3"/>
      <c r="J1043" s="297"/>
      <c r="K1043" s="78"/>
    </row>
    <row r="1044" spans="1:11" s="9" customFormat="1" ht="15">
      <c r="A1044" s="3"/>
      <c r="B1044" s="4"/>
      <c r="C1044" s="4"/>
      <c r="D1044" s="4"/>
      <c r="E1044" s="4"/>
      <c r="F1044" s="4"/>
      <c r="G1044" s="4"/>
      <c r="H1044" s="72"/>
      <c r="I1044" s="3"/>
      <c r="J1044" s="297"/>
      <c r="K1044" s="78"/>
    </row>
    <row r="1045" spans="1:11" s="9" customFormat="1" ht="15">
      <c r="A1045" s="3"/>
      <c r="B1045" s="4"/>
      <c r="C1045" s="4"/>
      <c r="D1045" s="4"/>
      <c r="E1045" s="4"/>
      <c r="F1045" s="4"/>
      <c r="G1045" s="4"/>
      <c r="H1045" s="72"/>
      <c r="I1045" s="3"/>
      <c r="J1045" s="297"/>
      <c r="K1045" s="78"/>
    </row>
    <row r="1046" spans="1:11" s="9" customFormat="1" ht="15">
      <c r="A1046" s="3"/>
      <c r="B1046" s="4"/>
      <c r="C1046" s="4"/>
      <c r="D1046" s="4"/>
      <c r="E1046" s="4"/>
      <c r="F1046" s="4"/>
      <c r="G1046" s="4"/>
      <c r="H1046" s="72"/>
      <c r="I1046" s="3"/>
      <c r="J1046" s="297"/>
      <c r="K1046" s="78"/>
    </row>
    <row r="1047" spans="1:11" s="9" customFormat="1" ht="15">
      <c r="A1047" s="3"/>
      <c r="B1047" s="4"/>
      <c r="C1047" s="4"/>
      <c r="D1047" s="4"/>
      <c r="E1047" s="4"/>
      <c r="F1047" s="4"/>
      <c r="G1047" s="4"/>
      <c r="H1047" s="72"/>
      <c r="I1047" s="3"/>
      <c r="J1047" s="297"/>
      <c r="K1047" s="78"/>
    </row>
    <row r="1048" spans="1:11" s="9" customFormat="1" ht="15">
      <c r="A1048" s="3"/>
      <c r="B1048" s="4"/>
      <c r="C1048" s="4"/>
      <c r="D1048" s="4"/>
      <c r="E1048" s="4"/>
      <c r="F1048" s="4"/>
      <c r="G1048" s="4"/>
      <c r="H1048" s="72"/>
      <c r="I1048" s="3"/>
      <c r="J1048" s="297"/>
      <c r="K1048" s="78"/>
    </row>
    <row r="1049" spans="1:11" s="9" customFormat="1" ht="15">
      <c r="A1049" s="3"/>
      <c r="B1049" s="4"/>
      <c r="C1049" s="4"/>
      <c r="D1049" s="4"/>
      <c r="E1049" s="4"/>
      <c r="F1049" s="4"/>
      <c r="G1049" s="4"/>
      <c r="H1049" s="72"/>
      <c r="I1049" s="3"/>
      <c r="J1049" s="297"/>
      <c r="K1049" s="78"/>
    </row>
    <row r="1050" spans="1:11" s="9" customFormat="1" ht="15">
      <c r="A1050" s="3"/>
      <c r="B1050" s="4"/>
      <c r="C1050" s="4"/>
      <c r="D1050" s="4"/>
      <c r="E1050" s="4"/>
      <c r="F1050" s="4"/>
      <c r="G1050" s="4"/>
      <c r="H1050" s="72"/>
      <c r="I1050" s="3"/>
      <c r="J1050" s="297"/>
      <c r="K1050" s="78"/>
    </row>
    <row r="1051" spans="1:11" s="9" customFormat="1" ht="15">
      <c r="A1051" s="3"/>
      <c r="B1051" s="4"/>
      <c r="C1051" s="4"/>
      <c r="D1051" s="4"/>
      <c r="E1051" s="4"/>
      <c r="F1051" s="4"/>
      <c r="G1051" s="4"/>
      <c r="H1051" s="72"/>
      <c r="I1051" s="3"/>
      <c r="J1051" s="297"/>
      <c r="K1051" s="78"/>
    </row>
    <row r="1052" spans="1:11" s="9" customFormat="1" ht="15">
      <c r="A1052" s="3"/>
      <c r="B1052" s="4"/>
      <c r="C1052" s="4"/>
      <c r="D1052" s="4"/>
      <c r="E1052" s="4"/>
      <c r="F1052" s="4"/>
      <c r="G1052" s="4"/>
      <c r="H1052" s="72"/>
      <c r="I1052" s="3"/>
      <c r="J1052" s="297"/>
      <c r="K1052" s="78"/>
    </row>
    <row r="1053" spans="1:11" s="9" customFormat="1" ht="15">
      <c r="A1053" s="3"/>
      <c r="B1053" s="4"/>
      <c r="C1053" s="4"/>
      <c r="D1053" s="4"/>
      <c r="E1053" s="4"/>
      <c r="F1053" s="4"/>
      <c r="G1053" s="4"/>
      <c r="H1053" s="72"/>
      <c r="I1053" s="3"/>
      <c r="J1053" s="297"/>
      <c r="K1053" s="78"/>
    </row>
    <row r="1054" spans="1:11" s="9" customFormat="1" ht="15">
      <c r="A1054" s="3"/>
      <c r="B1054" s="4"/>
      <c r="C1054" s="4"/>
      <c r="D1054" s="4"/>
      <c r="E1054" s="4"/>
      <c r="F1054" s="4"/>
      <c r="G1054" s="4"/>
      <c r="H1054" s="72"/>
      <c r="I1054" s="3"/>
      <c r="J1054" s="297"/>
      <c r="K1054" s="78"/>
    </row>
    <row r="1055" spans="1:11" s="9" customFormat="1" ht="15">
      <c r="A1055" s="3"/>
      <c r="B1055" s="4"/>
      <c r="C1055" s="4"/>
      <c r="D1055" s="4"/>
      <c r="E1055" s="4"/>
      <c r="F1055" s="4"/>
      <c r="G1055" s="4"/>
      <c r="H1055" s="72"/>
      <c r="I1055" s="3"/>
      <c r="J1055" s="297"/>
      <c r="K1055" s="78"/>
    </row>
    <row r="1056" spans="1:11" s="9" customFormat="1" ht="15">
      <c r="A1056" s="3"/>
      <c r="B1056" s="4"/>
      <c r="C1056" s="4"/>
      <c r="D1056" s="4"/>
      <c r="E1056" s="4"/>
      <c r="F1056" s="4"/>
      <c r="G1056" s="4"/>
      <c r="H1056" s="72"/>
      <c r="I1056" s="3"/>
      <c r="J1056" s="297"/>
      <c r="K1056" s="78"/>
    </row>
    <row r="1057" spans="1:11" s="9" customFormat="1" ht="15">
      <c r="A1057" s="3"/>
      <c r="B1057" s="4"/>
      <c r="C1057" s="4"/>
      <c r="D1057" s="4"/>
      <c r="E1057" s="4"/>
      <c r="F1057" s="4"/>
      <c r="G1057" s="4"/>
      <c r="H1057" s="72"/>
      <c r="I1057" s="3"/>
      <c r="J1057" s="297"/>
      <c r="K1057" s="78"/>
    </row>
    <row r="1058" spans="1:11" s="9" customFormat="1" ht="15">
      <c r="A1058" s="3"/>
      <c r="B1058" s="4"/>
      <c r="C1058" s="4"/>
      <c r="D1058" s="4"/>
      <c r="E1058" s="4"/>
      <c r="F1058" s="4"/>
      <c r="G1058" s="4"/>
      <c r="H1058" s="72"/>
      <c r="I1058" s="3"/>
      <c r="J1058" s="297"/>
      <c r="K1058" s="78"/>
    </row>
    <row r="1059" spans="1:11" s="9" customFormat="1" ht="15">
      <c r="A1059" s="3"/>
      <c r="B1059" s="4"/>
      <c r="C1059" s="4"/>
      <c r="D1059" s="4"/>
      <c r="E1059" s="4"/>
      <c r="F1059" s="4"/>
      <c r="G1059" s="4"/>
      <c r="H1059" s="72"/>
      <c r="I1059" s="3"/>
      <c r="J1059" s="297"/>
      <c r="K1059" s="78"/>
    </row>
    <row r="1060" spans="1:11" s="9" customFormat="1" ht="15">
      <c r="A1060" s="3"/>
      <c r="B1060" s="4"/>
      <c r="C1060" s="4"/>
      <c r="D1060" s="4"/>
      <c r="E1060" s="4"/>
      <c r="F1060" s="4"/>
      <c r="G1060" s="4"/>
      <c r="H1060" s="72"/>
      <c r="I1060" s="3"/>
      <c r="J1060" s="297"/>
      <c r="K1060" s="78"/>
    </row>
    <row r="1061" spans="1:11" s="9" customFormat="1" ht="15">
      <c r="A1061" s="3"/>
      <c r="B1061" s="4"/>
      <c r="C1061" s="4"/>
      <c r="D1061" s="4"/>
      <c r="E1061" s="4"/>
      <c r="F1061" s="4"/>
      <c r="G1061" s="4"/>
      <c r="H1061" s="72"/>
      <c r="I1061" s="3"/>
      <c r="J1061" s="297"/>
      <c r="K1061" s="78"/>
    </row>
    <row r="1062" spans="1:11" s="9" customFormat="1" ht="15">
      <c r="A1062" s="3"/>
      <c r="B1062" s="4"/>
      <c r="C1062" s="4"/>
      <c r="D1062" s="4"/>
      <c r="E1062" s="4"/>
      <c r="F1062" s="4"/>
      <c r="G1062" s="4"/>
      <c r="H1062" s="72"/>
      <c r="I1062" s="3"/>
      <c r="J1062" s="297"/>
      <c r="K1062" s="78"/>
    </row>
    <row r="1063" spans="1:11" s="9" customFormat="1" ht="15">
      <c r="A1063" s="3"/>
      <c r="B1063" s="4"/>
      <c r="C1063" s="4"/>
      <c r="D1063" s="4"/>
      <c r="E1063" s="4"/>
      <c r="F1063" s="4"/>
      <c r="G1063" s="4"/>
      <c r="H1063" s="72"/>
      <c r="I1063" s="3"/>
      <c r="J1063" s="297"/>
      <c r="K1063" s="78"/>
    </row>
    <row r="1064" spans="1:11" s="9" customFormat="1" ht="15">
      <c r="A1064" s="3"/>
      <c r="B1064" s="4"/>
      <c r="C1064" s="4"/>
      <c r="D1064" s="4"/>
      <c r="E1064" s="4"/>
      <c r="F1064" s="4"/>
      <c r="G1064" s="4"/>
      <c r="H1064" s="72"/>
      <c r="I1064" s="3"/>
      <c r="J1064" s="297"/>
      <c r="K1064" s="78"/>
    </row>
    <row r="1065" spans="1:11" s="9" customFormat="1" ht="15">
      <c r="A1065" s="3"/>
      <c r="B1065" s="4"/>
      <c r="C1065" s="4"/>
      <c r="D1065" s="4"/>
      <c r="E1065" s="4"/>
      <c r="F1065" s="4"/>
      <c r="G1065" s="4"/>
      <c r="H1065" s="72"/>
      <c r="I1065" s="3"/>
      <c r="J1065" s="297"/>
      <c r="K1065" s="78"/>
    </row>
    <row r="1066" spans="1:11" s="9" customFormat="1" ht="15">
      <c r="A1066" s="3"/>
      <c r="B1066" s="4"/>
      <c r="C1066" s="4"/>
      <c r="D1066" s="4"/>
      <c r="E1066" s="4"/>
      <c r="F1066" s="4"/>
      <c r="G1066" s="4"/>
      <c r="H1066" s="72"/>
      <c r="I1066" s="3"/>
      <c r="J1066" s="297"/>
      <c r="K1066" s="78"/>
    </row>
    <row r="1067" spans="1:11" s="9" customFormat="1" ht="15">
      <c r="A1067" s="3"/>
      <c r="B1067" s="4"/>
      <c r="C1067" s="4"/>
      <c r="D1067" s="4"/>
      <c r="E1067" s="4"/>
      <c r="F1067" s="4"/>
      <c r="G1067" s="4"/>
      <c r="H1067" s="72"/>
      <c r="I1067" s="3"/>
      <c r="J1067" s="297"/>
      <c r="K1067" s="78"/>
    </row>
    <row r="1068" spans="1:11" s="9" customFormat="1" ht="15">
      <c r="A1068" s="3"/>
      <c r="B1068" s="4"/>
      <c r="C1068" s="4"/>
      <c r="D1068" s="4"/>
      <c r="E1068" s="4"/>
      <c r="F1068" s="4"/>
      <c r="G1068" s="4"/>
      <c r="H1068" s="72"/>
      <c r="I1068" s="3"/>
      <c r="J1068" s="297"/>
      <c r="K1068" s="78"/>
    </row>
    <row r="1069" spans="1:11" s="9" customFormat="1" ht="15">
      <c r="A1069" s="3"/>
      <c r="B1069" s="4"/>
      <c r="C1069" s="4"/>
      <c r="D1069" s="4"/>
      <c r="E1069" s="4"/>
      <c r="F1069" s="4"/>
      <c r="G1069" s="4"/>
      <c r="H1069" s="72"/>
      <c r="I1069" s="3"/>
      <c r="J1069" s="297"/>
      <c r="K1069" s="78"/>
    </row>
    <row r="1070" spans="1:11" s="9" customFormat="1" ht="15">
      <c r="A1070" s="3"/>
      <c r="B1070" s="4"/>
      <c r="C1070" s="4"/>
      <c r="D1070" s="4"/>
      <c r="E1070" s="4"/>
      <c r="F1070" s="4"/>
      <c r="G1070" s="4"/>
      <c r="H1070" s="72"/>
      <c r="I1070" s="3"/>
      <c r="J1070" s="297"/>
      <c r="K1070" s="78"/>
    </row>
    <row r="1071" spans="1:11" s="9" customFormat="1" ht="15">
      <c r="A1071" s="3"/>
      <c r="B1071" s="4"/>
      <c r="C1071" s="4"/>
      <c r="D1071" s="4"/>
      <c r="E1071" s="4"/>
      <c r="F1071" s="4"/>
      <c r="G1071" s="4"/>
      <c r="H1071" s="72"/>
      <c r="I1071" s="3"/>
      <c r="J1071" s="297"/>
      <c r="K1071" s="78"/>
    </row>
    <row r="1072" spans="1:11" s="9" customFormat="1" ht="15">
      <c r="A1072" s="3"/>
      <c r="B1072" s="4"/>
      <c r="C1072" s="4"/>
      <c r="D1072" s="4"/>
      <c r="E1072" s="4"/>
      <c r="F1072" s="4"/>
      <c r="G1072" s="4"/>
      <c r="H1072" s="72"/>
      <c r="I1072" s="3"/>
      <c r="J1072" s="297"/>
      <c r="K1072" s="78"/>
    </row>
    <row r="1073" spans="1:11" s="9" customFormat="1" ht="15">
      <c r="A1073" s="3"/>
      <c r="B1073" s="4"/>
      <c r="C1073" s="4"/>
      <c r="D1073" s="4"/>
      <c r="E1073" s="4"/>
      <c r="F1073" s="4"/>
      <c r="G1073" s="4"/>
      <c r="H1073" s="72"/>
      <c r="I1073" s="3"/>
      <c r="J1073" s="297"/>
      <c r="K1073" s="78"/>
    </row>
    <row r="1074" spans="1:11" s="9" customFormat="1" ht="15">
      <c r="A1074" s="3"/>
      <c r="B1074" s="4"/>
      <c r="C1074" s="4"/>
      <c r="D1074" s="4"/>
      <c r="E1074" s="4"/>
      <c r="F1074" s="4"/>
      <c r="G1074" s="4"/>
      <c r="H1074" s="72"/>
      <c r="I1074" s="3"/>
      <c r="J1074" s="297"/>
      <c r="K1074" s="78"/>
    </row>
    <row r="1075" spans="1:11" s="9" customFormat="1" ht="15">
      <c r="A1075" s="3"/>
      <c r="B1075" s="4"/>
      <c r="C1075" s="4"/>
      <c r="D1075" s="4"/>
      <c r="E1075" s="4"/>
      <c r="F1075" s="4"/>
      <c r="G1075" s="4"/>
      <c r="H1075" s="72"/>
      <c r="I1075" s="3"/>
      <c r="J1075" s="297"/>
      <c r="K1075" s="78"/>
    </row>
    <row r="1076" spans="1:11" s="9" customFormat="1" ht="15">
      <c r="A1076" s="3"/>
      <c r="B1076" s="4"/>
      <c r="C1076" s="4"/>
      <c r="D1076" s="4"/>
      <c r="E1076" s="4"/>
      <c r="F1076" s="4"/>
      <c r="G1076" s="4"/>
      <c r="H1076" s="72"/>
      <c r="I1076" s="3"/>
      <c r="J1076" s="297"/>
      <c r="K1076" s="78"/>
    </row>
    <row r="1077" spans="1:11" s="9" customFormat="1" ht="15">
      <c r="A1077" s="3"/>
      <c r="B1077" s="4"/>
      <c r="C1077" s="4"/>
      <c r="D1077" s="4"/>
      <c r="E1077" s="4"/>
      <c r="F1077" s="4"/>
      <c r="G1077" s="4"/>
      <c r="H1077" s="72"/>
      <c r="I1077" s="3"/>
      <c r="J1077" s="297"/>
      <c r="K1077" s="78"/>
    </row>
    <row r="1078" spans="1:11" s="9" customFormat="1" ht="15">
      <c r="A1078" s="3"/>
      <c r="B1078" s="4"/>
      <c r="C1078" s="4"/>
      <c r="D1078" s="4"/>
      <c r="E1078" s="4"/>
      <c r="F1078" s="4"/>
      <c r="G1078" s="4"/>
      <c r="H1078" s="72"/>
      <c r="I1078" s="3"/>
      <c r="J1078" s="297"/>
      <c r="K1078" s="78"/>
    </row>
    <row r="1079" spans="1:11" s="9" customFormat="1" ht="15">
      <c r="A1079" s="3"/>
      <c r="B1079" s="4"/>
      <c r="C1079" s="4"/>
      <c r="D1079" s="4"/>
      <c r="E1079" s="4"/>
      <c r="F1079" s="4"/>
      <c r="G1079" s="4"/>
      <c r="H1079" s="72"/>
      <c r="I1079" s="3"/>
      <c r="J1079" s="297"/>
      <c r="K1079" s="78"/>
    </row>
    <row r="1080" spans="1:11" s="9" customFormat="1" ht="15">
      <c r="A1080" s="3"/>
      <c r="B1080" s="4"/>
      <c r="C1080" s="4"/>
      <c r="D1080" s="4"/>
      <c r="E1080" s="4"/>
      <c r="F1080" s="4"/>
      <c r="G1080" s="4"/>
      <c r="H1080" s="72"/>
      <c r="I1080" s="3"/>
      <c r="J1080" s="297"/>
      <c r="K1080" s="78"/>
    </row>
    <row r="1081" spans="1:11" s="9" customFormat="1" ht="15">
      <c r="A1081" s="3"/>
      <c r="B1081" s="4"/>
      <c r="C1081" s="4"/>
      <c r="D1081" s="4"/>
      <c r="E1081" s="4"/>
      <c r="F1081" s="4"/>
      <c r="G1081" s="4"/>
      <c r="H1081" s="72"/>
      <c r="I1081" s="3"/>
      <c r="J1081" s="297"/>
      <c r="K1081" s="78"/>
    </row>
    <row r="1082" spans="1:11" s="9" customFormat="1" ht="15">
      <c r="A1082" s="3"/>
      <c r="B1082" s="4"/>
      <c r="C1082" s="4"/>
      <c r="D1082" s="4"/>
      <c r="E1082" s="4"/>
      <c r="F1082" s="4"/>
      <c r="G1082" s="4"/>
      <c r="H1082" s="72"/>
      <c r="I1082" s="3"/>
      <c r="J1082" s="297"/>
      <c r="K1082" s="78"/>
    </row>
    <row r="1083" spans="1:11" s="9" customFormat="1" ht="15">
      <c r="A1083" s="3"/>
      <c r="B1083" s="4"/>
      <c r="C1083" s="4"/>
      <c r="D1083" s="4"/>
      <c r="E1083" s="4"/>
      <c r="F1083" s="4"/>
      <c r="G1083" s="4"/>
      <c r="H1083" s="72"/>
      <c r="I1083" s="3"/>
      <c r="J1083" s="297"/>
      <c r="K1083" s="78"/>
    </row>
    <row r="1084" spans="1:11" s="9" customFormat="1" ht="15">
      <c r="A1084" s="3"/>
      <c r="B1084" s="4"/>
      <c r="C1084" s="4"/>
      <c r="D1084" s="4"/>
      <c r="E1084" s="4"/>
      <c r="F1084" s="4"/>
      <c r="G1084" s="4"/>
      <c r="H1084" s="72"/>
      <c r="I1084" s="3"/>
      <c r="J1084" s="297"/>
      <c r="K1084" s="78"/>
    </row>
    <row r="1085" spans="1:11" s="9" customFormat="1" ht="15">
      <c r="A1085" s="3"/>
      <c r="B1085" s="4"/>
      <c r="C1085" s="4"/>
      <c r="D1085" s="4"/>
      <c r="E1085" s="4"/>
      <c r="F1085" s="4"/>
      <c r="G1085" s="4"/>
      <c r="H1085" s="72"/>
      <c r="I1085" s="3"/>
      <c r="J1085" s="297"/>
      <c r="K1085" s="78"/>
    </row>
    <row r="1086" spans="1:11" s="9" customFormat="1" ht="15">
      <c r="A1086" s="3"/>
      <c r="B1086" s="4"/>
      <c r="C1086" s="4"/>
      <c r="D1086" s="4"/>
      <c r="E1086" s="4"/>
      <c r="F1086" s="4"/>
      <c r="G1086" s="4"/>
      <c r="H1086" s="72"/>
      <c r="I1086" s="3"/>
      <c r="J1086" s="297"/>
      <c r="K1086" s="78"/>
    </row>
    <row r="1087" spans="1:11" s="9" customFormat="1" ht="15">
      <c r="A1087" s="3"/>
      <c r="B1087" s="4"/>
      <c r="C1087" s="4"/>
      <c r="D1087" s="4"/>
      <c r="E1087" s="4"/>
      <c r="F1087" s="4"/>
      <c r="G1087" s="4"/>
      <c r="H1087" s="72"/>
      <c r="I1087" s="3"/>
      <c r="J1087" s="297"/>
      <c r="K1087" s="78"/>
    </row>
    <row r="1088" spans="1:11" s="9" customFormat="1" ht="15">
      <c r="A1088" s="3"/>
      <c r="B1088" s="4"/>
      <c r="C1088" s="4"/>
      <c r="D1088" s="4"/>
      <c r="E1088" s="4"/>
      <c r="F1088" s="4"/>
      <c r="G1088" s="4"/>
      <c r="H1088" s="72"/>
      <c r="I1088" s="3"/>
      <c r="J1088" s="297"/>
      <c r="K1088" s="78"/>
    </row>
    <row r="1089" spans="1:11" s="9" customFormat="1" ht="15">
      <c r="A1089" s="3"/>
      <c r="B1089" s="4"/>
      <c r="C1089" s="4"/>
      <c r="D1089" s="4"/>
      <c r="E1089" s="4"/>
      <c r="F1089" s="4"/>
      <c r="G1089" s="4"/>
      <c r="H1089" s="72"/>
      <c r="I1089" s="3"/>
      <c r="J1089" s="297"/>
      <c r="K1089" s="78"/>
    </row>
    <row r="1090" spans="1:11" s="9" customFormat="1" ht="15">
      <c r="A1090" s="3"/>
      <c r="B1090" s="4"/>
      <c r="C1090" s="4"/>
      <c r="D1090" s="4"/>
      <c r="E1090" s="4"/>
      <c r="F1090" s="4"/>
      <c r="G1090" s="4"/>
      <c r="H1090" s="72"/>
      <c r="I1090" s="3"/>
      <c r="J1090" s="297"/>
      <c r="K1090" s="78"/>
    </row>
    <row r="1091" spans="1:11" s="9" customFormat="1" ht="15">
      <c r="A1091" s="3"/>
      <c r="B1091" s="4"/>
      <c r="C1091" s="4"/>
      <c r="D1091" s="4"/>
      <c r="E1091" s="4"/>
      <c r="F1091" s="4"/>
      <c r="G1091" s="4"/>
      <c r="H1091" s="72"/>
      <c r="I1091" s="3"/>
      <c r="J1091" s="297"/>
      <c r="K1091" s="78"/>
    </row>
    <row r="1092" spans="1:11" s="9" customFormat="1" ht="15">
      <c r="A1092" s="3"/>
      <c r="B1092" s="4"/>
      <c r="C1092" s="4"/>
      <c r="D1092" s="4"/>
      <c r="E1092" s="4"/>
      <c r="F1092" s="4"/>
      <c r="G1092" s="4"/>
      <c r="H1092" s="72"/>
      <c r="I1092" s="3"/>
      <c r="J1092" s="297"/>
      <c r="K1092" s="78"/>
    </row>
    <row r="1093" spans="1:11" s="9" customFormat="1" ht="15">
      <c r="A1093" s="3"/>
      <c r="B1093" s="4"/>
      <c r="C1093" s="4"/>
      <c r="D1093" s="4"/>
      <c r="E1093" s="4"/>
      <c r="F1093" s="4"/>
      <c r="G1093" s="4"/>
      <c r="H1093" s="72"/>
      <c r="I1093" s="3"/>
      <c r="J1093" s="297"/>
      <c r="K1093" s="78"/>
    </row>
    <row r="1094" spans="1:11" s="9" customFormat="1" ht="15">
      <c r="A1094" s="3"/>
      <c r="B1094" s="4"/>
      <c r="C1094" s="4"/>
      <c r="D1094" s="4"/>
      <c r="E1094" s="4"/>
      <c r="F1094" s="4"/>
      <c r="G1094" s="4"/>
      <c r="H1094" s="72"/>
      <c r="I1094" s="3"/>
      <c r="J1094" s="297"/>
      <c r="K1094" s="78"/>
    </row>
    <row r="1095" spans="1:11" s="9" customFormat="1" ht="15">
      <c r="A1095" s="3"/>
      <c r="B1095" s="4"/>
      <c r="C1095" s="4"/>
      <c r="D1095" s="4"/>
      <c r="E1095" s="4"/>
      <c r="F1095" s="4"/>
      <c r="G1095" s="4"/>
      <c r="H1095" s="72"/>
      <c r="I1095" s="3"/>
      <c r="J1095" s="297"/>
      <c r="K1095" s="78"/>
    </row>
    <row r="1096" spans="1:11" s="9" customFormat="1" ht="15">
      <c r="A1096" s="3"/>
      <c r="B1096" s="4"/>
      <c r="C1096" s="4"/>
      <c r="D1096" s="4"/>
      <c r="E1096" s="4"/>
      <c r="F1096" s="4"/>
      <c r="G1096" s="4"/>
      <c r="H1096" s="72"/>
      <c r="I1096" s="3"/>
      <c r="J1096" s="297"/>
      <c r="K1096" s="78"/>
    </row>
    <row r="1097" spans="1:11" s="9" customFormat="1" ht="15">
      <c r="A1097" s="3"/>
      <c r="B1097" s="4"/>
      <c r="C1097" s="4"/>
      <c r="D1097" s="4"/>
      <c r="E1097" s="4"/>
      <c r="F1097" s="4"/>
      <c r="G1097" s="4"/>
      <c r="H1097" s="72"/>
      <c r="I1097" s="3"/>
      <c r="J1097" s="297"/>
      <c r="K1097" s="78"/>
    </row>
    <row r="1098" spans="1:11" s="9" customFormat="1" ht="15">
      <c r="A1098" s="3"/>
      <c r="B1098" s="4"/>
      <c r="C1098" s="4"/>
      <c r="D1098" s="4"/>
      <c r="E1098" s="4"/>
      <c r="F1098" s="4"/>
      <c r="G1098" s="4"/>
      <c r="H1098" s="72"/>
      <c r="I1098" s="3"/>
      <c r="J1098" s="297"/>
      <c r="K1098" s="78"/>
    </row>
    <row r="1099" spans="1:11" s="9" customFormat="1" ht="15">
      <c r="A1099" s="3"/>
      <c r="B1099" s="4"/>
      <c r="C1099" s="4"/>
      <c r="D1099" s="4"/>
      <c r="E1099" s="4"/>
      <c r="F1099" s="4"/>
      <c r="G1099" s="4"/>
      <c r="H1099" s="72"/>
      <c r="I1099" s="3"/>
      <c r="J1099" s="297"/>
      <c r="K1099" s="78"/>
    </row>
    <row r="1100" spans="1:11" s="9" customFormat="1" ht="15">
      <c r="A1100" s="3"/>
      <c r="B1100" s="4"/>
      <c r="C1100" s="4"/>
      <c r="D1100" s="4"/>
      <c r="E1100" s="4"/>
      <c r="F1100" s="4"/>
      <c r="G1100" s="4"/>
      <c r="H1100" s="72"/>
      <c r="I1100" s="3"/>
      <c r="J1100" s="297"/>
      <c r="K1100" s="78"/>
    </row>
    <row r="1101" spans="1:11" s="9" customFormat="1" ht="15">
      <c r="A1101" s="3"/>
      <c r="B1101" s="4"/>
      <c r="C1101" s="4"/>
      <c r="D1101" s="4"/>
      <c r="E1101" s="4"/>
      <c r="F1101" s="4"/>
      <c r="G1101" s="4"/>
      <c r="H1101" s="72"/>
      <c r="I1101" s="3"/>
      <c r="J1101" s="297"/>
      <c r="K1101" s="78"/>
    </row>
    <row r="1102" spans="1:11" s="9" customFormat="1" ht="15">
      <c r="A1102" s="3"/>
      <c r="B1102" s="4"/>
      <c r="C1102" s="4"/>
      <c r="D1102" s="4"/>
      <c r="E1102" s="4"/>
      <c r="F1102" s="4"/>
      <c r="G1102" s="4"/>
      <c r="H1102" s="72"/>
      <c r="I1102" s="3"/>
      <c r="J1102" s="297"/>
      <c r="K1102" s="78"/>
    </row>
    <row r="1103" spans="1:11" s="9" customFormat="1" ht="15">
      <c r="A1103" s="3"/>
      <c r="B1103" s="4"/>
      <c r="C1103" s="4"/>
      <c r="D1103" s="4"/>
      <c r="E1103" s="4"/>
      <c r="F1103" s="4"/>
      <c r="G1103" s="4"/>
      <c r="H1103" s="72"/>
      <c r="I1103" s="3"/>
      <c r="J1103" s="297"/>
      <c r="K1103" s="78"/>
    </row>
    <row r="1104" spans="1:11" s="9" customFormat="1" ht="15">
      <c r="A1104" s="3"/>
      <c r="B1104" s="4"/>
      <c r="C1104" s="4"/>
      <c r="D1104" s="4"/>
      <c r="E1104" s="4"/>
      <c r="F1104" s="4"/>
      <c r="G1104" s="4"/>
      <c r="H1104" s="72"/>
      <c r="I1104" s="3"/>
      <c r="J1104" s="297"/>
      <c r="K1104" s="78"/>
    </row>
    <row r="1105" spans="1:11" s="9" customFormat="1" ht="15">
      <c r="A1105" s="3"/>
      <c r="B1105" s="4"/>
      <c r="C1105" s="4"/>
      <c r="D1105" s="4"/>
      <c r="E1105" s="4"/>
      <c r="F1105" s="4"/>
      <c r="G1105" s="4"/>
      <c r="H1105" s="72"/>
      <c r="I1105" s="3"/>
      <c r="J1105" s="297"/>
      <c r="K1105" s="78"/>
    </row>
    <row r="1106" spans="1:11" s="9" customFormat="1" ht="15">
      <c r="A1106" s="3"/>
      <c r="B1106" s="4"/>
      <c r="C1106" s="4"/>
      <c r="D1106" s="4"/>
      <c r="E1106" s="4"/>
      <c r="F1106" s="4"/>
      <c r="G1106" s="4"/>
      <c r="H1106" s="72"/>
      <c r="I1106" s="3"/>
      <c r="J1106" s="297"/>
      <c r="K1106" s="78"/>
    </row>
    <row r="1107" spans="1:11" s="9" customFormat="1" ht="15">
      <c r="A1107" s="3"/>
      <c r="B1107" s="4"/>
      <c r="C1107" s="4"/>
      <c r="D1107" s="4"/>
      <c r="E1107" s="4"/>
      <c r="F1107" s="4"/>
      <c r="G1107" s="4"/>
      <c r="H1107" s="72"/>
      <c r="I1107" s="3"/>
      <c r="J1107" s="297"/>
      <c r="K1107" s="78"/>
    </row>
    <row r="1108" spans="1:11" s="9" customFormat="1" ht="15">
      <c r="A1108" s="3"/>
      <c r="B1108" s="4"/>
      <c r="C1108" s="4"/>
      <c r="D1108" s="4"/>
      <c r="E1108" s="4"/>
      <c r="F1108" s="4"/>
      <c r="G1108" s="4"/>
      <c r="H1108" s="72"/>
      <c r="I1108" s="3"/>
      <c r="J1108" s="297"/>
      <c r="K1108" s="78"/>
    </row>
    <row r="1109" spans="1:11" s="9" customFormat="1" ht="15">
      <c r="A1109" s="3"/>
      <c r="B1109" s="4"/>
      <c r="C1109" s="4"/>
      <c r="D1109" s="4"/>
      <c r="E1109" s="4"/>
      <c r="F1109" s="4"/>
      <c r="G1109" s="4"/>
      <c r="H1109" s="72"/>
      <c r="I1109" s="3"/>
      <c r="J1109" s="297"/>
      <c r="K1109" s="78"/>
    </row>
    <row r="1110" spans="1:11" s="9" customFormat="1" ht="15">
      <c r="A1110" s="3"/>
      <c r="B1110" s="4"/>
      <c r="C1110" s="4"/>
      <c r="D1110" s="4"/>
      <c r="E1110" s="4"/>
      <c r="F1110" s="4"/>
      <c r="G1110" s="4"/>
      <c r="H1110" s="72"/>
      <c r="I1110" s="3"/>
      <c r="J1110" s="297"/>
      <c r="K1110" s="78"/>
    </row>
    <row r="1111" spans="1:11" s="9" customFormat="1" ht="15">
      <c r="A1111" s="3"/>
      <c r="B1111" s="4"/>
      <c r="C1111" s="4"/>
      <c r="D1111" s="4"/>
      <c r="E1111" s="4"/>
      <c r="F1111" s="4"/>
      <c r="G1111" s="4"/>
      <c r="H1111" s="72"/>
      <c r="I1111" s="3"/>
      <c r="J1111" s="297"/>
      <c r="K1111" s="78"/>
    </row>
    <row r="1112" spans="1:11" s="9" customFormat="1" ht="15">
      <c r="A1112" s="3"/>
      <c r="B1112" s="4"/>
      <c r="C1112" s="4"/>
      <c r="D1112" s="4"/>
      <c r="E1112" s="4"/>
      <c r="F1112" s="4"/>
      <c r="G1112" s="4"/>
      <c r="H1112" s="72"/>
      <c r="I1112" s="3"/>
      <c r="J1112" s="297"/>
      <c r="K1112" s="78"/>
    </row>
    <row r="1113" spans="1:11" s="9" customFormat="1" ht="15">
      <c r="A1113" s="3"/>
      <c r="B1113" s="4"/>
      <c r="C1113" s="4"/>
      <c r="D1113" s="4"/>
      <c r="E1113" s="4"/>
      <c r="F1113" s="4"/>
      <c r="G1113" s="4"/>
      <c r="H1113" s="72"/>
      <c r="I1113" s="3"/>
      <c r="J1113" s="297"/>
      <c r="K1113" s="78"/>
    </row>
    <row r="1114" spans="1:11" s="9" customFormat="1" ht="15">
      <c r="A1114" s="3"/>
      <c r="B1114" s="4"/>
      <c r="C1114" s="4"/>
      <c r="D1114" s="4"/>
      <c r="E1114" s="4"/>
      <c r="F1114" s="4"/>
      <c r="G1114" s="4"/>
      <c r="H1114" s="72"/>
      <c r="I1114" s="3"/>
      <c r="J1114" s="297"/>
      <c r="K1114" s="78"/>
    </row>
    <row r="1115" spans="1:11" s="9" customFormat="1" ht="15">
      <c r="A1115" s="3"/>
      <c r="B1115" s="4"/>
      <c r="C1115" s="4"/>
      <c r="D1115" s="4"/>
      <c r="E1115" s="4"/>
      <c r="F1115" s="4"/>
      <c r="G1115" s="4"/>
      <c r="H1115" s="72"/>
      <c r="I1115" s="3"/>
      <c r="J1115" s="297"/>
      <c r="K1115" s="78"/>
    </row>
    <row r="1116" spans="1:11" s="9" customFormat="1" ht="15">
      <c r="A1116" s="3"/>
      <c r="B1116" s="4"/>
      <c r="C1116" s="4"/>
      <c r="D1116" s="4"/>
      <c r="E1116" s="4"/>
      <c r="F1116" s="4"/>
      <c r="G1116" s="4"/>
      <c r="H1116" s="72"/>
      <c r="I1116" s="3"/>
      <c r="J1116" s="297"/>
      <c r="K1116" s="78"/>
    </row>
    <row r="1117" spans="1:11" s="9" customFormat="1" ht="15">
      <c r="A1117" s="3"/>
      <c r="B1117" s="4"/>
      <c r="C1117" s="4"/>
      <c r="D1117" s="4"/>
      <c r="E1117" s="4"/>
      <c r="F1117" s="4"/>
      <c r="G1117" s="4"/>
      <c r="H1117" s="72"/>
      <c r="I1117" s="3"/>
      <c r="J1117" s="297"/>
      <c r="K1117" s="78"/>
    </row>
    <row r="1118" spans="1:11" s="9" customFormat="1" ht="15">
      <c r="A1118" s="3"/>
      <c r="B1118" s="4"/>
      <c r="C1118" s="4"/>
      <c r="D1118" s="4"/>
      <c r="E1118" s="4"/>
      <c r="F1118" s="4"/>
      <c r="G1118" s="4"/>
      <c r="H1118" s="72"/>
      <c r="I1118" s="3"/>
      <c r="J1118" s="297"/>
      <c r="K1118" s="78"/>
    </row>
    <row r="1119" spans="1:11" s="9" customFormat="1" ht="15">
      <c r="A1119" s="3"/>
      <c r="B1119" s="4"/>
      <c r="C1119" s="4"/>
      <c r="D1119" s="4"/>
      <c r="E1119" s="4"/>
      <c r="F1119" s="4"/>
      <c r="G1119" s="4"/>
      <c r="H1119" s="72"/>
      <c r="I1119" s="3"/>
      <c r="J1119" s="297"/>
      <c r="K1119" s="78"/>
    </row>
    <row r="1120" spans="1:11" s="9" customFormat="1" ht="15">
      <c r="A1120" s="3"/>
      <c r="B1120" s="4"/>
      <c r="C1120" s="4"/>
      <c r="D1120" s="4"/>
      <c r="E1120" s="4"/>
      <c r="F1120" s="4"/>
      <c r="G1120" s="4"/>
      <c r="H1120" s="72"/>
      <c r="I1120" s="3"/>
      <c r="J1120" s="297"/>
      <c r="K1120" s="78"/>
    </row>
    <row r="1121" spans="1:11" s="9" customFormat="1" ht="15">
      <c r="A1121" s="3"/>
      <c r="B1121" s="4"/>
      <c r="C1121" s="4"/>
      <c r="D1121" s="4"/>
      <c r="E1121" s="4"/>
      <c r="F1121" s="4"/>
      <c r="G1121" s="4"/>
      <c r="H1121" s="72"/>
      <c r="I1121" s="3"/>
      <c r="J1121" s="297"/>
      <c r="K1121" s="78"/>
    </row>
    <row r="1122" spans="1:11" s="9" customFormat="1" ht="15">
      <c r="A1122" s="3"/>
      <c r="B1122" s="4"/>
      <c r="C1122" s="4"/>
      <c r="D1122" s="4"/>
      <c r="E1122" s="4"/>
      <c r="F1122" s="4"/>
      <c r="G1122" s="4"/>
      <c r="H1122" s="72"/>
      <c r="I1122" s="3"/>
      <c r="J1122" s="297"/>
      <c r="K1122" s="78"/>
    </row>
    <row r="1123" spans="1:11" s="9" customFormat="1" ht="15">
      <c r="A1123" s="3"/>
      <c r="B1123" s="4"/>
      <c r="C1123" s="4"/>
      <c r="D1123" s="4"/>
      <c r="E1123" s="4"/>
      <c r="F1123" s="4"/>
      <c r="G1123" s="4"/>
      <c r="H1123" s="72"/>
      <c r="I1123" s="3"/>
      <c r="J1123" s="297"/>
      <c r="K1123" s="78"/>
    </row>
    <row r="1124" spans="1:11" s="9" customFormat="1" ht="15">
      <c r="A1124" s="3"/>
      <c r="B1124" s="4"/>
      <c r="C1124" s="4"/>
      <c r="D1124" s="4"/>
      <c r="E1124" s="4"/>
      <c r="F1124" s="4"/>
      <c r="G1124" s="4"/>
      <c r="H1124" s="72"/>
      <c r="I1124" s="3"/>
      <c r="J1124" s="297"/>
      <c r="K1124" s="78"/>
    </row>
    <row r="1125" spans="1:11" s="9" customFormat="1" ht="15">
      <c r="A1125" s="3"/>
      <c r="B1125" s="4"/>
      <c r="C1125" s="4"/>
      <c r="D1125" s="4"/>
      <c r="E1125" s="4"/>
      <c r="F1125" s="4"/>
      <c r="G1125" s="4"/>
      <c r="H1125" s="72"/>
      <c r="I1125" s="3"/>
      <c r="J1125" s="297"/>
      <c r="K1125" s="78"/>
    </row>
    <row r="1126" spans="1:11" s="9" customFormat="1" ht="15">
      <c r="A1126" s="3"/>
      <c r="B1126" s="4"/>
      <c r="C1126" s="4"/>
      <c r="D1126" s="4"/>
      <c r="E1126" s="4"/>
      <c r="F1126" s="4"/>
      <c r="G1126" s="4"/>
      <c r="H1126" s="72"/>
      <c r="I1126" s="3"/>
      <c r="J1126" s="297"/>
      <c r="K1126" s="78"/>
    </row>
    <row r="1127" spans="1:11" s="9" customFormat="1" ht="15">
      <c r="A1127" s="3"/>
      <c r="B1127" s="4"/>
      <c r="C1127" s="4"/>
      <c r="D1127" s="4"/>
      <c r="E1127" s="4"/>
      <c r="F1127" s="4"/>
      <c r="G1127" s="4"/>
      <c r="H1127" s="72"/>
      <c r="I1127" s="3"/>
      <c r="J1127" s="297"/>
      <c r="K1127" s="78"/>
    </row>
    <row r="1128" spans="1:11" s="9" customFormat="1" ht="15">
      <c r="A1128" s="3"/>
      <c r="B1128" s="4"/>
      <c r="C1128" s="4"/>
      <c r="D1128" s="4"/>
      <c r="E1128" s="4"/>
      <c r="F1128" s="4"/>
      <c r="G1128" s="4"/>
      <c r="H1128" s="72"/>
      <c r="I1128" s="3"/>
      <c r="J1128" s="297"/>
      <c r="K1128" s="78"/>
    </row>
    <row r="1129" spans="1:11" s="9" customFormat="1" ht="15">
      <c r="A1129" s="3"/>
      <c r="B1129" s="4"/>
      <c r="C1129" s="4"/>
      <c r="D1129" s="4"/>
      <c r="E1129" s="4"/>
      <c r="F1129" s="4"/>
      <c r="G1129" s="4"/>
      <c r="H1129" s="72"/>
      <c r="I1129" s="3"/>
      <c r="J1129" s="297"/>
      <c r="K1129" s="78"/>
    </row>
    <row r="1130" spans="1:11" s="9" customFormat="1" ht="15">
      <c r="A1130" s="3"/>
      <c r="B1130" s="4"/>
      <c r="C1130" s="4"/>
      <c r="D1130" s="4"/>
      <c r="E1130" s="4"/>
      <c r="F1130" s="4"/>
      <c r="G1130" s="4"/>
      <c r="H1130" s="72"/>
      <c r="I1130" s="3"/>
      <c r="J1130" s="297"/>
      <c r="K1130" s="78"/>
    </row>
    <row r="1131" spans="1:11" s="9" customFormat="1" ht="15">
      <c r="A1131" s="3"/>
      <c r="B1131" s="4"/>
      <c r="C1131" s="4"/>
      <c r="D1131" s="4"/>
      <c r="E1131" s="4"/>
      <c r="F1131" s="4"/>
      <c r="G1131" s="4"/>
      <c r="H1131" s="72"/>
      <c r="I1131" s="3"/>
      <c r="J1131" s="297"/>
      <c r="K1131" s="78"/>
    </row>
    <row r="1132" spans="1:11" s="9" customFormat="1" ht="15">
      <c r="A1132" s="3"/>
      <c r="B1132" s="4"/>
      <c r="C1132" s="4"/>
      <c r="D1132" s="4"/>
      <c r="E1132" s="4"/>
      <c r="F1132" s="4"/>
      <c r="G1132" s="4"/>
      <c r="H1132" s="72"/>
      <c r="I1132" s="3"/>
      <c r="J1132" s="297"/>
      <c r="K1132" s="78"/>
    </row>
    <row r="1133" spans="1:11" s="9" customFormat="1" ht="15">
      <c r="A1133" s="3"/>
      <c r="B1133" s="4"/>
      <c r="C1133" s="4"/>
      <c r="D1133" s="4"/>
      <c r="E1133" s="4"/>
      <c r="F1133" s="4"/>
      <c r="G1133" s="4"/>
      <c r="H1133" s="72"/>
      <c r="I1133" s="3"/>
      <c r="J1133" s="297"/>
      <c r="K1133" s="78"/>
    </row>
    <row r="1134" spans="1:11" s="9" customFormat="1" ht="15">
      <c r="A1134" s="3"/>
      <c r="B1134" s="4"/>
      <c r="C1134" s="4"/>
      <c r="D1134" s="4"/>
      <c r="E1134" s="4"/>
      <c r="F1134" s="4"/>
      <c r="G1134" s="4"/>
      <c r="H1134" s="72"/>
      <c r="I1134" s="3"/>
      <c r="J1134" s="297"/>
      <c r="K1134" s="78"/>
    </row>
    <row r="1135" spans="1:11" s="9" customFormat="1" ht="15">
      <c r="A1135" s="3"/>
      <c r="B1135" s="4"/>
      <c r="C1135" s="4"/>
      <c r="D1135" s="4"/>
      <c r="E1135" s="4"/>
      <c r="F1135" s="4"/>
      <c r="G1135" s="4"/>
      <c r="H1135" s="72"/>
      <c r="I1135" s="3"/>
      <c r="J1135" s="297"/>
      <c r="K1135" s="78"/>
    </row>
    <row r="1136" spans="1:11" s="9" customFormat="1" ht="15">
      <c r="A1136" s="3"/>
      <c r="B1136" s="4"/>
      <c r="C1136" s="4"/>
      <c r="D1136" s="4"/>
      <c r="E1136" s="4"/>
      <c r="F1136" s="4"/>
      <c r="G1136" s="4"/>
      <c r="H1136" s="72"/>
      <c r="I1136" s="3"/>
      <c r="J1136" s="297"/>
      <c r="K1136" s="78"/>
    </row>
    <row r="1137" spans="1:11" s="9" customFormat="1" ht="15">
      <c r="A1137" s="3"/>
      <c r="B1137" s="4"/>
      <c r="C1137" s="4"/>
      <c r="D1137" s="4"/>
      <c r="E1137" s="4"/>
      <c r="F1137" s="4"/>
      <c r="G1137" s="4"/>
      <c r="H1137" s="72"/>
      <c r="I1137" s="3"/>
      <c r="J1137" s="297"/>
      <c r="K1137" s="78"/>
    </row>
    <row r="1138" spans="1:11" s="9" customFormat="1" ht="15">
      <c r="A1138" s="3"/>
      <c r="B1138" s="4"/>
      <c r="C1138" s="4"/>
      <c r="D1138" s="4"/>
      <c r="E1138" s="4"/>
      <c r="F1138" s="4"/>
      <c r="G1138" s="4"/>
      <c r="H1138" s="72"/>
      <c r="I1138" s="3"/>
      <c r="J1138" s="297"/>
      <c r="K1138" s="78"/>
    </row>
    <row r="1139" spans="1:11" s="9" customFormat="1" ht="15">
      <c r="A1139" s="3"/>
      <c r="B1139" s="4"/>
      <c r="C1139" s="4"/>
      <c r="D1139" s="4"/>
      <c r="E1139" s="4"/>
      <c r="F1139" s="4"/>
      <c r="G1139" s="4"/>
      <c r="H1139" s="72"/>
      <c r="I1139" s="3"/>
      <c r="J1139" s="297"/>
      <c r="K1139" s="78"/>
    </row>
    <row r="1140" spans="1:11" s="9" customFormat="1" ht="15">
      <c r="A1140" s="3"/>
      <c r="B1140" s="4"/>
      <c r="C1140" s="4"/>
      <c r="D1140" s="4"/>
      <c r="E1140" s="4"/>
      <c r="F1140" s="4"/>
      <c r="G1140" s="4"/>
      <c r="H1140" s="72"/>
      <c r="I1140" s="3"/>
      <c r="J1140" s="297"/>
      <c r="K1140" s="78"/>
    </row>
    <row r="1141" spans="1:11" s="9" customFormat="1" ht="15">
      <c r="A1141" s="3"/>
      <c r="B1141" s="4"/>
      <c r="C1141" s="4"/>
      <c r="D1141" s="4"/>
      <c r="E1141" s="4"/>
      <c r="F1141" s="4"/>
      <c r="G1141" s="4"/>
      <c r="H1141" s="72"/>
      <c r="I1141" s="3"/>
      <c r="J1141" s="297"/>
      <c r="K1141" s="78"/>
    </row>
    <row r="1142" spans="1:11" s="9" customFormat="1" ht="15">
      <c r="A1142" s="3"/>
      <c r="B1142" s="4"/>
      <c r="C1142" s="4"/>
      <c r="D1142" s="4"/>
      <c r="E1142" s="4"/>
      <c r="F1142" s="4"/>
      <c r="G1142" s="4"/>
      <c r="H1142" s="72"/>
      <c r="I1142" s="3"/>
      <c r="J1142" s="297"/>
      <c r="K1142" s="78"/>
    </row>
    <row r="1143" spans="1:11" s="9" customFormat="1" ht="15">
      <c r="A1143" s="3"/>
      <c r="B1143" s="4"/>
      <c r="C1143" s="4"/>
      <c r="D1143" s="4"/>
      <c r="E1143" s="4"/>
      <c r="F1143" s="4"/>
      <c r="G1143" s="4"/>
      <c r="H1143" s="72"/>
      <c r="I1143" s="3"/>
      <c r="J1143" s="297"/>
      <c r="K1143" s="78"/>
    </row>
    <row r="1144" spans="1:11" s="9" customFormat="1" ht="15">
      <c r="A1144" s="3"/>
      <c r="B1144" s="4"/>
      <c r="C1144" s="4"/>
      <c r="D1144" s="4"/>
      <c r="E1144" s="4"/>
      <c r="F1144" s="4"/>
      <c r="G1144" s="4"/>
      <c r="H1144" s="72"/>
      <c r="I1144" s="3"/>
      <c r="J1144" s="297"/>
      <c r="K1144" s="78"/>
    </row>
    <row r="1145" spans="1:11" s="9" customFormat="1" ht="15">
      <c r="A1145" s="3"/>
      <c r="B1145" s="4"/>
      <c r="C1145" s="4"/>
      <c r="D1145" s="4"/>
      <c r="E1145" s="4"/>
      <c r="F1145" s="4"/>
      <c r="G1145" s="4"/>
      <c r="H1145" s="72"/>
      <c r="I1145" s="3"/>
      <c r="J1145" s="297"/>
      <c r="K1145" s="78"/>
    </row>
    <row r="1146" spans="1:11" s="9" customFormat="1" ht="15">
      <c r="A1146" s="3"/>
      <c r="B1146" s="4"/>
      <c r="C1146" s="4"/>
      <c r="D1146" s="4"/>
      <c r="E1146" s="4"/>
      <c r="F1146" s="4"/>
      <c r="G1146" s="4"/>
      <c r="H1146" s="72"/>
      <c r="I1146" s="3"/>
      <c r="J1146" s="297"/>
      <c r="K1146" s="78"/>
    </row>
    <row r="1147" spans="1:11" s="9" customFormat="1" ht="15">
      <c r="A1147" s="3"/>
      <c r="B1147" s="4"/>
      <c r="C1147" s="4"/>
      <c r="D1147" s="4"/>
      <c r="E1147" s="4"/>
      <c r="F1147" s="4"/>
      <c r="G1147" s="4"/>
      <c r="H1147" s="72"/>
      <c r="I1147" s="3"/>
      <c r="J1147" s="297"/>
      <c r="K1147" s="78"/>
    </row>
    <row r="1148" spans="1:11" s="9" customFormat="1" ht="15">
      <c r="A1148" s="3"/>
      <c r="B1148" s="4"/>
      <c r="C1148" s="4"/>
      <c r="D1148" s="4"/>
      <c r="E1148" s="4"/>
      <c r="F1148" s="4"/>
      <c r="G1148" s="4"/>
      <c r="H1148" s="72"/>
      <c r="I1148" s="3"/>
      <c r="J1148" s="297"/>
      <c r="K1148" s="78"/>
    </row>
    <row r="1149" spans="1:11" s="9" customFormat="1" ht="15">
      <c r="A1149" s="3"/>
      <c r="B1149" s="4"/>
      <c r="C1149" s="4"/>
      <c r="D1149" s="4"/>
      <c r="E1149" s="4"/>
      <c r="F1149" s="4"/>
      <c r="G1149" s="4"/>
      <c r="H1149" s="72"/>
      <c r="I1149" s="3"/>
      <c r="J1149" s="297"/>
      <c r="K1149" s="78"/>
    </row>
    <row r="1150" spans="1:11" s="9" customFormat="1" ht="15">
      <c r="A1150" s="3"/>
      <c r="B1150" s="4"/>
      <c r="C1150" s="4"/>
      <c r="D1150" s="4"/>
      <c r="E1150" s="4"/>
      <c r="F1150" s="4"/>
      <c r="G1150" s="4"/>
      <c r="H1150" s="72"/>
      <c r="I1150" s="3"/>
      <c r="J1150" s="297"/>
      <c r="K1150" s="78"/>
    </row>
    <row r="1151" spans="1:11" s="9" customFormat="1" ht="15">
      <c r="A1151" s="3"/>
      <c r="B1151" s="4"/>
      <c r="C1151" s="4"/>
      <c r="D1151" s="4"/>
      <c r="E1151" s="4"/>
      <c r="F1151" s="4"/>
      <c r="G1151" s="4"/>
      <c r="H1151" s="72"/>
      <c r="I1151" s="3"/>
      <c r="J1151" s="297"/>
      <c r="K1151" s="78"/>
    </row>
    <row r="1152" spans="1:11" s="9" customFormat="1" ht="15">
      <c r="A1152" s="3"/>
      <c r="B1152" s="4"/>
      <c r="C1152" s="4"/>
      <c r="D1152" s="4"/>
      <c r="E1152" s="4"/>
      <c r="F1152" s="4"/>
      <c r="G1152" s="4"/>
      <c r="H1152" s="72"/>
      <c r="I1152" s="3"/>
      <c r="J1152" s="297"/>
      <c r="K1152" s="78"/>
    </row>
    <row r="1153" spans="1:11" s="9" customFormat="1" ht="15">
      <c r="A1153" s="3"/>
      <c r="B1153" s="4"/>
      <c r="C1153" s="4"/>
      <c r="D1153" s="4"/>
      <c r="E1153" s="4"/>
      <c r="F1153" s="4"/>
      <c r="G1153" s="4"/>
      <c r="H1153" s="72"/>
      <c r="I1153" s="3"/>
      <c r="J1153" s="297"/>
      <c r="K1153" s="78"/>
    </row>
    <row r="1154" spans="1:11" s="9" customFormat="1" ht="15">
      <c r="A1154" s="3"/>
      <c r="B1154" s="4"/>
      <c r="C1154" s="4"/>
      <c r="D1154" s="4"/>
      <c r="E1154" s="4"/>
      <c r="F1154" s="4"/>
      <c r="G1154" s="4"/>
      <c r="H1154" s="72"/>
      <c r="I1154" s="3"/>
      <c r="J1154" s="297"/>
      <c r="K1154" s="78"/>
    </row>
    <row r="1155" spans="1:11" s="9" customFormat="1" ht="15">
      <c r="A1155" s="3"/>
      <c r="B1155" s="4"/>
      <c r="C1155" s="4"/>
      <c r="D1155" s="4"/>
      <c r="E1155" s="4"/>
      <c r="F1155" s="4"/>
      <c r="G1155" s="4"/>
      <c r="H1155" s="72"/>
      <c r="I1155" s="3"/>
      <c r="J1155" s="297"/>
      <c r="K1155" s="78"/>
    </row>
    <row r="1156" spans="1:11" s="9" customFormat="1" ht="15">
      <c r="A1156" s="3"/>
      <c r="B1156" s="4"/>
      <c r="C1156" s="4"/>
      <c r="D1156" s="4"/>
      <c r="E1156" s="4"/>
      <c r="F1156" s="4"/>
      <c r="G1156" s="4"/>
      <c r="H1156" s="72"/>
      <c r="I1156" s="3"/>
      <c r="J1156" s="297"/>
      <c r="K1156" s="78"/>
    </row>
    <row r="1157" spans="1:11" s="9" customFormat="1" ht="15">
      <c r="A1157" s="3"/>
      <c r="B1157" s="4"/>
      <c r="C1157" s="4"/>
      <c r="D1157" s="4"/>
      <c r="E1157" s="4"/>
      <c r="F1157" s="4"/>
      <c r="G1157" s="4"/>
      <c r="H1157" s="72"/>
      <c r="I1157" s="3"/>
      <c r="J1157" s="297"/>
      <c r="K1157" s="78"/>
    </row>
    <row r="1158" spans="1:11" s="9" customFormat="1" ht="15">
      <c r="A1158" s="3"/>
      <c r="B1158" s="4"/>
      <c r="C1158" s="4"/>
      <c r="D1158" s="4"/>
      <c r="E1158" s="4"/>
      <c r="F1158" s="4"/>
      <c r="G1158" s="4"/>
      <c r="H1158" s="72"/>
      <c r="I1158" s="3"/>
      <c r="J1158" s="297"/>
      <c r="K1158" s="78"/>
    </row>
    <row r="1159" spans="1:11" s="9" customFormat="1" ht="15">
      <c r="A1159" s="3"/>
      <c r="B1159" s="4"/>
      <c r="C1159" s="4"/>
      <c r="D1159" s="4"/>
      <c r="E1159" s="4"/>
      <c r="F1159" s="4"/>
      <c r="G1159" s="4"/>
      <c r="H1159" s="72"/>
      <c r="I1159" s="3"/>
      <c r="J1159" s="297"/>
      <c r="K1159" s="78"/>
    </row>
    <row r="1160" spans="1:11" s="9" customFormat="1" ht="15">
      <c r="A1160" s="3"/>
      <c r="B1160" s="4"/>
      <c r="C1160" s="4"/>
      <c r="D1160" s="4"/>
      <c r="E1160" s="4"/>
      <c r="F1160" s="4"/>
      <c r="G1160" s="4"/>
      <c r="H1160" s="72"/>
      <c r="I1160" s="3"/>
      <c r="J1160" s="297"/>
      <c r="K1160" s="78"/>
    </row>
    <row r="1161" spans="1:11" s="9" customFormat="1" ht="15">
      <c r="A1161" s="3"/>
      <c r="B1161" s="4"/>
      <c r="C1161" s="4"/>
      <c r="D1161" s="4"/>
      <c r="E1161" s="4"/>
      <c r="F1161" s="4"/>
      <c r="G1161" s="4"/>
      <c r="H1161" s="72"/>
      <c r="I1161" s="3"/>
      <c r="J1161" s="297"/>
      <c r="K1161" s="78"/>
    </row>
    <row r="1162" spans="1:11" s="9" customFormat="1" ht="15">
      <c r="A1162" s="3"/>
      <c r="B1162" s="4"/>
      <c r="C1162" s="4"/>
      <c r="D1162" s="4"/>
      <c r="E1162" s="4"/>
      <c r="F1162" s="4"/>
      <c r="G1162" s="4"/>
      <c r="H1162" s="72"/>
      <c r="I1162" s="3"/>
      <c r="J1162" s="297"/>
      <c r="K1162" s="78"/>
    </row>
    <row r="1163" spans="1:11" s="9" customFormat="1" ht="15">
      <c r="A1163" s="3"/>
      <c r="B1163" s="4"/>
      <c r="C1163" s="4"/>
      <c r="D1163" s="4"/>
      <c r="E1163" s="4"/>
      <c r="F1163" s="4"/>
      <c r="G1163" s="4"/>
      <c r="H1163" s="72"/>
      <c r="I1163" s="3"/>
      <c r="J1163" s="297"/>
      <c r="K1163" s="78"/>
    </row>
    <row r="1164" spans="1:11" s="9" customFormat="1" ht="15">
      <c r="A1164" s="3"/>
      <c r="B1164" s="4"/>
      <c r="C1164" s="4"/>
      <c r="D1164" s="4"/>
      <c r="E1164" s="4"/>
      <c r="F1164" s="4"/>
      <c r="G1164" s="4"/>
      <c r="H1164" s="72"/>
      <c r="I1164" s="3"/>
      <c r="J1164" s="297"/>
      <c r="K1164" s="78"/>
    </row>
    <row r="1165" spans="1:11" s="9" customFormat="1" ht="15">
      <c r="A1165" s="3"/>
      <c r="B1165" s="4"/>
      <c r="C1165" s="4"/>
      <c r="D1165" s="4"/>
      <c r="E1165" s="4"/>
      <c r="F1165" s="4"/>
      <c r="G1165" s="4"/>
      <c r="H1165" s="72"/>
      <c r="I1165" s="3"/>
      <c r="J1165" s="297"/>
      <c r="K1165" s="78"/>
    </row>
    <row r="1166" spans="1:11" s="9" customFormat="1" ht="15">
      <c r="A1166" s="3"/>
      <c r="B1166" s="4"/>
      <c r="C1166" s="4"/>
      <c r="D1166" s="4"/>
      <c r="E1166" s="4"/>
      <c r="F1166" s="4"/>
      <c r="G1166" s="4"/>
      <c r="H1166" s="72"/>
      <c r="I1166" s="3"/>
      <c r="J1166" s="297"/>
      <c r="K1166" s="78"/>
    </row>
    <row r="1167" spans="1:11" s="9" customFormat="1" ht="15">
      <c r="A1167" s="3"/>
      <c r="B1167" s="4"/>
      <c r="C1167" s="4"/>
      <c r="D1167" s="4"/>
      <c r="E1167" s="4"/>
      <c r="F1167" s="4"/>
      <c r="G1167" s="4"/>
      <c r="H1167" s="72"/>
      <c r="I1167" s="3"/>
      <c r="J1167" s="297"/>
      <c r="K1167" s="78"/>
    </row>
    <row r="1168" spans="4:7" ht="15">
      <c r="D1168" s="4"/>
      <c r="F1168" s="4"/>
      <c r="G1168" s="4"/>
    </row>
    <row r="1169" spans="4:7" ht="15">
      <c r="D1169" s="4"/>
      <c r="F1169" s="4"/>
      <c r="G1169" s="4"/>
    </row>
    <row r="1170" spans="4:7" ht="15">
      <c r="D1170" s="4"/>
      <c r="F1170" s="4"/>
      <c r="G1170" s="4"/>
    </row>
    <row r="1171" spans="4:7" ht="15">
      <c r="D1171" s="4"/>
      <c r="F1171" s="4"/>
      <c r="G1171" s="4"/>
    </row>
    <row r="1172" spans="4:7" ht="15">
      <c r="D1172" s="4"/>
      <c r="F1172" s="4"/>
      <c r="G1172" s="4"/>
    </row>
    <row r="1173" spans="4:7" ht="15">
      <c r="D1173" s="4"/>
      <c r="F1173" s="4"/>
      <c r="G1173" s="4"/>
    </row>
    <row r="1174" spans="4:7" ht="15">
      <c r="D1174" s="4"/>
      <c r="F1174" s="4"/>
      <c r="G1174" s="4"/>
    </row>
    <row r="1175" spans="4:7" ht="15">
      <c r="D1175" s="4"/>
      <c r="F1175" s="4"/>
      <c r="G1175" s="4"/>
    </row>
    <row r="1176" spans="4:7" ht="15">
      <c r="D1176" s="4"/>
      <c r="F1176" s="4"/>
      <c r="G1176" s="4"/>
    </row>
    <row r="1177" spans="4:7" ht="15">
      <c r="D1177" s="4"/>
      <c r="F1177" s="4"/>
      <c r="G1177" s="4"/>
    </row>
    <row r="1178" spans="4:7" ht="15">
      <c r="D1178" s="4"/>
      <c r="F1178" s="4"/>
      <c r="G1178" s="4"/>
    </row>
    <row r="1179" spans="4:7" ht="15">
      <c r="D1179" s="4"/>
      <c r="F1179" s="4"/>
      <c r="G1179" s="4"/>
    </row>
    <row r="1180" spans="4:7" ht="15">
      <c r="D1180" s="4"/>
      <c r="F1180" s="4"/>
      <c r="G1180" s="4"/>
    </row>
    <row r="1181" spans="4:7" ht="15">
      <c r="D1181" s="4"/>
      <c r="F1181" s="4"/>
      <c r="G1181" s="4"/>
    </row>
    <row r="1182" spans="4:7" ht="15">
      <c r="D1182" s="4"/>
      <c r="F1182" s="4"/>
      <c r="G1182" s="4"/>
    </row>
    <row r="1183" spans="4:7" ht="15">
      <c r="D1183" s="4"/>
      <c r="F1183" s="4"/>
      <c r="G1183" s="4"/>
    </row>
    <row r="1184" spans="4:7" ht="15">
      <c r="D1184" s="4"/>
      <c r="F1184" s="4"/>
      <c r="G1184" s="4"/>
    </row>
    <row r="1185" spans="4:7" ht="15">
      <c r="D1185" s="4"/>
      <c r="F1185" s="4"/>
      <c r="G1185" s="4"/>
    </row>
    <row r="1186" spans="4:7" ht="15">
      <c r="D1186" s="4"/>
      <c r="F1186" s="4"/>
      <c r="G1186" s="4"/>
    </row>
    <row r="1187" spans="4:7" ht="15">
      <c r="D1187" s="4"/>
      <c r="F1187" s="4"/>
      <c r="G1187" s="4"/>
    </row>
    <row r="1188" spans="4:7" ht="15">
      <c r="D1188" s="4"/>
      <c r="F1188" s="4"/>
      <c r="G1188" s="4"/>
    </row>
    <row r="1189" spans="4:7" ht="15">
      <c r="D1189" s="4"/>
      <c r="F1189" s="4"/>
      <c r="G1189" s="4"/>
    </row>
    <row r="1190" spans="4:7" ht="15">
      <c r="D1190" s="4"/>
      <c r="F1190" s="4"/>
      <c r="G1190" s="4"/>
    </row>
    <row r="1191" spans="4:7" ht="15">
      <c r="D1191" s="4"/>
      <c r="F1191" s="4"/>
      <c r="G1191" s="4"/>
    </row>
    <row r="1192" spans="4:7" ht="15">
      <c r="D1192" s="4"/>
      <c r="F1192" s="4"/>
      <c r="G1192" s="4"/>
    </row>
    <row r="1193" spans="4:7" ht="15">
      <c r="D1193" s="4"/>
      <c r="F1193" s="4"/>
      <c r="G1193" s="4"/>
    </row>
    <row r="1194" spans="4:7" ht="15">
      <c r="D1194" s="4"/>
      <c r="F1194" s="4"/>
      <c r="G1194" s="4"/>
    </row>
    <row r="1195" spans="4:7" ht="15">
      <c r="D1195" s="4"/>
      <c r="F1195" s="4"/>
      <c r="G1195" s="4"/>
    </row>
    <row r="1196" spans="4:7" ht="15">
      <c r="D1196" s="4"/>
      <c r="F1196" s="4"/>
      <c r="G1196" s="4"/>
    </row>
    <row r="1197" spans="4:7" ht="15">
      <c r="D1197" s="4"/>
      <c r="F1197" s="4"/>
      <c r="G1197" s="4"/>
    </row>
    <row r="1198" spans="4:7" ht="15">
      <c r="D1198" s="4"/>
      <c r="F1198" s="4"/>
      <c r="G1198" s="4"/>
    </row>
    <row r="1199" spans="4:7" ht="15">
      <c r="D1199" s="4"/>
      <c r="F1199" s="4"/>
      <c r="G1199" s="4"/>
    </row>
    <row r="1200" spans="4:7" ht="15">
      <c r="D1200" s="4"/>
      <c r="F1200" s="4"/>
      <c r="G1200" s="4"/>
    </row>
    <row r="1201" spans="4:7" ht="15">
      <c r="D1201" s="4"/>
      <c r="F1201" s="4"/>
      <c r="G1201" s="4"/>
    </row>
    <row r="1202" spans="4:7" ht="15">
      <c r="D1202" s="4"/>
      <c r="F1202" s="4"/>
      <c r="G1202" s="4"/>
    </row>
    <row r="1203" spans="4:7" ht="15">
      <c r="D1203" s="4"/>
      <c r="F1203" s="4"/>
      <c r="G1203" s="4"/>
    </row>
    <row r="1204" spans="4:7" ht="15">
      <c r="D1204" s="4"/>
      <c r="F1204" s="4"/>
      <c r="G1204" s="4"/>
    </row>
    <row r="1205" spans="4:7" ht="15">
      <c r="D1205" s="4"/>
      <c r="F1205" s="4"/>
      <c r="G1205" s="4"/>
    </row>
    <row r="1206" spans="4:7" ht="15">
      <c r="D1206" s="4"/>
      <c r="F1206" s="4"/>
      <c r="G1206" s="4"/>
    </row>
    <row r="1207" spans="4:7" ht="15">
      <c r="D1207" s="4"/>
      <c r="F1207" s="4"/>
      <c r="G1207" s="4"/>
    </row>
    <row r="1208" spans="4:7" ht="15">
      <c r="D1208" s="4"/>
      <c r="F1208" s="4"/>
      <c r="G1208" s="4"/>
    </row>
    <row r="1209" spans="4:7" ht="15">
      <c r="D1209" s="4"/>
      <c r="F1209" s="4"/>
      <c r="G1209" s="4"/>
    </row>
    <row r="1210" spans="4:7" ht="15">
      <c r="D1210" s="4"/>
      <c r="F1210" s="4"/>
      <c r="G1210" s="4"/>
    </row>
    <row r="1211" spans="4:7" ht="15">
      <c r="D1211" s="4"/>
      <c r="F1211" s="4"/>
      <c r="G1211" s="4"/>
    </row>
    <row r="1212" spans="4:7" ht="15">
      <c r="D1212" s="4"/>
      <c r="F1212" s="4"/>
      <c r="G1212" s="4"/>
    </row>
    <row r="1213" spans="4:7" ht="15">
      <c r="D1213" s="4"/>
      <c r="F1213" s="4"/>
      <c r="G1213" s="4"/>
    </row>
    <row r="1214" spans="4:7" ht="15">
      <c r="D1214" s="4"/>
      <c r="F1214" s="4"/>
      <c r="G1214" s="4"/>
    </row>
    <row r="1215" spans="4:7" ht="15">
      <c r="D1215" s="4"/>
      <c r="F1215" s="4"/>
      <c r="G1215" s="4"/>
    </row>
    <row r="1216" spans="4:7" ht="15">
      <c r="D1216" s="4"/>
      <c r="F1216" s="4"/>
      <c r="G1216" s="4"/>
    </row>
    <row r="1217" spans="4:7" ht="15">
      <c r="D1217" s="4"/>
      <c r="F1217" s="4"/>
      <c r="G1217" s="4"/>
    </row>
    <row r="1218" spans="4:7" ht="15">
      <c r="D1218" s="4"/>
      <c r="F1218" s="4"/>
      <c r="G1218" s="4"/>
    </row>
    <row r="1219" spans="4:7" ht="15">
      <c r="D1219" s="4"/>
      <c r="F1219" s="4"/>
      <c r="G1219" s="4"/>
    </row>
    <row r="1220" spans="4:7" ht="15">
      <c r="D1220" s="4"/>
      <c r="F1220" s="4"/>
      <c r="G1220" s="4"/>
    </row>
    <row r="1221" spans="4:7" ht="15">
      <c r="D1221" s="4"/>
      <c r="F1221" s="4"/>
      <c r="G1221" s="4"/>
    </row>
    <row r="1222" spans="4:7" ht="15">
      <c r="D1222" s="4"/>
      <c r="F1222" s="4"/>
      <c r="G1222" s="4"/>
    </row>
    <row r="1223" spans="4:7" ht="15">
      <c r="D1223" s="4"/>
      <c r="F1223" s="4"/>
      <c r="G1223" s="4"/>
    </row>
    <row r="1224" spans="4:7" ht="15">
      <c r="D1224" s="4"/>
      <c r="F1224" s="4"/>
      <c r="G1224" s="4"/>
    </row>
    <row r="1225" spans="4:7" ht="15">
      <c r="D1225" s="4"/>
      <c r="F1225" s="4"/>
      <c r="G1225" s="4"/>
    </row>
    <row r="1226" spans="4:7" ht="15">
      <c r="D1226" s="4"/>
      <c r="F1226" s="4"/>
      <c r="G1226" s="4"/>
    </row>
    <row r="1227" spans="4:7" ht="15">
      <c r="D1227" s="4"/>
      <c r="F1227" s="4"/>
      <c r="G1227" s="4"/>
    </row>
    <row r="1228" spans="4:7" ht="15">
      <c r="D1228" s="4"/>
      <c r="F1228" s="4"/>
      <c r="G1228" s="4"/>
    </row>
    <row r="1229" spans="4:7" ht="15">
      <c r="D1229" s="4"/>
      <c r="F1229" s="4"/>
      <c r="G1229" s="4"/>
    </row>
    <row r="1230" spans="4:7" ht="15">
      <c r="D1230" s="4"/>
      <c r="F1230" s="4"/>
      <c r="G1230" s="4"/>
    </row>
    <row r="1231" spans="4:7" ht="15">
      <c r="D1231" s="4"/>
      <c r="F1231" s="4"/>
      <c r="G1231" s="4"/>
    </row>
    <row r="1232" spans="4:7" ht="15">
      <c r="D1232" s="4"/>
      <c r="F1232" s="4"/>
      <c r="G1232" s="4"/>
    </row>
    <row r="1233" spans="4:7" ht="15">
      <c r="D1233" s="4"/>
      <c r="F1233" s="4"/>
      <c r="G1233" s="4"/>
    </row>
    <row r="1234" spans="4:7" ht="15">
      <c r="D1234" s="4"/>
      <c r="F1234" s="4"/>
      <c r="G1234" s="4"/>
    </row>
    <row r="1235" spans="4:7" ht="15">
      <c r="D1235" s="4"/>
      <c r="F1235" s="4"/>
      <c r="G1235" s="4"/>
    </row>
    <row r="1236" spans="4:7" ht="15">
      <c r="D1236" s="4"/>
      <c r="F1236" s="4"/>
      <c r="G1236" s="4"/>
    </row>
    <row r="1237" spans="4:7" ht="15">
      <c r="D1237" s="4"/>
      <c r="F1237" s="4"/>
      <c r="G1237" s="4"/>
    </row>
    <row r="1238" spans="4:7" ht="15">
      <c r="D1238" s="4"/>
      <c r="F1238" s="4"/>
      <c r="G1238" s="4"/>
    </row>
    <row r="1239" spans="4:7" ht="15">
      <c r="D1239" s="4"/>
      <c r="F1239" s="4"/>
      <c r="G1239" s="4"/>
    </row>
    <row r="1240" spans="4:7" ht="15">
      <c r="D1240" s="4"/>
      <c r="F1240" s="4"/>
      <c r="G1240" s="4"/>
    </row>
    <row r="1241" spans="4:7" ht="15">
      <c r="D1241" s="4"/>
      <c r="F1241" s="4"/>
      <c r="G1241" s="4"/>
    </row>
    <row r="1242" spans="4:7" ht="15">
      <c r="D1242" s="4"/>
      <c r="F1242" s="4"/>
      <c r="G1242" s="4"/>
    </row>
    <row r="1243" spans="4:7" ht="15">
      <c r="D1243" s="4"/>
      <c r="F1243" s="4"/>
      <c r="G1243" s="4"/>
    </row>
    <row r="1244" spans="4:7" ht="15">
      <c r="D1244" s="4"/>
      <c r="F1244" s="4"/>
      <c r="G1244" s="4"/>
    </row>
    <row r="1245" spans="4:7" ht="15">
      <c r="D1245" s="4"/>
      <c r="F1245" s="4"/>
      <c r="G1245" s="4"/>
    </row>
    <row r="1246" spans="4:7" ht="15">
      <c r="D1246" s="4"/>
      <c r="F1246" s="4"/>
      <c r="G1246" s="4"/>
    </row>
    <row r="1247" spans="4:7" ht="15">
      <c r="D1247" s="4"/>
      <c r="F1247" s="4"/>
      <c r="G1247" s="4"/>
    </row>
    <row r="1248" spans="4:7" ht="15">
      <c r="D1248" s="4"/>
      <c r="F1248" s="4"/>
      <c r="G1248" s="4"/>
    </row>
    <row r="1249" spans="4:7" ht="15">
      <c r="D1249" s="4"/>
      <c r="F1249" s="4"/>
      <c r="G1249" s="4"/>
    </row>
    <row r="1250" spans="4:7" ht="15">
      <c r="D1250" s="4"/>
      <c r="F1250" s="4"/>
      <c r="G1250" s="4"/>
    </row>
    <row r="1251" spans="4:7" ht="15">
      <c r="D1251" s="4"/>
      <c r="F1251" s="4"/>
      <c r="G1251" s="4"/>
    </row>
    <row r="1252" spans="4:7" ht="15">
      <c r="D1252" s="4"/>
      <c r="F1252" s="4"/>
      <c r="G1252" s="4"/>
    </row>
    <row r="1253" spans="4:7" ht="15">
      <c r="D1253" s="4"/>
      <c r="F1253" s="4"/>
      <c r="G1253" s="4"/>
    </row>
    <row r="1254" spans="4:7" ht="15">
      <c r="D1254" s="4"/>
      <c r="F1254" s="4"/>
      <c r="G1254" s="4"/>
    </row>
    <row r="1255" spans="4:7" ht="15">
      <c r="D1255" s="4"/>
      <c r="F1255" s="4"/>
      <c r="G1255" s="4"/>
    </row>
    <row r="1256" spans="4:7" ht="15">
      <c r="D1256" s="4"/>
      <c r="F1256" s="4"/>
      <c r="G1256" s="4"/>
    </row>
    <row r="1257" spans="4:7" ht="15">
      <c r="D1257" s="4"/>
      <c r="F1257" s="4"/>
      <c r="G1257" s="4"/>
    </row>
    <row r="1258" spans="4:7" ht="15">
      <c r="D1258" s="4"/>
      <c r="F1258" s="4"/>
      <c r="G1258" s="4"/>
    </row>
    <row r="1259" spans="4:7" ht="15">
      <c r="D1259" s="4"/>
      <c r="F1259" s="4"/>
      <c r="G1259" s="4"/>
    </row>
    <row r="1260" spans="4:7" ht="15">
      <c r="D1260" s="4"/>
      <c r="F1260" s="4"/>
      <c r="G1260" s="4"/>
    </row>
    <row r="1261" spans="4:7" ht="15">
      <c r="D1261" s="4"/>
      <c r="F1261" s="4"/>
      <c r="G1261" s="4"/>
    </row>
    <row r="1262" spans="4:7" ht="15">
      <c r="D1262" s="4"/>
      <c r="F1262" s="4"/>
      <c r="G1262" s="4"/>
    </row>
    <row r="1263" spans="4:7" ht="15">
      <c r="D1263" s="4"/>
      <c r="F1263" s="4"/>
      <c r="G1263" s="4"/>
    </row>
    <row r="1264" spans="4:7" ht="15">
      <c r="D1264" s="4"/>
      <c r="F1264" s="4"/>
      <c r="G1264" s="4"/>
    </row>
    <row r="1265" spans="4:7" ht="15">
      <c r="D1265" s="4"/>
      <c r="F1265" s="4"/>
      <c r="G1265" s="4"/>
    </row>
    <row r="1266" spans="4:7" ht="15">
      <c r="D1266" s="4"/>
      <c r="F1266" s="4"/>
      <c r="G1266" s="4"/>
    </row>
    <row r="1267" spans="4:7" ht="15">
      <c r="D1267" s="4"/>
      <c r="F1267" s="4"/>
      <c r="G1267" s="4"/>
    </row>
    <row r="1268" spans="4:7" ht="15">
      <c r="D1268" s="4"/>
      <c r="F1268" s="4"/>
      <c r="G1268" s="4"/>
    </row>
    <row r="1269" spans="4:7" ht="15">
      <c r="D1269" s="4"/>
      <c r="F1269" s="4"/>
      <c r="G1269" s="4"/>
    </row>
    <row r="1270" spans="4:7" ht="15">
      <c r="D1270" s="4"/>
      <c r="F1270" s="4"/>
      <c r="G1270" s="4"/>
    </row>
    <row r="1271" spans="4:7" ht="15">
      <c r="D1271" s="4"/>
      <c r="F1271" s="4"/>
      <c r="G1271" s="4"/>
    </row>
    <row r="1272" spans="4:7" ht="15">
      <c r="D1272" s="4"/>
      <c r="F1272" s="4"/>
      <c r="G1272" s="4"/>
    </row>
    <row r="1273" spans="4:7" ht="15">
      <c r="D1273" s="4"/>
      <c r="F1273" s="4"/>
      <c r="G1273" s="4"/>
    </row>
    <row r="1274" spans="4:7" ht="15">
      <c r="D1274" s="4"/>
      <c r="F1274" s="4"/>
      <c r="G1274" s="4"/>
    </row>
    <row r="1275" spans="4:7" ht="15">
      <c r="D1275" s="4"/>
      <c r="F1275" s="4"/>
      <c r="G1275" s="4"/>
    </row>
    <row r="1276" spans="4:7" ht="15">
      <c r="D1276" s="4"/>
      <c r="F1276" s="4"/>
      <c r="G1276" s="4"/>
    </row>
    <row r="1277" spans="4:7" ht="15">
      <c r="D1277" s="4"/>
      <c r="F1277" s="4"/>
      <c r="G1277" s="4"/>
    </row>
    <row r="1278" spans="4:7" ht="15">
      <c r="D1278" s="4"/>
      <c r="F1278" s="4"/>
      <c r="G1278" s="4"/>
    </row>
    <row r="1279" spans="4:7" ht="15">
      <c r="D1279" s="4"/>
      <c r="F1279" s="4"/>
      <c r="G1279" s="4"/>
    </row>
    <row r="1280" spans="4:7" ht="15">
      <c r="D1280" s="4"/>
      <c r="F1280" s="4"/>
      <c r="G1280" s="4"/>
    </row>
    <row r="1281" spans="4:7" ht="15">
      <c r="D1281" s="4"/>
      <c r="F1281" s="4"/>
      <c r="G1281" s="4"/>
    </row>
    <row r="1282" spans="4:7" ht="15">
      <c r="D1282" s="4"/>
      <c r="F1282" s="4"/>
      <c r="G1282" s="4"/>
    </row>
    <row r="1283" spans="4:7" ht="15">
      <c r="D1283" s="4"/>
      <c r="F1283" s="4"/>
      <c r="G1283" s="4"/>
    </row>
    <row r="1284" spans="4:7" ht="15">
      <c r="D1284" s="4"/>
      <c r="F1284" s="4"/>
      <c r="G1284" s="4"/>
    </row>
    <row r="1285" spans="4:7" ht="15">
      <c r="D1285" s="4"/>
      <c r="F1285" s="4"/>
      <c r="G1285" s="4"/>
    </row>
    <row r="1286" spans="4:7" ht="15">
      <c r="D1286" s="4"/>
      <c r="F1286" s="4"/>
      <c r="G1286" s="4"/>
    </row>
    <row r="1287" spans="4:7" ht="15">
      <c r="D1287" s="4"/>
      <c r="F1287" s="4"/>
      <c r="G1287" s="4"/>
    </row>
    <row r="1288" spans="4:7" ht="15">
      <c r="D1288" s="4"/>
      <c r="F1288" s="4"/>
      <c r="G1288" s="4"/>
    </row>
    <row r="1289" spans="4:7" ht="15">
      <c r="D1289" s="4"/>
      <c r="F1289" s="4"/>
      <c r="G1289" s="4"/>
    </row>
    <row r="1290" spans="4:7" ht="15">
      <c r="D1290" s="4"/>
      <c r="F1290" s="4"/>
      <c r="G1290" s="4"/>
    </row>
    <row r="1291" spans="4:7" ht="15">
      <c r="D1291" s="4"/>
      <c r="F1291" s="4"/>
      <c r="G1291" s="4"/>
    </row>
    <row r="1292" spans="4:7" ht="15">
      <c r="D1292" s="4"/>
      <c r="F1292" s="4"/>
      <c r="G1292" s="4"/>
    </row>
    <row r="1293" spans="4:7" ht="15">
      <c r="D1293" s="4"/>
      <c r="F1293" s="4"/>
      <c r="G1293" s="4"/>
    </row>
    <row r="1294" spans="4:7" ht="15">
      <c r="D1294" s="4"/>
      <c r="F1294" s="4"/>
      <c r="G1294" s="4"/>
    </row>
    <row r="1295" spans="4:7" ht="15">
      <c r="D1295" s="4"/>
      <c r="F1295" s="4"/>
      <c r="G1295" s="4"/>
    </row>
    <row r="1296" spans="4:7" ht="15">
      <c r="D1296" s="4"/>
      <c r="F1296" s="4"/>
      <c r="G1296" s="4"/>
    </row>
    <row r="1297" spans="4:7" ht="15">
      <c r="D1297" s="4"/>
      <c r="F1297" s="4"/>
      <c r="G1297" s="4"/>
    </row>
    <row r="1298" spans="4:7" ht="15">
      <c r="D1298" s="4"/>
      <c r="F1298" s="4"/>
      <c r="G1298" s="4"/>
    </row>
    <row r="1299" spans="4:7" ht="15">
      <c r="D1299" s="4"/>
      <c r="F1299" s="4"/>
      <c r="G1299" s="4"/>
    </row>
    <row r="1300" spans="4:7" ht="15">
      <c r="D1300" s="4"/>
      <c r="F1300" s="4"/>
      <c r="G1300" s="4"/>
    </row>
    <row r="1301" spans="4:7" ht="15">
      <c r="D1301" s="4"/>
      <c r="F1301" s="4"/>
      <c r="G1301" s="4"/>
    </row>
    <row r="1302" spans="4:7" ht="15">
      <c r="D1302" s="4"/>
      <c r="F1302" s="4"/>
      <c r="G1302" s="4"/>
    </row>
    <row r="1303" spans="4:7" ht="15">
      <c r="D1303" s="4"/>
      <c r="F1303" s="4"/>
      <c r="G1303" s="4"/>
    </row>
    <row r="1304" spans="4:7" ht="15">
      <c r="D1304" s="4"/>
      <c r="F1304" s="4"/>
      <c r="G1304" s="4"/>
    </row>
    <row r="1305" spans="4:7" ht="15">
      <c r="D1305" s="4"/>
      <c r="F1305" s="4"/>
      <c r="G1305" s="4"/>
    </row>
    <row r="1306" spans="4:7" ht="15">
      <c r="D1306" s="4"/>
      <c r="F1306" s="4"/>
      <c r="G1306" s="4"/>
    </row>
    <row r="1307" spans="4:7" ht="15">
      <c r="D1307" s="4"/>
      <c r="F1307" s="4"/>
      <c r="G1307" s="4"/>
    </row>
    <row r="1308" spans="4:7" ht="15">
      <c r="D1308" s="4"/>
      <c r="F1308" s="4"/>
      <c r="G1308" s="4"/>
    </row>
    <row r="1309" spans="4:7" ht="15">
      <c r="D1309" s="4"/>
      <c r="F1309" s="4"/>
      <c r="G1309" s="4"/>
    </row>
    <row r="1310" spans="4:7" ht="15">
      <c r="D1310" s="4"/>
      <c r="F1310" s="4"/>
      <c r="G1310" s="4"/>
    </row>
    <row r="1311" spans="4:7" ht="15">
      <c r="D1311" s="4"/>
      <c r="F1311" s="4"/>
      <c r="G1311" s="4"/>
    </row>
    <row r="1312" spans="4:7" ht="15">
      <c r="D1312" s="4"/>
      <c r="F1312" s="4"/>
      <c r="G1312" s="4"/>
    </row>
    <row r="1313" spans="4:7" ht="15">
      <c r="D1313" s="4"/>
      <c r="F1313" s="4"/>
      <c r="G1313" s="4"/>
    </row>
    <row r="1314" spans="4:7" ht="15">
      <c r="D1314" s="4"/>
      <c r="F1314" s="4"/>
      <c r="G1314" s="4"/>
    </row>
    <row r="1315" spans="4:7" ht="15">
      <c r="D1315" s="4"/>
      <c r="F1315" s="4"/>
      <c r="G1315" s="4"/>
    </row>
    <row r="1316" spans="4:7" ht="15">
      <c r="D1316" s="4"/>
      <c r="F1316" s="4"/>
      <c r="G1316" s="4"/>
    </row>
    <row r="1317" spans="4:7" ht="15">
      <c r="D1317" s="4"/>
      <c r="F1317" s="4"/>
      <c r="G1317" s="4"/>
    </row>
    <row r="1318" spans="4:7" ht="15">
      <c r="D1318" s="4"/>
      <c r="F1318" s="4"/>
      <c r="G1318" s="4"/>
    </row>
    <row r="1319" spans="4:7" ht="15">
      <c r="D1319" s="4"/>
      <c r="F1319" s="4"/>
      <c r="G1319" s="4"/>
    </row>
    <row r="1320" spans="4:7" ht="15">
      <c r="D1320" s="4"/>
      <c r="F1320" s="4"/>
      <c r="G1320" s="4"/>
    </row>
    <row r="1321" spans="4:7" ht="15">
      <c r="D1321" s="4"/>
      <c r="F1321" s="4"/>
      <c r="G1321" s="4"/>
    </row>
    <row r="1322" spans="4:7" ht="15">
      <c r="D1322" s="4"/>
      <c r="F1322" s="4"/>
      <c r="G1322" s="4"/>
    </row>
    <row r="1323" spans="4:7" ht="15">
      <c r="D1323" s="4"/>
      <c r="F1323" s="4"/>
      <c r="G1323" s="4"/>
    </row>
    <row r="1324" spans="4:7" ht="15">
      <c r="D1324" s="4"/>
      <c r="F1324" s="4"/>
      <c r="G1324" s="4"/>
    </row>
    <row r="1325" spans="4:7" ht="15">
      <c r="D1325" s="4"/>
      <c r="F1325" s="4"/>
      <c r="G1325" s="4"/>
    </row>
    <row r="1326" spans="4:7" ht="15">
      <c r="D1326" s="4"/>
      <c r="F1326" s="4"/>
      <c r="G1326" s="4"/>
    </row>
    <row r="1327" spans="4:7" ht="15">
      <c r="D1327" s="4"/>
      <c r="F1327" s="4"/>
      <c r="G1327" s="4"/>
    </row>
    <row r="1328" spans="4:7" ht="15">
      <c r="D1328" s="4"/>
      <c r="F1328" s="4"/>
      <c r="G1328" s="4"/>
    </row>
    <row r="1329" spans="4:7" ht="15">
      <c r="D1329" s="4"/>
      <c r="F1329" s="4"/>
      <c r="G1329" s="4"/>
    </row>
    <row r="1330" spans="4:7" ht="15">
      <c r="D1330" s="4"/>
      <c r="F1330" s="4"/>
      <c r="G1330" s="4"/>
    </row>
    <row r="1331" spans="4:7" ht="15">
      <c r="D1331" s="4"/>
      <c r="F1331" s="4"/>
      <c r="G1331" s="4"/>
    </row>
    <row r="1332" spans="4:7" ht="15">
      <c r="D1332" s="4"/>
      <c r="F1332" s="4"/>
      <c r="G1332" s="4"/>
    </row>
    <row r="1333" spans="4:7" ht="15">
      <c r="D1333" s="4"/>
      <c r="F1333" s="4"/>
      <c r="G1333" s="4"/>
    </row>
    <row r="1334" spans="4:7" ht="15">
      <c r="D1334" s="4"/>
      <c r="F1334" s="4"/>
      <c r="G1334" s="4"/>
    </row>
    <row r="1335" spans="4:7" ht="15">
      <c r="D1335" s="4"/>
      <c r="F1335" s="4"/>
      <c r="G1335" s="4"/>
    </row>
    <row r="1336" spans="4:7" ht="15">
      <c r="D1336" s="4"/>
      <c r="F1336" s="4"/>
      <c r="G1336" s="4"/>
    </row>
    <row r="1337" spans="4:7" ht="15">
      <c r="D1337" s="4"/>
      <c r="F1337" s="4"/>
      <c r="G1337" s="4"/>
    </row>
    <row r="1338" spans="4:7" ht="15">
      <c r="D1338" s="4"/>
      <c r="F1338" s="4"/>
      <c r="G1338" s="4"/>
    </row>
    <row r="1339" spans="4:7" ht="15">
      <c r="D1339" s="4"/>
      <c r="F1339" s="4"/>
      <c r="G1339" s="4"/>
    </row>
    <row r="1340" spans="4:7" ht="15">
      <c r="D1340" s="4"/>
      <c r="F1340" s="4"/>
      <c r="G1340" s="4"/>
    </row>
    <row r="1341" spans="4:7" ht="15">
      <c r="D1341" s="4"/>
      <c r="F1341" s="4"/>
      <c r="G1341" s="4"/>
    </row>
    <row r="1342" spans="4:7" ht="15">
      <c r="D1342" s="4"/>
      <c r="F1342" s="4"/>
      <c r="G1342" s="4"/>
    </row>
    <row r="1343" spans="4:7" ht="15">
      <c r="D1343" s="4"/>
      <c r="F1343" s="4"/>
      <c r="G1343" s="4"/>
    </row>
    <row r="1344" spans="4:7" ht="15">
      <c r="D1344" s="4"/>
      <c r="F1344" s="4"/>
      <c r="G1344" s="4"/>
    </row>
    <row r="1345" spans="4:7" ht="15">
      <c r="D1345" s="4"/>
      <c r="F1345" s="4"/>
      <c r="G1345" s="4"/>
    </row>
    <row r="1346" spans="4:7" ht="15">
      <c r="D1346" s="4"/>
      <c r="F1346" s="4"/>
      <c r="G1346" s="4"/>
    </row>
    <row r="1347" spans="4:7" ht="15">
      <c r="D1347" s="4"/>
      <c r="F1347" s="4"/>
      <c r="G1347" s="4"/>
    </row>
    <row r="1348" spans="4:7" ht="15">
      <c r="D1348" s="4"/>
      <c r="F1348" s="4"/>
      <c r="G1348" s="4"/>
    </row>
    <row r="1349" spans="4:7" ht="15">
      <c r="D1349" s="4"/>
      <c r="F1349" s="4"/>
      <c r="G1349" s="4"/>
    </row>
    <row r="1350" spans="4:7" ht="15">
      <c r="D1350" s="4"/>
      <c r="F1350" s="4"/>
      <c r="G1350" s="4"/>
    </row>
    <row r="1351" spans="4:7" ht="15">
      <c r="D1351" s="4"/>
      <c r="F1351" s="4"/>
      <c r="G1351" s="4"/>
    </row>
    <row r="1352" spans="4:7" ht="15">
      <c r="D1352" s="4"/>
      <c r="F1352" s="4"/>
      <c r="G1352" s="4"/>
    </row>
    <row r="1353" spans="4:7" ht="15">
      <c r="D1353" s="4"/>
      <c r="F1353" s="4"/>
      <c r="G1353" s="4"/>
    </row>
    <row r="1354" spans="4:7" ht="15">
      <c r="D1354" s="4"/>
      <c r="F1354" s="4"/>
      <c r="G1354" s="4"/>
    </row>
    <row r="1355" spans="4:7" ht="15">
      <c r="D1355" s="4"/>
      <c r="F1355" s="4"/>
      <c r="G1355" s="4"/>
    </row>
    <row r="1356" spans="4:7" ht="15">
      <c r="D1356" s="4"/>
      <c r="F1356" s="4"/>
      <c r="G1356" s="4"/>
    </row>
    <row r="1357" spans="4:7" ht="15">
      <c r="D1357" s="4"/>
      <c r="F1357" s="4"/>
      <c r="G1357" s="4"/>
    </row>
    <row r="1358" spans="4:7" ht="15">
      <c r="D1358" s="4"/>
      <c r="F1358" s="4"/>
      <c r="G1358" s="4"/>
    </row>
    <row r="1359" spans="4:7" ht="15">
      <c r="D1359" s="4"/>
      <c r="F1359" s="4"/>
      <c r="G1359" s="4"/>
    </row>
    <row r="1360" spans="4:7" ht="15">
      <c r="D1360" s="4"/>
      <c r="F1360" s="4"/>
      <c r="G1360" s="4"/>
    </row>
    <row r="1361" spans="4:7" ht="15">
      <c r="D1361" s="4"/>
      <c r="F1361" s="4"/>
      <c r="G1361" s="4"/>
    </row>
    <row r="1362" spans="4:7" ht="15">
      <c r="D1362" s="4"/>
      <c r="F1362" s="4"/>
      <c r="G1362" s="4"/>
    </row>
    <row r="1363" spans="4:7" ht="15">
      <c r="D1363" s="4"/>
      <c r="F1363" s="4"/>
      <c r="G1363" s="4"/>
    </row>
    <row r="1364" spans="4:7" ht="15">
      <c r="D1364" s="4"/>
      <c r="F1364" s="4"/>
      <c r="G1364" s="4"/>
    </row>
    <row r="1365" spans="4:7" ht="15">
      <c r="D1365" s="4"/>
      <c r="F1365" s="4"/>
      <c r="G1365" s="4"/>
    </row>
    <row r="1366" spans="4:7" ht="15">
      <c r="D1366" s="4"/>
      <c r="F1366" s="4"/>
      <c r="G1366" s="4"/>
    </row>
    <row r="1367" spans="4:7" ht="15">
      <c r="D1367" s="4"/>
      <c r="F1367" s="4"/>
      <c r="G1367" s="4"/>
    </row>
    <row r="1368" spans="4:7" ht="15">
      <c r="D1368" s="4"/>
      <c r="F1368" s="4"/>
      <c r="G1368" s="4"/>
    </row>
    <row r="1369" spans="4:7" ht="15">
      <c r="D1369" s="4"/>
      <c r="F1369" s="4"/>
      <c r="G1369" s="4"/>
    </row>
    <row r="1370" spans="4:7" ht="15">
      <c r="D1370" s="4"/>
      <c r="F1370" s="4"/>
      <c r="G1370" s="4"/>
    </row>
    <row r="1371" spans="4:7" ht="15">
      <c r="D1371" s="4"/>
      <c r="F1371" s="4"/>
      <c r="G1371" s="4"/>
    </row>
    <row r="1372" spans="4:7" ht="15">
      <c r="D1372" s="4"/>
      <c r="F1372" s="4"/>
      <c r="G1372" s="4"/>
    </row>
    <row r="1373" spans="4:7" ht="15">
      <c r="D1373" s="4"/>
      <c r="F1373" s="4"/>
      <c r="G1373" s="4"/>
    </row>
    <row r="1374" spans="4:7" ht="15">
      <c r="D1374" s="4"/>
      <c r="F1374" s="4"/>
      <c r="G1374" s="4"/>
    </row>
    <row r="1375" spans="4:7" ht="15">
      <c r="D1375" s="4"/>
      <c r="F1375" s="4"/>
      <c r="G1375" s="4"/>
    </row>
    <row r="1376" spans="4:7" ht="15">
      <c r="D1376" s="4"/>
      <c r="F1376" s="4"/>
      <c r="G1376" s="4"/>
    </row>
    <row r="1377" spans="4:7" ht="15">
      <c r="D1377" s="4"/>
      <c r="F1377" s="4"/>
      <c r="G1377" s="4"/>
    </row>
    <row r="1378" spans="4:7" ht="15">
      <c r="D1378" s="4"/>
      <c r="F1378" s="4"/>
      <c r="G1378" s="4"/>
    </row>
    <row r="1379" spans="4:7" ht="15">
      <c r="D1379" s="4"/>
      <c r="F1379" s="4"/>
      <c r="G1379" s="4"/>
    </row>
    <row r="1380" spans="4:7" ht="15">
      <c r="D1380" s="4"/>
      <c r="F1380" s="4"/>
      <c r="G1380" s="4"/>
    </row>
    <row r="1381" spans="4:7" ht="15">
      <c r="D1381" s="4"/>
      <c r="F1381" s="4"/>
      <c r="G1381" s="4"/>
    </row>
    <row r="1382" spans="4:7" ht="15">
      <c r="D1382" s="4"/>
      <c r="F1382" s="4"/>
      <c r="G1382" s="4"/>
    </row>
    <row r="1383" spans="4:7" ht="15">
      <c r="D1383" s="4"/>
      <c r="F1383" s="4"/>
      <c r="G1383" s="4"/>
    </row>
    <row r="1384" spans="4:7" ht="15">
      <c r="D1384" s="4"/>
      <c r="F1384" s="4"/>
      <c r="G1384" s="4"/>
    </row>
    <row r="1385" spans="4:7" ht="15">
      <c r="D1385" s="4"/>
      <c r="F1385" s="4"/>
      <c r="G1385" s="4"/>
    </row>
    <row r="1386" spans="4:7" ht="15">
      <c r="D1386" s="4"/>
      <c r="F1386" s="4"/>
      <c r="G1386" s="4"/>
    </row>
    <row r="1387" spans="4:7" ht="15">
      <c r="D1387" s="4"/>
      <c r="F1387" s="4"/>
      <c r="G1387" s="4"/>
    </row>
    <row r="1388" spans="4:7" ht="15">
      <c r="D1388" s="4"/>
      <c r="F1388" s="4"/>
      <c r="G1388" s="4"/>
    </row>
    <row r="1389" spans="4:7" ht="15">
      <c r="D1389" s="4"/>
      <c r="F1389" s="4"/>
      <c r="G1389" s="4"/>
    </row>
    <row r="1390" spans="4:7" ht="15">
      <c r="D1390" s="4"/>
      <c r="F1390" s="4"/>
      <c r="G1390" s="4"/>
    </row>
    <row r="1391" spans="4:7" ht="15">
      <c r="D1391" s="4"/>
      <c r="F1391" s="4"/>
      <c r="G1391" s="4"/>
    </row>
    <row r="1392" spans="4:7" ht="15">
      <c r="D1392" s="4"/>
      <c r="F1392" s="4"/>
      <c r="G1392" s="4"/>
    </row>
    <row r="1393" spans="4:7" ht="15">
      <c r="D1393" s="4"/>
      <c r="F1393" s="4"/>
      <c r="G1393" s="4"/>
    </row>
    <row r="1394" spans="4:7" ht="15">
      <c r="D1394" s="4"/>
      <c r="F1394" s="4"/>
      <c r="G1394" s="4"/>
    </row>
    <row r="1395" spans="4:7" ht="15">
      <c r="D1395" s="4"/>
      <c r="F1395" s="4"/>
      <c r="G1395" s="4"/>
    </row>
    <row r="1396" spans="4:7" ht="15">
      <c r="D1396" s="4"/>
      <c r="F1396" s="4"/>
      <c r="G1396" s="4"/>
    </row>
    <row r="1397" spans="4:7" ht="15">
      <c r="D1397" s="4"/>
      <c r="F1397" s="4"/>
      <c r="G1397" s="4"/>
    </row>
    <row r="1398" spans="4:7" ht="15">
      <c r="D1398" s="4"/>
      <c r="F1398" s="4"/>
      <c r="G1398" s="4"/>
    </row>
    <row r="1399" spans="4:7" ht="15">
      <c r="D1399" s="4"/>
      <c r="F1399" s="4"/>
      <c r="G1399" s="4"/>
    </row>
    <row r="1400" spans="4:7" ht="15">
      <c r="D1400" s="4"/>
      <c r="F1400" s="4"/>
      <c r="G1400" s="4"/>
    </row>
    <row r="1401" spans="4:7" ht="15">
      <c r="D1401" s="4"/>
      <c r="F1401" s="4"/>
      <c r="G1401" s="4"/>
    </row>
    <row r="1402" spans="4:7" ht="15">
      <c r="D1402" s="4"/>
      <c r="F1402" s="4"/>
      <c r="G1402" s="4"/>
    </row>
    <row r="1403" spans="4:7" ht="15">
      <c r="D1403" s="4"/>
      <c r="F1403" s="4"/>
      <c r="G1403" s="4"/>
    </row>
    <row r="1404" spans="4:7" ht="15">
      <c r="D1404" s="4"/>
      <c r="F1404" s="4"/>
      <c r="G1404" s="4"/>
    </row>
    <row r="1405" spans="4:7" ht="15">
      <c r="D1405" s="4"/>
      <c r="F1405" s="4"/>
      <c r="G1405" s="4"/>
    </row>
    <row r="1406" spans="4:7" ht="15">
      <c r="D1406" s="4"/>
      <c r="F1406" s="4"/>
      <c r="G1406" s="4"/>
    </row>
    <row r="1407" spans="4:7" ht="15">
      <c r="D1407" s="4"/>
      <c r="F1407" s="4"/>
      <c r="G1407" s="4"/>
    </row>
    <row r="1408" spans="4:7" ht="15">
      <c r="D1408" s="4"/>
      <c r="F1408" s="4"/>
      <c r="G1408" s="4"/>
    </row>
    <row r="1409" spans="4:7" ht="15">
      <c r="D1409" s="4"/>
      <c r="F1409" s="4"/>
      <c r="G1409" s="4"/>
    </row>
    <row r="1410" spans="4:7" ht="15">
      <c r="D1410" s="4"/>
      <c r="F1410" s="4"/>
      <c r="G1410" s="4"/>
    </row>
    <row r="1411" spans="4:7" ht="15">
      <c r="D1411" s="4"/>
      <c r="F1411" s="4"/>
      <c r="G1411" s="4"/>
    </row>
    <row r="1412" spans="4:7" ht="15">
      <c r="D1412" s="4"/>
      <c r="F1412" s="4"/>
      <c r="G1412" s="4"/>
    </row>
    <row r="1413" spans="4:7" ht="15">
      <c r="D1413" s="4"/>
      <c r="F1413" s="4"/>
      <c r="G1413" s="4"/>
    </row>
    <row r="1414" spans="4:7" ht="15">
      <c r="D1414" s="4"/>
      <c r="F1414" s="4"/>
      <c r="G1414" s="4"/>
    </row>
    <row r="1415" spans="4:7" ht="15">
      <c r="D1415" s="4"/>
      <c r="F1415" s="4"/>
      <c r="G1415" s="4"/>
    </row>
    <row r="1416" spans="4:7" ht="15">
      <c r="D1416" s="4"/>
      <c r="F1416" s="4"/>
      <c r="G1416" s="4"/>
    </row>
    <row r="1417" spans="4:7" ht="15">
      <c r="D1417" s="4"/>
      <c r="F1417" s="4"/>
      <c r="G1417" s="4"/>
    </row>
    <row r="1418" spans="4:7" ht="15">
      <c r="D1418" s="4"/>
      <c r="F1418" s="4"/>
      <c r="G1418" s="4"/>
    </row>
    <row r="1419" spans="4:7" ht="15">
      <c r="D1419" s="4"/>
      <c r="F1419" s="4"/>
      <c r="G1419" s="4"/>
    </row>
    <row r="1420" spans="4:7" ht="15">
      <c r="D1420" s="4"/>
      <c r="F1420" s="4"/>
      <c r="G1420" s="4"/>
    </row>
    <row r="1421" spans="4:7" ht="15">
      <c r="D1421" s="4"/>
      <c r="F1421" s="4"/>
      <c r="G1421" s="4"/>
    </row>
    <row r="1422" spans="4:7" ht="15">
      <c r="D1422" s="4"/>
      <c r="F1422" s="4"/>
      <c r="G1422" s="4"/>
    </row>
    <row r="1423" spans="4:7" ht="15">
      <c r="D1423" s="4"/>
      <c r="F1423" s="4"/>
      <c r="G1423" s="4"/>
    </row>
    <row r="1424" spans="4:7" ht="15">
      <c r="D1424" s="4"/>
      <c r="F1424" s="4"/>
      <c r="G1424" s="4"/>
    </row>
    <row r="1425" spans="4:7" ht="15">
      <c r="D1425" s="4"/>
      <c r="F1425" s="4"/>
      <c r="G1425" s="4"/>
    </row>
    <row r="1426" spans="4:7" ht="15">
      <c r="D1426" s="4"/>
      <c r="F1426" s="4"/>
      <c r="G1426" s="4"/>
    </row>
    <row r="1427" spans="4:7" ht="15">
      <c r="D1427" s="4"/>
      <c r="F1427" s="4"/>
      <c r="G1427" s="4"/>
    </row>
    <row r="1428" spans="4:7" ht="15">
      <c r="D1428" s="4"/>
      <c r="F1428" s="4"/>
      <c r="G1428" s="4"/>
    </row>
    <row r="1429" spans="4:7" ht="15">
      <c r="D1429" s="4"/>
      <c r="F1429" s="4"/>
      <c r="G1429" s="4"/>
    </row>
    <row r="1430" spans="4:7" ht="15">
      <c r="D1430" s="4"/>
      <c r="F1430" s="4"/>
      <c r="G1430" s="4"/>
    </row>
    <row r="1431" spans="4:7" ht="15">
      <c r="D1431" s="4"/>
      <c r="F1431" s="4"/>
      <c r="G1431" s="4"/>
    </row>
    <row r="1432" spans="4:7" ht="15">
      <c r="D1432" s="4"/>
      <c r="F1432" s="4"/>
      <c r="G1432" s="4"/>
    </row>
    <row r="1433" spans="4:7" ht="15">
      <c r="D1433" s="4"/>
      <c r="F1433" s="4"/>
      <c r="G1433" s="4"/>
    </row>
    <row r="1434" spans="4:7" ht="15">
      <c r="D1434" s="4"/>
      <c r="F1434" s="4"/>
      <c r="G1434" s="4"/>
    </row>
    <row r="1435" spans="4:7" ht="15">
      <c r="D1435" s="4"/>
      <c r="F1435" s="4"/>
      <c r="G1435" s="4"/>
    </row>
    <row r="1436" spans="4:7" ht="15">
      <c r="D1436" s="4"/>
      <c r="F1436" s="4"/>
      <c r="G1436" s="4"/>
    </row>
    <row r="1437" spans="4:7" ht="15">
      <c r="D1437" s="4"/>
      <c r="F1437" s="4"/>
      <c r="G1437" s="4"/>
    </row>
    <row r="1438" spans="4:7" ht="15">
      <c r="D1438" s="4"/>
      <c r="F1438" s="4"/>
      <c r="G1438" s="4"/>
    </row>
    <row r="1439" spans="4:7" ht="15">
      <c r="D1439" s="4"/>
      <c r="F1439" s="4"/>
      <c r="G1439" s="4"/>
    </row>
    <row r="1440" spans="4:7" ht="15">
      <c r="D1440" s="4"/>
      <c r="F1440" s="4"/>
      <c r="G1440" s="4"/>
    </row>
    <row r="1441" spans="4:7" ht="15">
      <c r="D1441" s="4"/>
      <c r="F1441" s="4"/>
      <c r="G1441" s="4"/>
    </row>
    <row r="1442" spans="4:7" ht="15">
      <c r="D1442" s="4"/>
      <c r="F1442" s="4"/>
      <c r="G1442" s="4"/>
    </row>
    <row r="1443" spans="4:7" ht="15">
      <c r="D1443" s="4"/>
      <c r="F1443" s="4"/>
      <c r="G1443" s="4"/>
    </row>
    <row r="1444" spans="4:7" ht="15">
      <c r="D1444" s="4"/>
      <c r="F1444" s="4"/>
      <c r="G1444" s="4"/>
    </row>
    <row r="1445" spans="4:7" ht="15">
      <c r="D1445" s="4"/>
      <c r="F1445" s="4"/>
      <c r="G1445" s="4"/>
    </row>
    <row r="1446" spans="4:7" ht="15">
      <c r="D1446" s="4"/>
      <c r="F1446" s="4"/>
      <c r="G1446" s="4"/>
    </row>
    <row r="1447" spans="4:7" ht="15">
      <c r="D1447" s="4"/>
      <c r="F1447" s="4"/>
      <c r="G1447" s="4"/>
    </row>
    <row r="1448" spans="4:7" ht="15">
      <c r="D1448" s="4"/>
      <c r="F1448" s="4"/>
      <c r="G1448" s="4"/>
    </row>
    <row r="1449" spans="4:7" ht="15">
      <c r="D1449" s="4"/>
      <c r="F1449" s="4"/>
      <c r="G1449" s="4"/>
    </row>
    <row r="1450" spans="4:7" ht="15">
      <c r="D1450" s="4"/>
      <c r="F1450" s="4"/>
      <c r="G1450" s="4"/>
    </row>
    <row r="1451" spans="4:7" ht="15">
      <c r="D1451" s="4"/>
      <c r="F1451" s="4"/>
      <c r="G1451" s="4"/>
    </row>
    <row r="1452" spans="4:7" ht="15">
      <c r="D1452" s="4"/>
      <c r="F1452" s="4"/>
      <c r="G1452" s="4"/>
    </row>
    <row r="1453" spans="4:7" ht="15">
      <c r="D1453" s="4"/>
      <c r="F1453" s="4"/>
      <c r="G1453" s="4"/>
    </row>
    <row r="1454" spans="4:7" ht="15">
      <c r="D1454" s="4"/>
      <c r="F1454" s="4"/>
      <c r="G1454" s="4"/>
    </row>
    <row r="1455" spans="4:7" ht="15">
      <c r="D1455" s="4"/>
      <c r="F1455" s="4"/>
      <c r="G1455" s="4"/>
    </row>
    <row r="1456" spans="4:7" ht="15">
      <c r="D1456" s="4"/>
      <c r="F1456" s="4"/>
      <c r="G1456" s="4"/>
    </row>
    <row r="1457" spans="4:7" ht="15">
      <c r="D1457" s="4"/>
      <c r="F1457" s="4"/>
      <c r="G1457" s="4"/>
    </row>
    <row r="1458" spans="4:7" ht="15">
      <c r="D1458" s="4"/>
      <c r="F1458" s="4"/>
      <c r="G1458" s="4"/>
    </row>
    <row r="1459" spans="4:7" ht="15">
      <c r="D1459" s="4"/>
      <c r="F1459" s="4"/>
      <c r="G1459" s="4"/>
    </row>
    <row r="1460" spans="4:7" ht="15">
      <c r="D1460" s="4"/>
      <c r="F1460" s="4"/>
      <c r="G1460" s="4"/>
    </row>
    <row r="1461" spans="4:7" ht="15">
      <c r="D1461" s="4"/>
      <c r="F1461" s="4"/>
      <c r="G1461" s="4"/>
    </row>
    <row r="1462" spans="4:7" ht="15">
      <c r="D1462" s="4"/>
      <c r="F1462" s="4"/>
      <c r="G1462" s="4"/>
    </row>
    <row r="1463" spans="4:7" ht="15">
      <c r="D1463" s="4"/>
      <c r="F1463" s="4"/>
      <c r="G1463" s="4"/>
    </row>
    <row r="1464" spans="4:7" ht="15">
      <c r="D1464" s="4"/>
      <c r="F1464" s="4"/>
      <c r="G1464" s="4"/>
    </row>
    <row r="1465" spans="4:7" ht="15">
      <c r="D1465" s="4"/>
      <c r="F1465" s="4"/>
      <c r="G1465" s="4"/>
    </row>
    <row r="1466" spans="4:7" ht="15">
      <c r="D1466" s="4"/>
      <c r="F1466" s="4"/>
      <c r="G1466" s="4"/>
    </row>
    <row r="1467" spans="4:7" ht="15">
      <c r="D1467" s="4"/>
      <c r="F1467" s="4"/>
      <c r="G1467" s="4"/>
    </row>
    <row r="1468" spans="4:7" ht="15">
      <c r="D1468" s="4"/>
      <c r="F1468" s="4"/>
      <c r="G1468" s="4"/>
    </row>
    <row r="1469" spans="4:7" ht="15">
      <c r="D1469" s="4"/>
      <c r="F1469" s="4"/>
      <c r="G1469" s="4"/>
    </row>
    <row r="1470" spans="4:7" ht="15">
      <c r="D1470" s="4"/>
      <c r="F1470" s="4"/>
      <c r="G1470" s="4"/>
    </row>
    <row r="1471" spans="4:7" ht="15">
      <c r="D1471" s="4"/>
      <c r="F1471" s="4"/>
      <c r="G1471" s="4"/>
    </row>
    <row r="1472" spans="4:7" ht="15">
      <c r="D1472" s="4"/>
      <c r="F1472" s="4"/>
      <c r="G1472" s="4"/>
    </row>
    <row r="1473" spans="4:7" ht="15">
      <c r="D1473" s="4"/>
      <c r="F1473" s="4"/>
      <c r="G1473" s="4"/>
    </row>
    <row r="1474" spans="4:7" ht="15">
      <c r="D1474" s="4"/>
      <c r="F1474" s="4"/>
      <c r="G1474" s="4"/>
    </row>
    <row r="1475" spans="4:7" ht="15">
      <c r="D1475" s="4"/>
      <c r="F1475" s="4"/>
      <c r="G1475" s="4"/>
    </row>
    <row r="1476" spans="4:7" ht="15">
      <c r="D1476" s="4"/>
      <c r="F1476" s="4"/>
      <c r="G1476" s="4"/>
    </row>
    <row r="1477" spans="4:7" ht="15">
      <c r="D1477" s="4"/>
      <c r="F1477" s="4"/>
      <c r="G1477" s="4"/>
    </row>
    <row r="1478" spans="4:7" ht="15">
      <c r="D1478" s="4"/>
      <c r="F1478" s="4"/>
      <c r="G1478" s="4"/>
    </row>
    <row r="1479" spans="4:7" ht="15">
      <c r="D1479" s="4"/>
      <c r="F1479" s="4"/>
      <c r="G1479" s="4"/>
    </row>
    <row r="1480" spans="4:7" ht="15">
      <c r="D1480" s="4"/>
      <c r="F1480" s="4"/>
      <c r="G1480" s="4"/>
    </row>
    <row r="1481" spans="4:7" ht="15">
      <c r="D1481" s="4"/>
      <c r="F1481" s="4"/>
      <c r="G1481" s="4"/>
    </row>
    <row r="1482" spans="4:7" ht="15">
      <c r="D1482" s="4"/>
      <c r="F1482" s="4"/>
      <c r="G1482" s="4"/>
    </row>
    <row r="1483" spans="4:7" ht="15">
      <c r="D1483" s="4"/>
      <c r="F1483" s="4"/>
      <c r="G1483" s="4"/>
    </row>
    <row r="1484" spans="4:7" ht="15">
      <c r="D1484" s="4"/>
      <c r="F1484" s="4"/>
      <c r="G1484" s="4"/>
    </row>
    <row r="1485" spans="4:7" ht="15">
      <c r="D1485" s="4"/>
      <c r="F1485" s="4"/>
      <c r="G1485" s="4"/>
    </row>
    <row r="1486" spans="4:7" ht="15">
      <c r="D1486" s="4"/>
      <c r="F1486" s="4"/>
      <c r="G1486" s="4"/>
    </row>
    <row r="1487" spans="4:7" ht="15">
      <c r="D1487" s="4"/>
      <c r="F1487" s="4"/>
      <c r="G1487" s="4"/>
    </row>
    <row r="1488" spans="4:7" ht="15">
      <c r="D1488" s="4"/>
      <c r="F1488" s="4"/>
      <c r="G1488" s="4"/>
    </row>
    <row r="1489" spans="4:7" ht="15">
      <c r="D1489" s="4"/>
      <c r="F1489" s="4"/>
      <c r="G1489" s="4"/>
    </row>
    <row r="1490" spans="4:7" ht="15">
      <c r="D1490" s="4"/>
      <c r="F1490" s="4"/>
      <c r="G1490" s="4"/>
    </row>
    <row r="1491" spans="4:7" ht="15">
      <c r="D1491" s="4"/>
      <c r="F1491" s="4"/>
      <c r="G1491" s="4"/>
    </row>
    <row r="1492" spans="4:7" ht="15">
      <c r="D1492" s="4"/>
      <c r="F1492" s="4"/>
      <c r="G1492" s="4"/>
    </row>
    <row r="1493" spans="4:7" ht="15">
      <c r="D1493" s="4"/>
      <c r="F1493" s="4"/>
      <c r="G1493" s="4"/>
    </row>
    <row r="1494" spans="4:7" ht="15">
      <c r="D1494" s="4"/>
      <c r="F1494" s="4"/>
      <c r="G1494" s="4"/>
    </row>
    <row r="1495" spans="4:7" ht="15">
      <c r="D1495" s="4"/>
      <c r="F1495" s="4"/>
      <c r="G1495" s="4"/>
    </row>
    <row r="1496" spans="4:7" ht="15">
      <c r="D1496" s="4"/>
      <c r="F1496" s="4"/>
      <c r="G1496" s="4"/>
    </row>
    <row r="1497" spans="4:7" ht="15">
      <c r="D1497" s="4"/>
      <c r="F1497" s="4"/>
      <c r="G1497" s="4"/>
    </row>
    <row r="1498" spans="4:7" ht="15">
      <c r="D1498" s="4"/>
      <c r="F1498" s="4"/>
      <c r="G1498" s="4"/>
    </row>
    <row r="1499" spans="4:7" ht="15">
      <c r="D1499" s="4"/>
      <c r="F1499" s="4"/>
      <c r="G1499" s="4"/>
    </row>
    <row r="1500" spans="4:7" ht="15">
      <c r="D1500" s="4"/>
      <c r="F1500" s="4"/>
      <c r="G1500" s="4"/>
    </row>
    <row r="1501" spans="4:7" ht="15">
      <c r="D1501" s="4"/>
      <c r="F1501" s="4"/>
      <c r="G1501" s="4"/>
    </row>
    <row r="1502" spans="4:7" ht="15">
      <c r="D1502" s="4"/>
      <c r="F1502" s="4"/>
      <c r="G1502" s="4"/>
    </row>
    <row r="1503" spans="4:7" ht="15">
      <c r="D1503" s="4"/>
      <c r="F1503" s="4"/>
      <c r="G1503" s="4"/>
    </row>
    <row r="1504" spans="4:7" ht="15">
      <c r="D1504" s="4"/>
      <c r="F1504" s="4"/>
      <c r="G1504" s="4"/>
    </row>
    <row r="1505" spans="4:7" ht="15">
      <c r="D1505" s="4"/>
      <c r="F1505" s="4"/>
      <c r="G1505" s="4"/>
    </row>
    <row r="1506" spans="4:7" ht="15">
      <c r="D1506" s="4"/>
      <c r="F1506" s="4"/>
      <c r="G1506" s="4"/>
    </row>
    <row r="1507" spans="4:7" ht="15">
      <c r="D1507" s="4"/>
      <c r="F1507" s="4"/>
      <c r="G1507" s="4"/>
    </row>
    <row r="1508" spans="4:7" ht="15">
      <c r="D1508" s="4"/>
      <c r="F1508" s="4"/>
      <c r="G1508" s="4"/>
    </row>
    <row r="1509" spans="4:7" ht="15">
      <c r="D1509" s="4"/>
      <c r="F1509" s="4"/>
      <c r="G1509" s="4"/>
    </row>
    <row r="1510" spans="4:7" ht="15">
      <c r="D1510" s="4"/>
      <c r="F1510" s="4"/>
      <c r="G1510" s="4"/>
    </row>
    <row r="1511" spans="4:7" ht="15">
      <c r="D1511" s="4"/>
      <c r="F1511" s="4"/>
      <c r="G1511" s="4"/>
    </row>
    <row r="1512" spans="4:7" ht="15">
      <c r="D1512" s="4"/>
      <c r="F1512" s="4"/>
      <c r="G1512" s="4"/>
    </row>
    <row r="1513" spans="4:7" ht="15">
      <c r="D1513" s="4"/>
      <c r="F1513" s="4"/>
      <c r="G1513" s="4"/>
    </row>
    <row r="1514" spans="4:7" ht="15">
      <c r="D1514" s="4"/>
      <c r="F1514" s="4"/>
      <c r="G1514" s="4"/>
    </row>
    <row r="1515" spans="4:7" ht="15">
      <c r="D1515" s="4"/>
      <c r="F1515" s="4"/>
      <c r="G1515" s="4"/>
    </row>
    <row r="1516" spans="4:7" ht="15">
      <c r="D1516" s="4"/>
      <c r="F1516" s="4"/>
      <c r="G1516" s="4"/>
    </row>
    <row r="1517" spans="4:7" ht="15">
      <c r="D1517" s="4"/>
      <c r="F1517" s="4"/>
      <c r="G1517" s="4"/>
    </row>
    <row r="1518" spans="4:7" ht="15">
      <c r="D1518" s="4"/>
      <c r="F1518" s="4"/>
      <c r="G1518" s="4"/>
    </row>
    <row r="1519" spans="4:7" ht="15">
      <c r="D1519" s="4"/>
      <c r="F1519" s="4"/>
      <c r="G1519" s="4"/>
    </row>
    <row r="1520" spans="4:7" ht="15">
      <c r="D1520" s="4"/>
      <c r="F1520" s="4"/>
      <c r="G1520" s="4"/>
    </row>
    <row r="1521" spans="4:7" ht="15">
      <c r="D1521" s="4"/>
      <c r="F1521" s="4"/>
      <c r="G1521" s="4"/>
    </row>
    <row r="1522" spans="4:7" ht="15">
      <c r="D1522" s="4"/>
      <c r="F1522" s="4"/>
      <c r="G1522" s="4"/>
    </row>
    <row r="1523" spans="4:7" ht="15">
      <c r="D1523" s="4"/>
      <c r="F1523" s="4"/>
      <c r="G1523" s="4"/>
    </row>
    <row r="1524" spans="4:7" ht="15">
      <c r="D1524" s="4"/>
      <c r="F1524" s="4"/>
      <c r="G1524" s="4"/>
    </row>
    <row r="1525" spans="4:7" ht="15">
      <c r="D1525" s="4"/>
      <c r="F1525" s="4"/>
      <c r="G1525" s="4"/>
    </row>
    <row r="1526" spans="4:7" ht="15">
      <c r="D1526" s="4"/>
      <c r="F1526" s="4"/>
      <c r="G1526" s="4"/>
    </row>
    <row r="1527" spans="4:7" ht="15">
      <c r="D1527" s="4"/>
      <c r="F1527" s="4"/>
      <c r="G1527" s="4"/>
    </row>
    <row r="1528" spans="4:7" ht="15">
      <c r="D1528" s="4"/>
      <c r="F1528" s="4"/>
      <c r="G1528" s="4"/>
    </row>
    <row r="1529" spans="4:7" ht="15">
      <c r="D1529" s="4"/>
      <c r="F1529" s="4"/>
      <c r="G1529" s="4"/>
    </row>
    <row r="1530" spans="4:7" ht="15">
      <c r="D1530" s="4"/>
      <c r="F1530" s="4"/>
      <c r="G1530" s="4"/>
    </row>
    <row r="1531" spans="4:7" ht="15">
      <c r="D1531" s="4"/>
      <c r="F1531" s="4"/>
      <c r="G1531" s="4"/>
    </row>
    <row r="1532" spans="4:7" ht="15">
      <c r="D1532" s="4"/>
      <c r="F1532" s="4"/>
      <c r="G1532" s="4"/>
    </row>
    <row r="1533" spans="4:7" ht="15">
      <c r="D1533" s="4"/>
      <c r="F1533" s="4"/>
      <c r="G1533" s="4"/>
    </row>
    <row r="1534" spans="4:7" ht="15">
      <c r="D1534" s="4"/>
      <c r="F1534" s="4"/>
      <c r="G1534" s="4"/>
    </row>
    <row r="1535" spans="4:7" ht="15">
      <c r="D1535" s="4"/>
      <c r="F1535" s="4"/>
      <c r="G1535" s="4"/>
    </row>
    <row r="1536" spans="4:7" ht="15">
      <c r="D1536" s="4"/>
      <c r="F1536" s="4"/>
      <c r="G1536" s="4"/>
    </row>
    <row r="1537" spans="4:7" ht="15">
      <c r="D1537" s="4"/>
      <c r="F1537" s="4"/>
      <c r="G1537" s="4"/>
    </row>
    <row r="1538" spans="4:7" ht="15">
      <c r="D1538" s="4"/>
      <c r="F1538" s="4"/>
      <c r="G1538" s="4"/>
    </row>
    <row r="1539" spans="4:7" ht="15">
      <c r="D1539" s="4"/>
      <c r="F1539" s="4"/>
      <c r="G1539" s="4"/>
    </row>
    <row r="1540" spans="4:7" ht="15">
      <c r="D1540" s="4"/>
      <c r="F1540" s="4"/>
      <c r="G1540" s="4"/>
    </row>
    <row r="1541" spans="4:7" ht="15">
      <c r="D1541" s="4"/>
      <c r="F1541" s="4"/>
      <c r="G1541" s="4"/>
    </row>
    <row r="1542" spans="4:7" ht="15">
      <c r="D1542" s="4"/>
      <c r="F1542" s="4"/>
      <c r="G1542" s="4"/>
    </row>
    <row r="1543" spans="4:7" ht="15">
      <c r="D1543" s="4"/>
      <c r="F1543" s="4"/>
      <c r="G1543" s="4"/>
    </row>
    <row r="1544" spans="4:7" ht="15">
      <c r="D1544" s="4"/>
      <c r="F1544" s="4"/>
      <c r="G1544" s="4"/>
    </row>
    <row r="1545" spans="4:7" ht="15">
      <c r="D1545" s="4"/>
      <c r="F1545" s="4"/>
      <c r="G1545" s="4"/>
    </row>
    <row r="1546" spans="4:7" ht="15">
      <c r="D1546" s="4"/>
      <c r="F1546" s="4"/>
      <c r="G1546" s="4"/>
    </row>
    <row r="1547" spans="4:7" ht="15">
      <c r="D1547" s="4"/>
      <c r="F1547" s="4"/>
      <c r="G1547" s="4"/>
    </row>
    <row r="1548" spans="4:7" ht="15">
      <c r="D1548" s="4"/>
      <c r="F1548" s="4"/>
      <c r="G1548" s="4"/>
    </row>
    <row r="1549" spans="4:7" ht="15">
      <c r="D1549" s="4"/>
      <c r="F1549" s="4"/>
      <c r="G1549" s="4"/>
    </row>
    <row r="1550" spans="4:7" ht="15">
      <c r="D1550" s="4"/>
      <c r="F1550" s="4"/>
      <c r="G1550" s="4"/>
    </row>
    <row r="1551" spans="4:7" ht="15">
      <c r="D1551" s="4"/>
      <c r="F1551" s="4"/>
      <c r="G1551" s="4"/>
    </row>
    <row r="1552" spans="4:7" ht="15">
      <c r="D1552" s="4"/>
      <c r="F1552" s="4"/>
      <c r="G1552" s="4"/>
    </row>
    <row r="1553" spans="4:7" ht="15">
      <c r="D1553" s="4"/>
      <c r="F1553" s="4"/>
      <c r="G1553" s="4"/>
    </row>
    <row r="1554" spans="4:7" ht="15">
      <c r="D1554" s="4"/>
      <c r="F1554" s="4"/>
      <c r="G1554" s="4"/>
    </row>
    <row r="1555" spans="4:7" ht="15">
      <c r="D1555" s="4"/>
      <c r="F1555" s="4"/>
      <c r="G1555" s="4"/>
    </row>
    <row r="1556" spans="4:7" ht="15">
      <c r="D1556" s="4"/>
      <c r="F1556" s="4"/>
      <c r="G1556" s="4"/>
    </row>
    <row r="1557" spans="4:7" ht="15">
      <c r="D1557" s="4"/>
      <c r="F1557" s="4"/>
      <c r="G1557" s="4"/>
    </row>
    <row r="1558" spans="4:7" ht="15">
      <c r="D1558" s="4"/>
      <c r="F1558" s="4"/>
      <c r="G1558" s="4"/>
    </row>
    <row r="1559" spans="4:7" ht="15">
      <c r="D1559" s="4"/>
      <c r="F1559" s="4"/>
      <c r="G1559" s="4"/>
    </row>
    <row r="1560" spans="4:7" ht="15">
      <c r="D1560" s="4"/>
      <c r="F1560" s="4"/>
      <c r="G1560" s="4"/>
    </row>
    <row r="1561" spans="4:7" ht="15">
      <c r="D1561" s="4"/>
      <c r="F1561" s="4"/>
      <c r="G1561" s="4"/>
    </row>
    <row r="1562" spans="4:7" ht="15">
      <c r="D1562" s="4"/>
      <c r="F1562" s="4"/>
      <c r="G1562" s="4"/>
    </row>
    <row r="1563" spans="4:7" ht="15">
      <c r="D1563" s="4"/>
      <c r="F1563" s="4"/>
      <c r="G1563" s="4"/>
    </row>
    <row r="1564" spans="4:7" ht="15">
      <c r="D1564" s="4"/>
      <c r="F1564" s="4"/>
      <c r="G1564" s="4"/>
    </row>
    <row r="1565" spans="4:7" ht="15">
      <c r="D1565" s="4"/>
      <c r="F1565" s="4"/>
      <c r="G1565" s="4"/>
    </row>
    <row r="1566" spans="4:7" ht="15">
      <c r="D1566" s="4"/>
      <c r="F1566" s="4"/>
      <c r="G1566" s="4"/>
    </row>
    <row r="1567" spans="4:7" ht="15">
      <c r="D1567" s="4"/>
      <c r="F1567" s="4"/>
      <c r="G1567" s="4"/>
    </row>
    <row r="1568" spans="4:7" ht="15">
      <c r="D1568" s="4"/>
      <c r="F1568" s="4"/>
      <c r="G1568" s="4"/>
    </row>
    <row r="1569" spans="4:7" ht="15">
      <c r="D1569" s="4"/>
      <c r="F1569" s="4"/>
      <c r="G1569" s="4"/>
    </row>
    <row r="1570" spans="4:7" ht="15">
      <c r="D1570" s="4"/>
      <c r="F1570" s="4"/>
      <c r="G1570" s="4"/>
    </row>
    <row r="1571" spans="4:7" ht="15">
      <c r="D1571" s="4"/>
      <c r="F1571" s="4"/>
      <c r="G1571" s="4"/>
    </row>
    <row r="1572" spans="4:7" ht="15">
      <c r="D1572" s="4"/>
      <c r="F1572" s="4"/>
      <c r="G1572" s="4"/>
    </row>
    <row r="1573" spans="4:7" ht="15">
      <c r="D1573" s="4"/>
      <c r="F1573" s="4"/>
      <c r="G1573" s="4"/>
    </row>
    <row r="1574" spans="4:7" ht="15">
      <c r="D1574" s="4"/>
      <c r="F1574" s="4"/>
      <c r="G1574" s="4"/>
    </row>
    <row r="1575" spans="4:7" ht="15">
      <c r="D1575" s="4"/>
      <c r="F1575" s="4"/>
      <c r="G1575" s="4"/>
    </row>
    <row r="1576" spans="4:7" ht="15">
      <c r="D1576" s="4"/>
      <c r="F1576" s="4"/>
      <c r="G1576" s="4"/>
    </row>
    <row r="1577" spans="4:7" ht="15">
      <c r="D1577" s="4"/>
      <c r="F1577" s="4"/>
      <c r="G1577" s="4"/>
    </row>
    <row r="1578" spans="4:7" ht="15">
      <c r="D1578" s="4"/>
      <c r="F1578" s="4"/>
      <c r="G1578" s="4"/>
    </row>
    <row r="1579" spans="4:7" ht="15">
      <c r="D1579" s="4"/>
      <c r="F1579" s="4"/>
      <c r="G1579" s="4"/>
    </row>
    <row r="1580" spans="4:7" ht="15">
      <c r="D1580" s="4"/>
      <c r="F1580" s="4"/>
      <c r="G1580" s="4"/>
    </row>
    <row r="1581" spans="4:7" ht="15">
      <c r="D1581" s="4"/>
      <c r="F1581" s="4"/>
      <c r="G1581" s="4"/>
    </row>
    <row r="1582" spans="4:7" ht="15">
      <c r="D1582" s="4"/>
      <c r="F1582" s="4"/>
      <c r="G1582" s="4"/>
    </row>
    <row r="1583" spans="4:7" ht="15">
      <c r="D1583" s="4"/>
      <c r="F1583" s="4"/>
      <c r="G1583" s="4"/>
    </row>
    <row r="1584" spans="4:7" ht="15">
      <c r="D1584" s="4"/>
      <c r="F1584" s="4"/>
      <c r="G1584" s="4"/>
    </row>
    <row r="1585" spans="4:7" ht="15">
      <c r="D1585" s="4"/>
      <c r="F1585" s="4"/>
      <c r="G1585" s="4"/>
    </row>
    <row r="1586" spans="4:7" ht="15">
      <c r="D1586" s="4"/>
      <c r="F1586" s="4"/>
      <c r="G1586" s="4"/>
    </row>
    <row r="1587" spans="4:7" ht="15">
      <c r="D1587" s="4"/>
      <c r="F1587" s="4"/>
      <c r="G1587" s="4"/>
    </row>
    <row r="1588" spans="4:7" ht="15">
      <c r="D1588" s="4"/>
      <c r="F1588" s="4"/>
      <c r="G1588" s="4"/>
    </row>
    <row r="1589" spans="4:7" ht="15">
      <c r="D1589" s="4"/>
      <c r="F1589" s="4"/>
      <c r="G1589" s="4"/>
    </row>
    <row r="1590" spans="4:7" ht="15">
      <c r="D1590" s="4"/>
      <c r="F1590" s="4"/>
      <c r="G1590" s="4"/>
    </row>
    <row r="1591" spans="4:7" ht="15">
      <c r="D1591" s="4"/>
      <c r="F1591" s="4"/>
      <c r="G1591" s="4"/>
    </row>
    <row r="1592" spans="4:7" ht="15">
      <c r="D1592" s="4"/>
      <c r="F1592" s="4"/>
      <c r="G1592" s="4"/>
    </row>
    <row r="1593" spans="4:7" ht="15">
      <c r="D1593" s="4"/>
      <c r="F1593" s="4"/>
      <c r="G1593" s="4"/>
    </row>
    <row r="1594" spans="4:7" ht="15">
      <c r="D1594" s="4"/>
      <c r="F1594" s="4"/>
      <c r="G1594" s="4"/>
    </row>
    <row r="1595" spans="4:7" ht="15">
      <c r="D1595" s="4"/>
      <c r="F1595" s="4"/>
      <c r="G1595" s="4"/>
    </row>
    <row r="1596" spans="4:7" ht="15">
      <c r="D1596" s="4"/>
      <c r="F1596" s="4"/>
      <c r="G1596" s="4"/>
    </row>
    <row r="1597" spans="4:7" ht="15">
      <c r="D1597" s="4"/>
      <c r="F1597" s="4"/>
      <c r="G1597" s="4"/>
    </row>
    <row r="1598" spans="4:7" ht="15">
      <c r="D1598" s="4"/>
      <c r="F1598" s="4"/>
      <c r="G1598" s="4"/>
    </row>
    <row r="1599" spans="4:7" ht="15">
      <c r="D1599" s="4"/>
      <c r="F1599" s="4"/>
      <c r="G1599" s="4"/>
    </row>
    <row r="1600" spans="4:7" ht="15">
      <c r="D1600" s="4"/>
      <c r="F1600" s="4"/>
      <c r="G1600" s="4"/>
    </row>
    <row r="1601" spans="4:7" ht="15">
      <c r="D1601" s="4"/>
      <c r="F1601" s="4"/>
      <c r="G1601" s="4"/>
    </row>
    <row r="1602" spans="4:7" ht="15">
      <c r="D1602" s="4"/>
      <c r="F1602" s="4"/>
      <c r="G1602" s="4"/>
    </row>
    <row r="1603" spans="4:7" ht="15">
      <c r="D1603" s="4"/>
      <c r="F1603" s="4"/>
      <c r="G1603" s="4"/>
    </row>
    <row r="1604" spans="4:7" ht="15">
      <c r="D1604" s="4"/>
      <c r="F1604" s="4"/>
      <c r="G1604" s="4"/>
    </row>
    <row r="1605" spans="4:7" ht="15">
      <c r="D1605" s="4"/>
      <c r="F1605" s="4"/>
      <c r="G1605" s="4"/>
    </row>
    <row r="1606" spans="4:7" ht="15">
      <c r="D1606" s="4"/>
      <c r="F1606" s="4"/>
      <c r="G1606" s="4"/>
    </row>
    <row r="1607" spans="4:7" ht="15">
      <c r="D1607" s="4"/>
      <c r="F1607" s="4"/>
      <c r="G1607" s="4"/>
    </row>
    <row r="1608" spans="4:7" ht="15">
      <c r="D1608" s="4"/>
      <c r="F1608" s="4"/>
      <c r="G1608" s="4"/>
    </row>
    <row r="1609" spans="4:7" ht="15">
      <c r="D1609" s="4"/>
      <c r="F1609" s="4"/>
      <c r="G1609" s="4"/>
    </row>
    <row r="1610" spans="4:7" ht="15">
      <c r="D1610" s="4"/>
      <c r="F1610" s="4"/>
      <c r="G1610" s="4"/>
    </row>
    <row r="1611" spans="4:7" ht="15">
      <c r="D1611" s="4"/>
      <c r="F1611" s="4"/>
      <c r="G1611" s="4"/>
    </row>
    <row r="1612" spans="4:7" ht="15">
      <c r="D1612" s="4"/>
      <c r="F1612" s="4"/>
      <c r="G1612" s="4"/>
    </row>
    <row r="1613" spans="4:7" ht="15">
      <c r="D1613" s="4"/>
      <c r="F1613" s="4"/>
      <c r="G1613" s="4"/>
    </row>
    <row r="1614" spans="4:7" ht="15">
      <c r="D1614" s="4"/>
      <c r="F1614" s="4"/>
      <c r="G1614" s="4"/>
    </row>
    <row r="1615" spans="4:7" ht="15">
      <c r="D1615" s="4"/>
      <c r="F1615" s="4"/>
      <c r="G1615" s="4"/>
    </row>
    <row r="1616" spans="4:7" ht="15">
      <c r="D1616" s="4"/>
      <c r="F1616" s="4"/>
      <c r="G1616" s="4"/>
    </row>
    <row r="1617" spans="4:7" ht="15">
      <c r="D1617" s="4"/>
      <c r="F1617" s="4"/>
      <c r="G1617" s="4"/>
    </row>
    <row r="1618" spans="4:7" ht="15">
      <c r="D1618" s="4"/>
      <c r="F1618" s="4"/>
      <c r="G1618" s="4"/>
    </row>
    <row r="1619" spans="4:7" ht="15">
      <c r="D1619" s="4"/>
      <c r="F1619" s="4"/>
      <c r="G1619" s="4"/>
    </row>
    <row r="1620" spans="4:7" ht="15">
      <c r="D1620" s="4"/>
      <c r="F1620" s="4"/>
      <c r="G1620" s="4"/>
    </row>
    <row r="1621" spans="4:7" ht="15">
      <c r="D1621" s="4"/>
      <c r="F1621" s="4"/>
      <c r="G1621" s="4"/>
    </row>
    <row r="1622" spans="4:7" ht="15">
      <c r="D1622" s="4"/>
      <c r="F1622" s="4"/>
      <c r="G1622" s="4"/>
    </row>
    <row r="1623" spans="4:7" ht="15">
      <c r="D1623" s="4"/>
      <c r="F1623" s="4"/>
      <c r="G1623" s="4"/>
    </row>
    <row r="1624" spans="4:7" ht="15">
      <c r="D1624" s="4"/>
      <c r="F1624" s="4"/>
      <c r="G1624" s="4"/>
    </row>
    <row r="1625" spans="4:7" ht="15">
      <c r="D1625" s="4"/>
      <c r="F1625" s="4"/>
      <c r="G1625" s="4"/>
    </row>
    <row r="1626" spans="4:7" ht="15">
      <c r="D1626" s="4"/>
      <c r="F1626" s="4"/>
      <c r="G1626" s="4"/>
    </row>
    <row r="1627" spans="4:7" ht="15">
      <c r="D1627" s="4"/>
      <c r="F1627" s="4"/>
      <c r="G1627" s="4"/>
    </row>
    <row r="1628" spans="4:7" ht="15">
      <c r="D1628" s="4"/>
      <c r="F1628" s="4"/>
      <c r="G1628" s="4"/>
    </row>
    <row r="1629" spans="4:7" ht="15">
      <c r="D1629" s="4"/>
      <c r="F1629" s="4"/>
      <c r="G1629" s="4"/>
    </row>
    <row r="1630" spans="4:7" ht="15">
      <c r="D1630" s="4"/>
      <c r="F1630" s="4"/>
      <c r="G1630" s="4"/>
    </row>
    <row r="1631" spans="4:7" ht="15">
      <c r="D1631" s="4"/>
      <c r="F1631" s="4"/>
      <c r="G1631" s="4"/>
    </row>
    <row r="1632" spans="4:7" ht="15">
      <c r="D1632" s="4"/>
      <c r="F1632" s="4"/>
      <c r="G1632" s="4"/>
    </row>
    <row r="1633" spans="4:7" ht="15">
      <c r="D1633" s="4"/>
      <c r="F1633" s="4"/>
      <c r="G1633" s="4"/>
    </row>
    <row r="1634" spans="4:7" ht="15">
      <c r="D1634" s="4"/>
      <c r="F1634" s="4"/>
      <c r="G1634" s="4"/>
    </row>
    <row r="1635" spans="4:7" ht="15">
      <c r="D1635" s="4"/>
      <c r="F1635" s="4"/>
      <c r="G1635" s="4"/>
    </row>
    <row r="1636" spans="4:7" ht="15">
      <c r="D1636" s="4"/>
      <c r="F1636" s="4"/>
      <c r="G1636" s="4"/>
    </row>
    <row r="1637" spans="4:7" ht="15">
      <c r="D1637" s="4"/>
      <c r="F1637" s="4"/>
      <c r="G1637" s="4"/>
    </row>
    <row r="1638" spans="4:7" ht="15">
      <c r="D1638" s="4"/>
      <c r="F1638" s="4"/>
      <c r="G1638" s="4"/>
    </row>
    <row r="1639" spans="4:7" ht="15">
      <c r="D1639" s="4"/>
      <c r="F1639" s="4"/>
      <c r="G1639" s="4"/>
    </row>
    <row r="1640" spans="4:7" ht="15">
      <c r="D1640" s="4"/>
      <c r="F1640" s="4"/>
      <c r="G1640" s="4"/>
    </row>
    <row r="1641" spans="4:7" ht="15">
      <c r="D1641" s="4"/>
      <c r="F1641" s="4"/>
      <c r="G1641" s="4"/>
    </row>
    <row r="1642" spans="4:7" ht="15">
      <c r="D1642" s="4"/>
      <c r="F1642" s="4"/>
      <c r="G1642" s="4"/>
    </row>
    <row r="1643" spans="4:7" ht="15">
      <c r="D1643" s="4"/>
      <c r="F1643" s="4"/>
      <c r="G1643" s="4"/>
    </row>
    <row r="1644" spans="4:7" ht="15">
      <c r="D1644" s="4"/>
      <c r="F1644" s="4"/>
      <c r="G1644" s="4"/>
    </row>
    <row r="1645" spans="4:7" ht="15">
      <c r="D1645" s="4"/>
      <c r="F1645" s="4"/>
      <c r="G1645" s="4"/>
    </row>
    <row r="1646" spans="4:7" ht="15">
      <c r="D1646" s="4"/>
      <c r="F1646" s="4"/>
      <c r="G1646" s="4"/>
    </row>
    <row r="1647" spans="4:7" ht="15">
      <c r="D1647" s="4"/>
      <c r="F1647" s="4"/>
      <c r="G1647" s="4"/>
    </row>
    <row r="1648" spans="4:7" ht="15">
      <c r="D1648" s="4"/>
      <c r="F1648" s="4"/>
      <c r="G1648" s="4"/>
    </row>
    <row r="1649" spans="4:7" ht="15">
      <c r="D1649" s="4"/>
      <c r="F1649" s="4"/>
      <c r="G1649" s="4"/>
    </row>
    <row r="1650" spans="4:7" ht="15">
      <c r="D1650" s="4"/>
      <c r="F1650" s="4"/>
      <c r="G1650" s="4"/>
    </row>
    <row r="1651" spans="4:7" ht="15">
      <c r="D1651" s="4"/>
      <c r="F1651" s="4"/>
      <c r="G1651" s="4"/>
    </row>
    <row r="1652" spans="4:7" ht="15">
      <c r="D1652" s="4"/>
      <c r="F1652" s="4"/>
      <c r="G1652" s="4"/>
    </row>
    <row r="1653" spans="4:7" ht="15">
      <c r="D1653" s="4"/>
      <c r="F1653" s="4"/>
      <c r="G1653" s="4"/>
    </row>
    <row r="1654" spans="4:7" ht="15">
      <c r="D1654" s="4"/>
      <c r="F1654" s="4"/>
      <c r="G1654" s="4"/>
    </row>
    <row r="1655" spans="4:7" ht="15">
      <c r="D1655" s="4"/>
      <c r="F1655" s="4"/>
      <c r="G1655" s="4"/>
    </row>
    <row r="1656" spans="4:7" ht="15">
      <c r="D1656" s="4"/>
      <c r="F1656" s="4"/>
      <c r="G1656" s="4"/>
    </row>
    <row r="1657" spans="4:7" ht="15">
      <c r="D1657" s="4"/>
      <c r="F1657" s="4"/>
      <c r="G1657" s="4"/>
    </row>
    <row r="1658" spans="4:7" ht="15">
      <c r="D1658" s="4"/>
      <c r="F1658" s="4"/>
      <c r="G1658" s="4"/>
    </row>
    <row r="1659" spans="4:7" ht="15">
      <c r="D1659" s="4"/>
      <c r="F1659" s="4"/>
      <c r="G1659" s="4"/>
    </row>
    <row r="1660" spans="4:7" ht="15">
      <c r="D1660" s="4"/>
      <c r="F1660" s="4"/>
      <c r="G1660" s="4"/>
    </row>
    <row r="1661" spans="4:7" ht="15">
      <c r="D1661" s="4"/>
      <c r="F1661" s="4"/>
      <c r="G1661" s="4"/>
    </row>
    <row r="1662" spans="4:7" ht="15">
      <c r="D1662" s="4"/>
      <c r="F1662" s="4"/>
      <c r="G1662" s="4"/>
    </row>
    <row r="1663" spans="4:7" ht="15">
      <c r="D1663" s="4"/>
      <c r="F1663" s="4"/>
      <c r="G1663" s="4"/>
    </row>
    <row r="1664" spans="4:7" ht="15">
      <c r="D1664" s="4"/>
      <c r="F1664" s="4"/>
      <c r="G1664" s="4"/>
    </row>
    <row r="1665" spans="4:7" ht="15">
      <c r="D1665" s="4"/>
      <c r="F1665" s="4"/>
      <c r="G1665" s="4"/>
    </row>
    <row r="1666" spans="4:7" ht="15">
      <c r="D1666" s="4"/>
      <c r="F1666" s="4"/>
      <c r="G1666" s="4"/>
    </row>
    <row r="1667" spans="4:7" ht="15">
      <c r="D1667" s="4"/>
      <c r="F1667" s="4"/>
      <c r="G1667" s="4"/>
    </row>
    <row r="1668" spans="4:7" ht="15">
      <c r="D1668" s="4"/>
      <c r="F1668" s="4"/>
      <c r="G1668" s="4"/>
    </row>
    <row r="1669" spans="4:7" ht="15">
      <c r="D1669" s="4"/>
      <c r="F1669" s="4"/>
      <c r="G1669" s="4"/>
    </row>
    <row r="1670" spans="4:7" ht="15">
      <c r="D1670" s="4"/>
      <c r="F1670" s="4"/>
      <c r="G1670" s="4"/>
    </row>
    <row r="1671" spans="4:7" ht="15">
      <c r="D1671" s="4"/>
      <c r="F1671" s="4"/>
      <c r="G1671" s="4"/>
    </row>
    <row r="1672" spans="4:7" ht="15">
      <c r="D1672" s="4"/>
      <c r="F1672" s="4"/>
      <c r="G1672" s="4"/>
    </row>
    <row r="1673" spans="4:7" ht="15">
      <c r="D1673" s="4"/>
      <c r="F1673" s="4"/>
      <c r="G1673" s="4"/>
    </row>
    <row r="1674" spans="4:7" ht="15">
      <c r="D1674" s="4"/>
      <c r="F1674" s="4"/>
      <c r="G1674" s="4"/>
    </row>
    <row r="1675" spans="4:7" ht="15">
      <c r="D1675" s="4"/>
      <c r="F1675" s="4"/>
      <c r="G1675" s="4"/>
    </row>
    <row r="1676" spans="4:7" ht="15">
      <c r="D1676" s="4"/>
      <c r="F1676" s="4"/>
      <c r="G1676" s="4"/>
    </row>
    <row r="1677" spans="4:7" ht="15">
      <c r="D1677" s="4"/>
      <c r="F1677" s="4"/>
      <c r="G1677" s="4"/>
    </row>
    <row r="1678" spans="4:7" ht="15">
      <c r="D1678" s="4"/>
      <c r="F1678" s="4"/>
      <c r="G1678" s="4"/>
    </row>
    <row r="1679" spans="4:7" ht="15">
      <c r="D1679" s="4"/>
      <c r="F1679" s="4"/>
      <c r="G1679" s="4"/>
    </row>
    <row r="1680" spans="4:7" ht="15">
      <c r="D1680" s="4"/>
      <c r="F1680" s="4"/>
      <c r="G1680" s="4"/>
    </row>
    <row r="1681" spans="4:7" ht="15">
      <c r="D1681" s="4"/>
      <c r="F1681" s="4"/>
      <c r="G1681" s="4"/>
    </row>
    <row r="1682" spans="4:7" ht="15">
      <c r="D1682" s="4"/>
      <c r="F1682" s="4"/>
      <c r="G1682" s="4"/>
    </row>
    <row r="1683" spans="4:7" ht="15">
      <c r="D1683" s="4"/>
      <c r="F1683" s="4"/>
      <c r="G1683" s="4"/>
    </row>
    <row r="1684" spans="4:7" ht="15">
      <c r="D1684" s="4"/>
      <c r="F1684" s="4"/>
      <c r="G1684" s="4"/>
    </row>
    <row r="1685" spans="4:7" ht="15">
      <c r="D1685" s="4"/>
      <c r="F1685" s="4"/>
      <c r="G1685" s="4"/>
    </row>
    <row r="1686" spans="4:7" ht="15">
      <c r="D1686" s="4"/>
      <c r="F1686" s="4"/>
      <c r="G1686" s="4"/>
    </row>
    <row r="1687" spans="4:7" ht="15">
      <c r="D1687" s="4"/>
      <c r="F1687" s="4"/>
      <c r="G1687" s="4"/>
    </row>
    <row r="1688" spans="4:7" ht="15">
      <c r="D1688" s="4"/>
      <c r="F1688" s="4"/>
      <c r="G1688" s="4"/>
    </row>
    <row r="1689" spans="4:7" ht="15">
      <c r="D1689" s="4"/>
      <c r="F1689" s="4"/>
      <c r="G1689" s="4"/>
    </row>
    <row r="1690" spans="4:7" ht="15">
      <c r="D1690" s="4"/>
      <c r="F1690" s="4"/>
      <c r="G1690" s="4"/>
    </row>
    <row r="1691" spans="4:7" ht="15">
      <c r="D1691" s="4"/>
      <c r="F1691" s="4"/>
      <c r="G1691" s="4"/>
    </row>
    <row r="1692" spans="4:7" ht="15">
      <c r="D1692" s="4"/>
      <c r="F1692" s="4"/>
      <c r="G1692" s="4"/>
    </row>
    <row r="1693" spans="4:7" ht="15">
      <c r="D1693" s="4"/>
      <c r="F1693" s="4"/>
      <c r="G1693" s="4"/>
    </row>
    <row r="1694" spans="4:7" ht="15">
      <c r="D1694" s="4"/>
      <c r="F1694" s="4"/>
      <c r="G1694" s="4"/>
    </row>
    <row r="1695" spans="4:7" ht="15">
      <c r="D1695" s="4"/>
      <c r="F1695" s="4"/>
      <c r="G1695" s="4"/>
    </row>
    <row r="1696" spans="4:7" ht="15">
      <c r="D1696" s="4"/>
      <c r="F1696" s="4"/>
      <c r="G1696" s="4"/>
    </row>
    <row r="1697" spans="4:7" ht="15">
      <c r="D1697" s="4"/>
      <c r="F1697" s="4"/>
      <c r="G1697" s="4"/>
    </row>
    <row r="1698" spans="4:7" ht="15">
      <c r="D1698" s="4"/>
      <c r="F1698" s="4"/>
      <c r="G1698" s="4"/>
    </row>
    <row r="1699" spans="4:7" ht="15">
      <c r="D1699" s="4"/>
      <c r="F1699" s="4"/>
      <c r="G1699" s="4"/>
    </row>
    <row r="1700" spans="4:7" ht="15">
      <c r="D1700" s="4"/>
      <c r="F1700" s="4"/>
      <c r="G1700" s="4"/>
    </row>
    <row r="1701" spans="4:7" ht="15">
      <c r="D1701" s="4"/>
      <c r="F1701" s="4"/>
      <c r="G1701" s="4"/>
    </row>
    <row r="1702" spans="4:7" ht="15">
      <c r="D1702" s="4"/>
      <c r="F1702" s="4"/>
      <c r="G1702" s="4"/>
    </row>
    <row r="1703" spans="4:7" ht="15">
      <c r="D1703" s="4"/>
      <c r="F1703" s="4"/>
      <c r="G1703" s="4"/>
    </row>
    <row r="1704" spans="4:7" ht="15">
      <c r="D1704" s="4"/>
      <c r="F1704" s="4"/>
      <c r="G1704" s="4"/>
    </row>
    <row r="1705" spans="4:7" ht="15">
      <c r="D1705" s="4"/>
      <c r="F1705" s="4"/>
      <c r="G1705" s="4"/>
    </row>
    <row r="1706" spans="4:7" ht="15">
      <c r="D1706" s="4"/>
      <c r="F1706" s="4"/>
      <c r="G1706" s="4"/>
    </row>
    <row r="1707" spans="4:7" ht="15">
      <c r="D1707" s="4"/>
      <c r="F1707" s="4"/>
      <c r="G1707" s="4"/>
    </row>
    <row r="1708" spans="4:7" ht="15">
      <c r="D1708" s="4"/>
      <c r="F1708" s="4"/>
      <c r="G1708" s="4"/>
    </row>
    <row r="1709" spans="4:7" ht="15">
      <c r="D1709" s="4"/>
      <c r="F1709" s="4"/>
      <c r="G1709" s="4"/>
    </row>
    <row r="1710" spans="4:7" ht="15">
      <c r="D1710" s="4"/>
      <c r="F1710" s="4"/>
      <c r="G1710" s="4"/>
    </row>
    <row r="1711" spans="4:7" ht="15">
      <c r="D1711" s="4"/>
      <c r="F1711" s="4"/>
      <c r="G1711" s="4"/>
    </row>
    <row r="1712" spans="4:7" ht="15">
      <c r="D1712" s="4"/>
      <c r="F1712" s="4"/>
      <c r="G1712" s="4"/>
    </row>
    <row r="1713" spans="4:7" ht="15">
      <c r="D1713" s="4"/>
      <c r="F1713" s="4"/>
      <c r="G1713" s="4"/>
    </row>
    <row r="1714" spans="4:7" ht="15">
      <c r="D1714" s="4"/>
      <c r="F1714" s="4"/>
      <c r="G1714" s="4"/>
    </row>
    <row r="1715" spans="4:7" ht="15">
      <c r="D1715" s="4"/>
      <c r="F1715" s="4"/>
      <c r="G1715" s="4"/>
    </row>
    <row r="1716" spans="4:7" ht="15">
      <c r="D1716" s="4"/>
      <c r="F1716" s="4"/>
      <c r="G1716" s="4"/>
    </row>
    <row r="1717" spans="4:7" ht="15">
      <c r="D1717" s="4"/>
      <c r="F1717" s="4"/>
      <c r="G1717" s="4"/>
    </row>
    <row r="1718" spans="4:7" ht="15">
      <c r="D1718" s="4"/>
      <c r="F1718" s="4"/>
      <c r="G1718" s="4"/>
    </row>
    <row r="1719" spans="4:7" ht="15">
      <c r="D1719" s="4"/>
      <c r="F1719" s="4"/>
      <c r="G1719" s="4"/>
    </row>
    <row r="1720" spans="4:7" ht="15">
      <c r="D1720" s="4"/>
      <c r="F1720" s="4"/>
      <c r="G1720" s="4"/>
    </row>
    <row r="1721" spans="4:7" ht="15">
      <c r="D1721" s="4"/>
      <c r="F1721" s="4"/>
      <c r="G1721" s="4"/>
    </row>
    <row r="1722" spans="4:7" ht="15">
      <c r="D1722" s="4"/>
      <c r="F1722" s="4"/>
      <c r="G1722" s="4"/>
    </row>
    <row r="1723" spans="4:7" ht="15">
      <c r="D1723" s="4"/>
      <c r="F1723" s="4"/>
      <c r="G1723" s="4"/>
    </row>
    <row r="1724" spans="4:7" ht="15">
      <c r="D1724" s="4"/>
      <c r="F1724" s="4"/>
      <c r="G1724" s="4"/>
    </row>
    <row r="1725" spans="4:7" ht="15">
      <c r="D1725" s="4"/>
      <c r="F1725" s="4"/>
      <c r="G1725" s="4"/>
    </row>
    <row r="1726" spans="4:7" ht="15">
      <c r="D1726" s="4"/>
      <c r="F1726" s="4"/>
      <c r="G1726" s="4"/>
    </row>
    <row r="1727" spans="4:7" ht="15">
      <c r="D1727" s="4"/>
      <c r="F1727" s="4"/>
      <c r="G1727" s="4"/>
    </row>
    <row r="1728" spans="4:7" ht="15">
      <c r="D1728" s="4"/>
      <c r="F1728" s="4"/>
      <c r="G1728" s="4"/>
    </row>
    <row r="1729" spans="4:7" ht="15">
      <c r="D1729" s="4"/>
      <c r="F1729" s="4"/>
      <c r="G1729" s="4"/>
    </row>
    <row r="1730" spans="4:7" ht="15">
      <c r="D1730" s="4"/>
      <c r="F1730" s="4"/>
      <c r="G1730" s="4"/>
    </row>
    <row r="1731" spans="4:7" ht="15">
      <c r="D1731" s="4"/>
      <c r="F1731" s="4"/>
      <c r="G1731" s="4"/>
    </row>
    <row r="1732" spans="4:7" ht="15">
      <c r="D1732" s="4"/>
      <c r="F1732" s="4"/>
      <c r="G1732" s="4"/>
    </row>
    <row r="1733" spans="4:7" ht="15">
      <c r="D1733" s="4"/>
      <c r="F1733" s="4"/>
      <c r="G1733" s="4"/>
    </row>
    <row r="1734" spans="4:7" ht="15">
      <c r="D1734" s="4"/>
      <c r="F1734" s="4"/>
      <c r="G1734" s="4"/>
    </row>
    <row r="1735" spans="4:7" ht="15">
      <c r="D1735" s="4"/>
      <c r="F1735" s="4"/>
      <c r="G1735" s="4"/>
    </row>
    <row r="1736" spans="4:7" ht="15">
      <c r="D1736" s="4"/>
      <c r="F1736" s="4"/>
      <c r="G1736" s="4"/>
    </row>
    <row r="1737" spans="4:7" ht="15">
      <c r="D1737" s="4"/>
      <c r="F1737" s="4"/>
      <c r="G1737" s="4"/>
    </row>
    <row r="1738" spans="4:7" ht="15">
      <c r="D1738" s="4"/>
      <c r="F1738" s="4"/>
      <c r="G1738" s="4"/>
    </row>
    <row r="1739" spans="4:7" ht="15">
      <c r="D1739" s="4"/>
      <c r="F1739" s="4"/>
      <c r="G1739" s="4"/>
    </row>
    <row r="1740" spans="4:7" ht="15">
      <c r="D1740" s="4"/>
      <c r="F1740" s="4"/>
      <c r="G1740" s="4"/>
    </row>
    <row r="1741" spans="4:7" ht="15">
      <c r="D1741" s="4"/>
      <c r="F1741" s="4"/>
      <c r="G1741" s="4"/>
    </row>
    <row r="1742" spans="4:7" ht="15">
      <c r="D1742" s="4"/>
      <c r="F1742" s="4"/>
      <c r="G1742" s="4"/>
    </row>
    <row r="1743" spans="4:7" ht="15">
      <c r="D1743" s="4"/>
      <c r="F1743" s="4"/>
      <c r="G1743" s="4"/>
    </row>
    <row r="1744" spans="4:7" ht="15">
      <c r="D1744" s="4"/>
      <c r="F1744" s="4"/>
      <c r="G1744" s="4"/>
    </row>
    <row r="1745" spans="4:7" ht="15">
      <c r="D1745" s="4"/>
      <c r="F1745" s="4"/>
      <c r="G1745" s="4"/>
    </row>
    <row r="1746" spans="4:7" ht="15">
      <c r="D1746" s="4"/>
      <c r="F1746" s="4"/>
      <c r="G1746" s="4"/>
    </row>
    <row r="1747" spans="4:7" ht="15">
      <c r="D1747" s="4"/>
      <c r="F1747" s="4"/>
      <c r="G1747" s="4"/>
    </row>
    <row r="1748" spans="4:7" ht="15">
      <c r="D1748" s="4"/>
      <c r="F1748" s="4"/>
      <c r="G1748" s="4"/>
    </row>
    <row r="1749" spans="4:7" ht="15">
      <c r="D1749" s="4"/>
      <c r="F1749" s="4"/>
      <c r="G1749" s="4"/>
    </row>
    <row r="1750" spans="4:7" ht="15">
      <c r="D1750" s="4"/>
      <c r="F1750" s="4"/>
      <c r="G1750" s="4"/>
    </row>
    <row r="1751" spans="4:7" ht="15">
      <c r="D1751" s="4"/>
      <c r="F1751" s="4"/>
      <c r="G1751" s="4"/>
    </row>
    <row r="1752" spans="4:7" ht="15">
      <c r="D1752" s="4"/>
      <c r="F1752" s="4"/>
      <c r="G1752" s="4"/>
    </row>
    <row r="1753" spans="4:7" ht="15">
      <c r="D1753" s="4"/>
      <c r="F1753" s="4"/>
      <c r="G1753" s="4"/>
    </row>
    <row r="1754" spans="4:7" ht="15">
      <c r="D1754" s="4"/>
      <c r="F1754" s="4"/>
      <c r="G1754" s="4"/>
    </row>
    <row r="1755" spans="4:7" ht="15">
      <c r="D1755" s="4"/>
      <c r="F1755" s="4"/>
      <c r="G1755" s="4"/>
    </row>
    <row r="1756" spans="4:7" ht="15">
      <c r="D1756" s="4"/>
      <c r="F1756" s="4"/>
      <c r="G1756" s="4"/>
    </row>
    <row r="1757" spans="4:7" ht="15">
      <c r="D1757" s="4"/>
      <c r="F1757" s="4"/>
      <c r="G1757" s="4"/>
    </row>
    <row r="1758" spans="4:7" ht="15">
      <c r="D1758" s="4"/>
      <c r="F1758" s="4"/>
      <c r="G1758" s="4"/>
    </row>
    <row r="1759" spans="4:7" ht="15">
      <c r="D1759" s="4"/>
      <c r="F1759" s="4"/>
      <c r="G1759" s="4"/>
    </row>
    <row r="1760" spans="4:7" ht="15">
      <c r="D1760" s="4"/>
      <c r="F1760" s="4"/>
      <c r="G1760" s="4"/>
    </row>
    <row r="1761" spans="4:7" ht="15">
      <c r="D1761" s="4"/>
      <c r="F1761" s="4"/>
      <c r="G1761" s="4"/>
    </row>
    <row r="1762" spans="4:7" ht="15">
      <c r="D1762" s="4"/>
      <c r="F1762" s="4"/>
      <c r="G1762" s="4"/>
    </row>
    <row r="1763" spans="4:7" ht="15">
      <c r="D1763" s="4"/>
      <c r="F1763" s="4"/>
      <c r="G1763" s="4"/>
    </row>
    <row r="1764" spans="4:7" ht="15">
      <c r="D1764" s="4"/>
      <c r="F1764" s="4"/>
      <c r="G1764" s="4"/>
    </row>
    <row r="1765" spans="4:7" ht="15">
      <c r="D1765" s="4"/>
      <c r="F1765" s="4"/>
      <c r="G1765" s="4"/>
    </row>
    <row r="1766" spans="4:7" ht="15">
      <c r="D1766" s="4"/>
      <c r="F1766" s="4"/>
      <c r="G1766" s="4"/>
    </row>
    <row r="1767" spans="4:7" ht="15">
      <c r="D1767" s="4"/>
      <c r="F1767" s="4"/>
      <c r="G1767" s="4"/>
    </row>
    <row r="1768" spans="4:7" ht="15">
      <c r="D1768" s="4"/>
      <c r="F1768" s="4"/>
      <c r="G1768" s="4"/>
    </row>
    <row r="1769" spans="4:7" ht="15">
      <c r="D1769" s="4"/>
      <c r="F1769" s="4"/>
      <c r="G1769" s="4"/>
    </row>
    <row r="1770" spans="4:7" ht="15">
      <c r="D1770" s="4"/>
      <c r="F1770" s="4"/>
      <c r="G1770" s="4"/>
    </row>
    <row r="1771" spans="4:7" ht="15">
      <c r="D1771" s="4"/>
      <c r="F1771" s="4"/>
      <c r="G1771" s="4"/>
    </row>
    <row r="1772" spans="4:7" ht="15">
      <c r="D1772" s="4"/>
      <c r="F1772" s="4"/>
      <c r="G1772" s="4"/>
    </row>
    <row r="1773" spans="4:7" ht="15">
      <c r="D1773" s="4"/>
      <c r="F1773" s="4"/>
      <c r="G1773" s="4"/>
    </row>
    <row r="1774" spans="4:7" ht="15">
      <c r="D1774" s="4"/>
      <c r="F1774" s="4"/>
      <c r="G1774" s="4"/>
    </row>
    <row r="1775" spans="4:7" ht="15">
      <c r="D1775" s="4"/>
      <c r="F1775" s="4"/>
      <c r="G1775" s="4"/>
    </row>
    <row r="1776" spans="4:7" ht="15">
      <c r="D1776" s="4"/>
      <c r="F1776" s="4"/>
      <c r="G1776" s="4"/>
    </row>
    <row r="1777" spans="4:7" ht="15">
      <c r="D1777" s="4"/>
      <c r="F1777" s="4"/>
      <c r="G1777" s="4"/>
    </row>
    <row r="1778" spans="4:7" ht="15">
      <c r="D1778" s="4"/>
      <c r="F1778" s="4"/>
      <c r="G1778" s="4"/>
    </row>
    <row r="1779" spans="4:7" ht="15">
      <c r="D1779" s="4"/>
      <c r="F1779" s="4"/>
      <c r="G1779" s="4"/>
    </row>
    <row r="1780" spans="4:7" ht="15">
      <c r="D1780" s="4"/>
      <c r="F1780" s="4"/>
      <c r="G1780" s="4"/>
    </row>
    <row r="1781" spans="4:7" ht="15">
      <c r="D1781" s="4"/>
      <c r="F1781" s="4"/>
      <c r="G1781" s="4"/>
    </row>
    <row r="1782" spans="4:7" ht="15">
      <c r="D1782" s="4"/>
      <c r="F1782" s="4"/>
      <c r="G1782" s="4"/>
    </row>
    <row r="1783" spans="4:7" ht="15">
      <c r="D1783" s="4"/>
      <c r="F1783" s="4"/>
      <c r="G1783" s="4"/>
    </row>
    <row r="1784" spans="4:7" ht="15">
      <c r="D1784" s="4"/>
      <c r="F1784" s="4"/>
      <c r="G1784" s="4"/>
    </row>
    <row r="1785" spans="4:7" ht="15">
      <c r="D1785" s="4"/>
      <c r="F1785" s="4"/>
      <c r="G1785" s="4"/>
    </row>
    <row r="1786" spans="4:7" ht="15">
      <c r="D1786" s="4"/>
      <c r="F1786" s="4"/>
      <c r="G1786" s="4"/>
    </row>
    <row r="1787" spans="4:7" ht="15">
      <c r="D1787" s="4"/>
      <c r="F1787" s="4"/>
      <c r="G1787" s="4"/>
    </row>
    <row r="1788" spans="4:7" ht="15">
      <c r="D1788" s="4"/>
      <c r="F1788" s="4"/>
      <c r="G1788" s="4"/>
    </row>
    <row r="1789" spans="4:7" ht="15">
      <c r="D1789" s="4"/>
      <c r="F1789" s="4"/>
      <c r="G1789" s="4"/>
    </row>
    <row r="1790" spans="4:7" ht="15">
      <c r="D1790" s="4"/>
      <c r="F1790" s="4"/>
      <c r="G1790" s="4"/>
    </row>
    <row r="1791" spans="4:7" ht="15">
      <c r="D1791" s="4"/>
      <c r="F1791" s="4"/>
      <c r="G1791" s="4"/>
    </row>
    <row r="1792" spans="4:7" ht="15">
      <c r="D1792" s="4"/>
      <c r="F1792" s="4"/>
      <c r="G1792" s="4"/>
    </row>
    <row r="1793" spans="4:7" ht="15">
      <c r="D1793" s="4"/>
      <c r="F1793" s="4"/>
      <c r="G1793" s="4"/>
    </row>
    <row r="1794" spans="4:7" ht="15">
      <c r="D1794" s="4"/>
      <c r="F1794" s="4"/>
      <c r="G1794" s="4"/>
    </row>
    <row r="1795" spans="4:7" ht="15">
      <c r="D1795" s="4"/>
      <c r="F1795" s="4"/>
      <c r="G1795" s="4"/>
    </row>
    <row r="1796" spans="4:7" ht="15">
      <c r="D1796" s="4"/>
      <c r="F1796" s="4"/>
      <c r="G1796" s="4"/>
    </row>
    <row r="1797" spans="4:7" ht="15">
      <c r="D1797" s="4"/>
      <c r="F1797" s="4"/>
      <c r="G1797" s="4"/>
    </row>
    <row r="1798" spans="4:7" ht="15">
      <c r="D1798" s="4"/>
      <c r="F1798" s="4"/>
      <c r="G1798" s="4"/>
    </row>
    <row r="1799" spans="4:7" ht="15">
      <c r="D1799" s="4"/>
      <c r="F1799" s="4"/>
      <c r="G1799" s="4"/>
    </row>
    <row r="1800" spans="4:7" ht="15">
      <c r="D1800" s="4"/>
      <c r="F1800" s="4"/>
      <c r="G1800" s="4"/>
    </row>
    <row r="1801" spans="4:7" ht="15">
      <c r="D1801" s="4"/>
      <c r="F1801" s="4"/>
      <c r="G1801" s="4"/>
    </row>
    <row r="1802" spans="4:7" ht="15">
      <c r="D1802" s="4"/>
      <c r="F1802" s="4"/>
      <c r="G1802" s="4"/>
    </row>
    <row r="1803" spans="4:7" ht="15">
      <c r="D1803" s="4"/>
      <c r="F1803" s="4"/>
      <c r="G1803" s="4"/>
    </row>
    <row r="1804" spans="4:7" ht="15">
      <c r="D1804" s="4"/>
      <c r="F1804" s="4"/>
      <c r="G1804" s="4"/>
    </row>
    <row r="1805" spans="4:7" ht="15">
      <c r="D1805" s="4"/>
      <c r="F1805" s="4"/>
      <c r="G1805" s="4"/>
    </row>
    <row r="1806" spans="4:7" ht="15">
      <c r="D1806" s="4"/>
      <c r="F1806" s="4"/>
      <c r="G1806" s="4"/>
    </row>
    <row r="1807" spans="4:7" ht="15">
      <c r="D1807" s="4"/>
      <c r="F1807" s="4"/>
      <c r="G1807" s="4"/>
    </row>
    <row r="1808" spans="4:7" ht="15">
      <c r="D1808" s="4"/>
      <c r="F1808" s="4"/>
      <c r="G1808" s="4"/>
    </row>
    <row r="1809" spans="4:7" ht="15">
      <c r="D1809" s="4"/>
      <c r="F1809" s="4"/>
      <c r="G1809" s="4"/>
    </row>
    <row r="1810" spans="4:7" ht="15">
      <c r="D1810" s="4"/>
      <c r="F1810" s="4"/>
      <c r="G1810" s="4"/>
    </row>
    <row r="1811" spans="4:7" ht="15">
      <c r="D1811" s="4"/>
      <c r="F1811" s="4"/>
      <c r="G1811" s="4"/>
    </row>
    <row r="1812" spans="4:7" ht="15">
      <c r="D1812" s="4"/>
      <c r="F1812" s="4"/>
      <c r="G1812" s="4"/>
    </row>
    <row r="1813" spans="4:7" ht="15">
      <c r="D1813" s="4"/>
      <c r="F1813" s="4"/>
      <c r="G1813" s="4"/>
    </row>
    <row r="1814" spans="4:7" ht="15">
      <c r="D1814" s="4"/>
      <c r="F1814" s="4"/>
      <c r="G1814" s="4"/>
    </row>
    <row r="1815" spans="4:7" ht="15">
      <c r="D1815" s="4"/>
      <c r="F1815" s="4"/>
      <c r="G1815" s="4"/>
    </row>
    <row r="1816" spans="4:7" ht="15">
      <c r="D1816" s="4"/>
      <c r="F1816" s="4"/>
      <c r="G1816" s="4"/>
    </row>
    <row r="1817" spans="4:7" ht="15">
      <c r="D1817" s="4"/>
      <c r="F1817" s="4"/>
      <c r="G1817" s="4"/>
    </row>
    <row r="1818" spans="4:7" ht="15">
      <c r="D1818" s="4"/>
      <c r="F1818" s="4"/>
      <c r="G1818" s="4"/>
    </row>
    <row r="1819" spans="4:7" ht="15">
      <c r="D1819" s="4"/>
      <c r="F1819" s="4"/>
      <c r="G1819" s="4"/>
    </row>
    <row r="1820" spans="4:7" ht="15">
      <c r="D1820" s="4"/>
      <c r="F1820" s="4"/>
      <c r="G1820" s="4"/>
    </row>
    <row r="1821" spans="4:7" ht="15">
      <c r="D1821" s="4"/>
      <c r="F1821" s="4"/>
      <c r="G1821" s="4"/>
    </row>
    <row r="1822" spans="4:7" ht="15">
      <c r="D1822" s="4"/>
      <c r="F1822" s="4"/>
      <c r="G1822" s="4"/>
    </row>
    <row r="1823" spans="4:7" ht="15">
      <c r="D1823" s="4"/>
      <c r="F1823" s="4"/>
      <c r="G1823" s="4"/>
    </row>
    <row r="1824" spans="4:7" ht="15">
      <c r="D1824" s="4"/>
      <c r="F1824" s="4"/>
      <c r="G1824" s="4"/>
    </row>
    <row r="1825" spans="4:7" ht="15">
      <c r="D1825" s="4"/>
      <c r="F1825" s="4"/>
      <c r="G1825" s="4"/>
    </row>
    <row r="1826" spans="4:7" ht="15">
      <c r="D1826" s="4"/>
      <c r="F1826" s="4"/>
      <c r="G1826" s="4"/>
    </row>
    <row r="1827" spans="4:7" ht="15">
      <c r="D1827" s="4"/>
      <c r="F1827" s="4"/>
      <c r="G1827" s="4"/>
    </row>
    <row r="1828" spans="4:7" ht="15">
      <c r="D1828" s="4"/>
      <c r="F1828" s="4"/>
      <c r="G1828" s="4"/>
    </row>
    <row r="1829" spans="4:7" ht="15">
      <c r="D1829" s="4"/>
      <c r="F1829" s="4"/>
      <c r="G1829" s="4"/>
    </row>
    <row r="1830" spans="4:7" ht="15">
      <c r="D1830" s="4"/>
      <c r="F1830" s="4"/>
      <c r="G1830" s="4"/>
    </row>
    <row r="1831" spans="4:7" ht="15">
      <c r="D1831" s="4"/>
      <c r="F1831" s="4"/>
      <c r="G1831" s="4"/>
    </row>
    <row r="1832" spans="4:7" ht="15">
      <c r="D1832" s="4"/>
      <c r="F1832" s="4"/>
      <c r="G1832" s="4"/>
    </row>
    <row r="1833" spans="4:7" ht="15">
      <c r="D1833" s="4"/>
      <c r="F1833" s="4"/>
      <c r="G1833" s="4"/>
    </row>
    <row r="1834" spans="4:7" ht="15">
      <c r="D1834" s="4"/>
      <c r="F1834" s="4"/>
      <c r="G1834" s="4"/>
    </row>
    <row r="1835" spans="4:7" ht="15">
      <c r="D1835" s="4"/>
      <c r="F1835" s="4"/>
      <c r="G1835" s="4"/>
    </row>
    <row r="1836" spans="4:7" ht="15">
      <c r="D1836" s="4"/>
      <c r="F1836" s="4"/>
      <c r="G1836" s="4"/>
    </row>
    <row r="1837" spans="4:7" ht="15">
      <c r="D1837" s="4"/>
      <c r="F1837" s="4"/>
      <c r="G1837" s="4"/>
    </row>
    <row r="1838" spans="4:7" ht="15">
      <c r="D1838" s="4"/>
      <c r="F1838" s="4"/>
      <c r="G1838" s="4"/>
    </row>
    <row r="1839" spans="4:7" ht="15">
      <c r="D1839" s="4"/>
      <c r="F1839" s="4"/>
      <c r="G1839" s="4"/>
    </row>
    <row r="1840" spans="4:7" ht="15">
      <c r="D1840" s="4"/>
      <c r="F1840" s="4"/>
      <c r="G1840" s="4"/>
    </row>
    <row r="1841" spans="4:7" ht="15">
      <c r="D1841" s="4"/>
      <c r="F1841" s="4"/>
      <c r="G1841" s="4"/>
    </row>
    <row r="1842" spans="4:7" ht="15">
      <c r="D1842" s="4"/>
      <c r="F1842" s="4"/>
      <c r="G1842" s="4"/>
    </row>
    <row r="1843" spans="4:7" ht="15">
      <c r="D1843" s="4"/>
      <c r="F1843" s="4"/>
      <c r="G1843" s="4"/>
    </row>
    <row r="1844" spans="4:7" ht="15">
      <c r="D1844" s="4"/>
      <c r="F1844" s="4"/>
      <c r="G1844" s="4"/>
    </row>
    <row r="1845" spans="4:7" ht="15">
      <c r="D1845" s="4"/>
      <c r="F1845" s="4"/>
      <c r="G1845" s="4"/>
    </row>
    <row r="1846" spans="4:7" ht="15">
      <c r="D1846" s="4"/>
      <c r="F1846" s="4"/>
      <c r="G1846" s="4"/>
    </row>
    <row r="1847" spans="4:7" ht="15">
      <c r="D1847" s="4"/>
      <c r="F1847" s="4"/>
      <c r="G1847" s="4"/>
    </row>
    <row r="1848" spans="4:7" ht="15">
      <c r="D1848" s="4"/>
      <c r="F1848" s="4"/>
      <c r="G1848" s="4"/>
    </row>
    <row r="1849" spans="4:7" ht="15">
      <c r="D1849" s="4"/>
      <c r="F1849" s="4"/>
      <c r="G1849" s="4"/>
    </row>
    <row r="1850" spans="4:7" ht="15">
      <c r="D1850" s="4"/>
      <c r="F1850" s="4"/>
      <c r="G1850" s="4"/>
    </row>
    <row r="1851" spans="4:7" ht="15">
      <c r="D1851" s="4"/>
      <c r="F1851" s="4"/>
      <c r="G1851" s="4"/>
    </row>
    <row r="1852" spans="4:7" ht="15">
      <c r="D1852" s="4"/>
      <c r="F1852" s="4"/>
      <c r="G1852" s="4"/>
    </row>
    <row r="1853" spans="4:7" ht="15">
      <c r="D1853" s="4"/>
      <c r="F1853" s="4"/>
      <c r="G1853" s="4"/>
    </row>
    <row r="1854" spans="4:7" ht="15">
      <c r="D1854" s="4"/>
      <c r="F1854" s="4"/>
      <c r="G1854" s="4"/>
    </row>
    <row r="1855" spans="4:7" ht="15">
      <c r="D1855" s="4"/>
      <c r="F1855" s="4"/>
      <c r="G1855" s="4"/>
    </row>
    <row r="1856" spans="4:7" ht="15">
      <c r="D1856" s="4"/>
      <c r="F1856" s="4"/>
      <c r="G1856" s="4"/>
    </row>
    <row r="1857" spans="4:7" ht="15">
      <c r="D1857" s="4"/>
      <c r="F1857" s="4"/>
      <c r="G1857" s="4"/>
    </row>
    <row r="1858" spans="4:7" ht="15">
      <c r="D1858" s="4"/>
      <c r="F1858" s="4"/>
      <c r="G1858" s="4"/>
    </row>
    <row r="1859" spans="4:7" ht="15">
      <c r="D1859" s="4"/>
      <c r="F1859" s="4"/>
      <c r="G1859" s="4"/>
    </row>
    <row r="1860" spans="4:7" ht="15">
      <c r="D1860" s="4"/>
      <c r="F1860" s="4"/>
      <c r="G1860" s="4"/>
    </row>
    <row r="1861" spans="4:7" ht="15">
      <c r="D1861" s="4"/>
      <c r="F1861" s="4"/>
      <c r="G1861" s="4"/>
    </row>
    <row r="1862" spans="4:7" ht="15">
      <c r="D1862" s="4"/>
      <c r="F1862" s="4"/>
      <c r="G1862" s="4"/>
    </row>
    <row r="1863" spans="4:7" ht="15">
      <c r="D1863" s="4"/>
      <c r="F1863" s="4"/>
      <c r="G1863" s="4"/>
    </row>
    <row r="1864" spans="4:7" ht="15">
      <c r="D1864" s="4"/>
      <c r="F1864" s="4"/>
      <c r="G1864" s="4"/>
    </row>
    <row r="1865" spans="4:7" ht="15">
      <c r="D1865" s="4"/>
      <c r="F1865" s="4"/>
      <c r="G1865" s="4"/>
    </row>
    <row r="1866" spans="4:7" ht="15">
      <c r="D1866" s="4"/>
      <c r="F1866" s="4"/>
      <c r="G1866" s="4"/>
    </row>
    <row r="1867" spans="4:7" ht="15">
      <c r="D1867" s="4"/>
      <c r="F1867" s="4"/>
      <c r="G1867" s="4"/>
    </row>
    <row r="1868" spans="4:7" ht="15">
      <c r="D1868" s="4"/>
      <c r="F1868" s="4"/>
      <c r="G1868" s="4"/>
    </row>
    <row r="1869" spans="4:7" ht="15">
      <c r="D1869" s="4"/>
      <c r="F1869" s="4"/>
      <c r="G1869" s="4"/>
    </row>
    <row r="1870" spans="4:7" ht="15">
      <c r="D1870" s="4"/>
      <c r="F1870" s="4"/>
      <c r="G1870" s="4"/>
    </row>
    <row r="1871" spans="4:7" ht="15">
      <c r="D1871" s="4"/>
      <c r="F1871" s="4"/>
      <c r="G1871" s="4"/>
    </row>
    <row r="1872" spans="4:7" ht="15">
      <c r="D1872" s="4"/>
      <c r="F1872" s="4"/>
      <c r="G1872" s="4"/>
    </row>
    <row r="1873" spans="4:7" ht="15">
      <c r="D1873" s="4"/>
      <c r="F1873" s="4"/>
      <c r="G1873" s="4"/>
    </row>
    <row r="1874" spans="4:7" ht="15">
      <c r="D1874" s="4"/>
      <c r="F1874" s="4"/>
      <c r="G1874" s="4"/>
    </row>
    <row r="1875" spans="4:7" ht="15">
      <c r="D1875" s="4"/>
      <c r="F1875" s="4"/>
      <c r="G1875" s="4"/>
    </row>
    <row r="1876" spans="4:7" ht="15">
      <c r="D1876" s="4"/>
      <c r="F1876" s="4"/>
      <c r="G1876" s="4"/>
    </row>
    <row r="1877" spans="4:7" ht="15">
      <c r="D1877" s="4"/>
      <c r="F1877" s="4"/>
      <c r="G1877" s="4"/>
    </row>
    <row r="1878" spans="4:7" ht="15">
      <c r="D1878" s="4"/>
      <c r="F1878" s="4"/>
      <c r="G1878" s="4"/>
    </row>
    <row r="1879" spans="4:7" ht="15">
      <c r="D1879" s="4"/>
      <c r="F1879" s="4"/>
      <c r="G1879" s="4"/>
    </row>
    <row r="1880" spans="4:7" ht="15">
      <c r="D1880" s="4"/>
      <c r="F1880" s="4"/>
      <c r="G1880" s="4"/>
    </row>
    <row r="1881" spans="4:7" ht="15">
      <c r="D1881" s="4"/>
      <c r="F1881" s="4"/>
      <c r="G1881" s="4"/>
    </row>
    <row r="1882" spans="4:7" ht="15">
      <c r="D1882" s="4"/>
      <c r="F1882" s="4"/>
      <c r="G1882" s="4"/>
    </row>
    <row r="1883" spans="4:7" ht="15">
      <c r="D1883" s="4"/>
      <c r="F1883" s="4"/>
      <c r="G1883" s="4"/>
    </row>
    <row r="1884" spans="4:7" ht="15">
      <c r="D1884" s="4"/>
      <c r="F1884" s="4"/>
      <c r="G1884" s="4"/>
    </row>
    <row r="1885" spans="4:7" ht="15">
      <c r="D1885" s="4"/>
      <c r="F1885" s="4"/>
      <c r="G1885" s="4"/>
    </row>
    <row r="1886" spans="4:7" ht="15">
      <c r="D1886" s="4"/>
      <c r="F1886" s="4"/>
      <c r="G1886" s="4"/>
    </row>
    <row r="1887" spans="4:7" ht="15">
      <c r="D1887" s="4"/>
      <c r="F1887" s="4"/>
      <c r="G1887" s="4"/>
    </row>
    <row r="1888" spans="4:7" ht="15">
      <c r="D1888" s="4"/>
      <c r="F1888" s="4"/>
      <c r="G1888" s="4"/>
    </row>
    <row r="1889" spans="4:7" ht="15">
      <c r="D1889" s="4"/>
      <c r="F1889" s="4"/>
      <c r="G1889" s="4"/>
    </row>
    <row r="1890" spans="4:7" ht="15">
      <c r="D1890" s="4"/>
      <c r="F1890" s="4"/>
      <c r="G1890" s="4"/>
    </row>
    <row r="1891" spans="4:7" ht="15">
      <c r="D1891" s="4"/>
      <c r="F1891" s="4"/>
      <c r="G1891" s="4"/>
    </row>
    <row r="1892" spans="4:7" ht="15">
      <c r="D1892" s="4"/>
      <c r="F1892" s="4"/>
      <c r="G1892" s="4"/>
    </row>
    <row r="1893" spans="4:7" ht="15">
      <c r="D1893" s="4"/>
      <c r="F1893" s="4"/>
      <c r="G1893" s="4"/>
    </row>
    <row r="1894" spans="4:7" ht="15">
      <c r="D1894" s="4"/>
      <c r="F1894" s="4"/>
      <c r="G1894" s="4"/>
    </row>
    <row r="1895" spans="4:7" ht="15">
      <c r="D1895" s="4"/>
      <c r="F1895" s="4"/>
      <c r="G1895" s="4"/>
    </row>
    <row r="1896" spans="4:7" ht="15">
      <c r="D1896" s="4"/>
      <c r="F1896" s="4"/>
      <c r="G1896" s="4"/>
    </row>
    <row r="1897" spans="4:7" ht="15">
      <c r="D1897" s="4"/>
      <c r="F1897" s="4"/>
      <c r="G1897" s="4"/>
    </row>
    <row r="1898" spans="4:7" ht="15">
      <c r="D1898" s="4"/>
      <c r="F1898" s="4"/>
      <c r="G1898" s="4"/>
    </row>
    <row r="1899" spans="4:7" ht="15">
      <c r="D1899" s="4"/>
      <c r="F1899" s="4"/>
      <c r="G1899" s="4"/>
    </row>
    <row r="1900" spans="4:7" ht="15">
      <c r="D1900" s="4"/>
      <c r="F1900" s="4"/>
      <c r="G1900" s="4"/>
    </row>
    <row r="1901" spans="4:7" ht="15">
      <c r="D1901" s="4"/>
      <c r="F1901" s="4"/>
      <c r="G1901" s="4"/>
    </row>
    <row r="1902" spans="4:7" ht="15">
      <c r="D1902" s="4"/>
      <c r="F1902" s="4"/>
      <c r="G1902" s="4"/>
    </row>
    <row r="1903" spans="4:7" ht="15">
      <c r="D1903" s="4"/>
      <c r="F1903" s="4"/>
      <c r="G1903" s="4"/>
    </row>
    <row r="1904" spans="4:7" ht="15">
      <c r="D1904" s="4"/>
      <c r="F1904" s="4"/>
      <c r="G1904" s="4"/>
    </row>
    <row r="1905" spans="4:7" ht="15">
      <c r="D1905" s="4"/>
      <c r="F1905" s="4"/>
      <c r="G1905" s="4"/>
    </row>
    <row r="1906" spans="4:7" ht="15">
      <c r="D1906" s="4"/>
      <c r="F1906" s="4"/>
      <c r="G1906" s="4"/>
    </row>
    <row r="1907" spans="4:7" ht="15">
      <c r="D1907" s="4"/>
      <c r="F1907" s="4"/>
      <c r="G1907" s="4"/>
    </row>
    <row r="1908" spans="4:7" ht="15">
      <c r="D1908" s="4"/>
      <c r="F1908" s="4"/>
      <c r="G1908" s="4"/>
    </row>
    <row r="1909" spans="4:7" ht="15">
      <c r="D1909" s="4"/>
      <c r="F1909" s="4"/>
      <c r="G1909" s="4"/>
    </row>
    <row r="1910" spans="4:7" ht="15">
      <c r="D1910" s="4"/>
      <c r="F1910" s="4"/>
      <c r="G1910" s="4"/>
    </row>
    <row r="1911" spans="4:7" ht="15">
      <c r="D1911" s="4"/>
      <c r="F1911" s="4"/>
      <c r="G1911" s="4"/>
    </row>
    <row r="1912" spans="4:7" ht="15">
      <c r="D1912" s="4"/>
      <c r="F1912" s="4"/>
      <c r="G1912" s="4"/>
    </row>
    <row r="1913" spans="4:7" ht="15">
      <c r="D1913" s="4"/>
      <c r="F1913" s="4"/>
      <c r="G1913" s="4"/>
    </row>
    <row r="1914" spans="4:7" ht="15">
      <c r="D1914" s="4"/>
      <c r="F1914" s="4"/>
      <c r="G1914" s="4"/>
    </row>
    <row r="1915" spans="4:7" ht="15">
      <c r="D1915" s="4"/>
      <c r="F1915" s="4"/>
      <c r="G1915" s="4"/>
    </row>
    <row r="1916" spans="4:7" ht="15">
      <c r="D1916" s="4"/>
      <c r="F1916" s="4"/>
      <c r="G1916" s="4"/>
    </row>
    <row r="1917" spans="4:7" ht="15">
      <c r="D1917" s="4"/>
      <c r="F1917" s="4"/>
      <c r="G1917" s="4"/>
    </row>
    <row r="1918" spans="4:7" ht="15">
      <c r="D1918" s="4"/>
      <c r="F1918" s="4"/>
      <c r="G1918" s="4"/>
    </row>
    <row r="1919" spans="4:7" ht="15">
      <c r="D1919" s="4"/>
      <c r="F1919" s="4"/>
      <c r="G1919" s="4"/>
    </row>
    <row r="1920" spans="4:7" ht="15">
      <c r="D1920" s="4"/>
      <c r="F1920" s="4"/>
      <c r="G1920" s="4"/>
    </row>
    <row r="1921" spans="4:7" ht="15">
      <c r="D1921" s="4"/>
      <c r="F1921" s="4"/>
      <c r="G1921" s="4"/>
    </row>
    <row r="1922" spans="4:7" ht="15">
      <c r="D1922" s="4"/>
      <c r="F1922" s="4"/>
      <c r="G1922" s="4"/>
    </row>
    <row r="1923" spans="4:7" ht="15">
      <c r="D1923" s="4"/>
      <c r="F1923" s="4"/>
      <c r="G1923" s="4"/>
    </row>
    <row r="1924" spans="4:7" ht="15">
      <c r="D1924" s="4"/>
      <c r="F1924" s="4"/>
      <c r="G1924" s="4"/>
    </row>
    <row r="1925" spans="4:7" ht="15">
      <c r="D1925" s="4"/>
      <c r="F1925" s="4"/>
      <c r="G1925" s="4"/>
    </row>
    <row r="1926" spans="4:7" ht="15">
      <c r="D1926" s="4"/>
      <c r="F1926" s="4"/>
      <c r="G1926" s="4"/>
    </row>
    <row r="1927" spans="4:7" ht="15">
      <c r="D1927" s="4"/>
      <c r="F1927" s="4"/>
      <c r="G1927" s="4"/>
    </row>
    <row r="1928" spans="4:7" ht="15">
      <c r="D1928" s="4"/>
      <c r="F1928" s="4"/>
      <c r="G1928" s="4"/>
    </row>
    <row r="1929" spans="4:7" ht="15">
      <c r="D1929" s="4"/>
      <c r="F1929" s="4"/>
      <c r="G1929" s="4"/>
    </row>
    <row r="1930" spans="4:7" ht="15">
      <c r="D1930" s="4"/>
      <c r="F1930" s="4"/>
      <c r="G1930" s="4"/>
    </row>
    <row r="1931" spans="4:7" ht="15">
      <c r="D1931" s="4"/>
      <c r="F1931" s="4"/>
      <c r="G1931" s="4"/>
    </row>
    <row r="1932" spans="4:7" ht="15">
      <c r="D1932" s="4"/>
      <c r="F1932" s="4"/>
      <c r="G1932" s="4"/>
    </row>
    <row r="1933" spans="4:7" ht="15">
      <c r="D1933" s="4"/>
      <c r="F1933" s="4"/>
      <c r="G1933" s="4"/>
    </row>
    <row r="1934" spans="4:7" ht="15">
      <c r="D1934" s="4"/>
      <c r="F1934" s="4"/>
      <c r="G1934" s="4"/>
    </row>
    <row r="1935" spans="4:7" ht="15">
      <c r="D1935" s="4"/>
      <c r="F1935" s="4"/>
      <c r="G1935" s="4"/>
    </row>
    <row r="1936" spans="4:7" ht="15">
      <c r="D1936" s="4"/>
      <c r="F1936" s="4"/>
      <c r="G1936" s="4"/>
    </row>
    <row r="1937" spans="4:7" ht="15">
      <c r="D1937" s="4"/>
      <c r="F1937" s="4"/>
      <c r="G1937" s="4"/>
    </row>
    <row r="1938" spans="4:7" ht="15">
      <c r="D1938" s="4"/>
      <c r="F1938" s="4"/>
      <c r="G1938" s="4"/>
    </row>
    <row r="1939" spans="4:7" ht="15">
      <c r="D1939" s="4"/>
      <c r="F1939" s="4"/>
      <c r="G1939" s="4"/>
    </row>
    <row r="1940" spans="4:7" ht="15">
      <c r="D1940" s="4"/>
      <c r="F1940" s="4"/>
      <c r="G1940" s="4"/>
    </row>
    <row r="1941" spans="4:7" ht="15">
      <c r="D1941" s="4"/>
      <c r="F1941" s="4"/>
      <c r="G1941" s="4"/>
    </row>
    <row r="1942" spans="4:7" ht="15">
      <c r="D1942" s="4"/>
      <c r="F1942" s="4"/>
      <c r="G1942" s="4"/>
    </row>
    <row r="1943" spans="4:7" ht="15">
      <c r="D1943" s="4"/>
      <c r="F1943" s="4"/>
      <c r="G1943" s="4"/>
    </row>
    <row r="1944" spans="4:7" ht="15">
      <c r="D1944" s="4"/>
      <c r="F1944" s="4"/>
      <c r="G1944" s="4"/>
    </row>
    <row r="1945" spans="4:7" ht="15">
      <c r="D1945" s="4"/>
      <c r="F1945" s="4"/>
      <c r="G1945" s="4"/>
    </row>
    <row r="1946" spans="4:7" ht="15">
      <c r="D1946" s="4"/>
      <c r="F1946" s="4"/>
      <c r="G1946" s="4"/>
    </row>
    <row r="1947" spans="4:7" ht="15">
      <c r="D1947" s="4"/>
      <c r="F1947" s="4"/>
      <c r="G1947" s="4"/>
    </row>
    <row r="1948" spans="4:7" ht="15">
      <c r="D1948" s="4"/>
      <c r="F1948" s="4"/>
      <c r="G1948" s="4"/>
    </row>
    <row r="1949" spans="4:7" ht="15">
      <c r="D1949" s="4"/>
      <c r="F1949" s="4"/>
      <c r="G1949" s="4"/>
    </row>
    <row r="1950" spans="4:7" ht="15">
      <c r="D1950" s="4"/>
      <c r="F1950" s="4"/>
      <c r="G1950" s="4"/>
    </row>
    <row r="1951" spans="4:7" ht="15">
      <c r="D1951" s="4"/>
      <c r="F1951" s="4"/>
      <c r="G1951" s="4"/>
    </row>
    <row r="1952" spans="4:7" ht="15">
      <c r="D1952" s="4"/>
      <c r="F1952" s="4"/>
      <c r="G1952" s="4"/>
    </row>
    <row r="1953" spans="4:7" ht="15">
      <c r="D1953" s="4"/>
      <c r="F1953" s="4"/>
      <c r="G1953" s="4"/>
    </row>
    <row r="1954" spans="4:7" ht="15">
      <c r="D1954" s="4"/>
      <c r="F1954" s="4"/>
      <c r="G1954" s="4"/>
    </row>
    <row r="1955" spans="4:7" ht="15">
      <c r="D1955" s="4"/>
      <c r="F1955" s="4"/>
      <c r="G1955" s="4"/>
    </row>
    <row r="1956" spans="4:7" ht="15">
      <c r="D1956" s="4"/>
      <c r="F1956" s="4"/>
      <c r="G1956" s="4"/>
    </row>
    <row r="1957" spans="4:7" ht="15">
      <c r="D1957" s="4"/>
      <c r="F1957" s="4"/>
      <c r="G1957" s="4"/>
    </row>
    <row r="1958" spans="4:7" ht="15">
      <c r="D1958" s="4"/>
      <c r="F1958" s="4"/>
      <c r="G1958" s="4"/>
    </row>
    <row r="1959" spans="4:7" ht="15">
      <c r="D1959" s="4"/>
      <c r="F1959" s="4"/>
      <c r="G1959" s="4"/>
    </row>
    <row r="1960" spans="4:7" ht="15">
      <c r="D1960" s="4"/>
      <c r="F1960" s="4"/>
      <c r="G1960" s="4"/>
    </row>
    <row r="1961" spans="4:7" ht="15">
      <c r="D1961" s="4"/>
      <c r="F1961" s="4"/>
      <c r="G1961" s="4"/>
    </row>
    <row r="1962" spans="4:7" ht="15">
      <c r="D1962" s="4"/>
      <c r="F1962" s="4"/>
      <c r="G1962" s="4"/>
    </row>
    <row r="1963" spans="4:7" ht="15">
      <c r="D1963" s="4"/>
      <c r="F1963" s="4"/>
      <c r="G1963" s="4"/>
    </row>
    <row r="1964" spans="4:7" ht="15">
      <c r="D1964" s="4"/>
      <c r="F1964" s="4"/>
      <c r="G1964" s="4"/>
    </row>
    <row r="1965" spans="4:7" ht="15">
      <c r="D1965" s="4"/>
      <c r="F1965" s="4"/>
      <c r="G1965" s="4"/>
    </row>
    <row r="1966" spans="4:7" ht="15">
      <c r="D1966" s="4"/>
      <c r="F1966" s="4"/>
      <c r="G1966" s="4"/>
    </row>
    <row r="1967" spans="4:7" ht="15">
      <c r="D1967" s="4"/>
      <c r="F1967" s="4"/>
      <c r="G1967" s="4"/>
    </row>
    <row r="1968" spans="4:7" ht="15">
      <c r="D1968" s="4"/>
      <c r="F1968" s="4"/>
      <c r="G1968" s="4"/>
    </row>
    <row r="1969" spans="4:7" ht="15">
      <c r="D1969" s="4"/>
      <c r="F1969" s="4"/>
      <c r="G1969" s="4"/>
    </row>
    <row r="1970" spans="4:7" ht="15">
      <c r="D1970" s="4"/>
      <c r="F1970" s="4"/>
      <c r="G1970" s="4"/>
    </row>
    <row r="1971" spans="4:7" ht="15">
      <c r="D1971" s="4"/>
      <c r="F1971" s="4"/>
      <c r="G1971" s="4"/>
    </row>
    <row r="1972" spans="4:7" ht="15">
      <c r="D1972" s="4"/>
      <c r="F1972" s="4"/>
      <c r="G1972" s="4"/>
    </row>
    <row r="1973" spans="4:7" ht="15">
      <c r="D1973" s="4"/>
      <c r="F1973" s="4"/>
      <c r="G1973" s="4"/>
    </row>
    <row r="1974" spans="4:7" ht="15">
      <c r="D1974" s="4"/>
      <c r="F1974" s="4"/>
      <c r="G1974" s="4"/>
    </row>
    <row r="1975" spans="4:7" ht="15">
      <c r="D1975" s="4"/>
      <c r="F1975" s="4"/>
      <c r="G1975" s="4"/>
    </row>
    <row r="1976" spans="4:7" ht="15">
      <c r="D1976" s="4"/>
      <c r="F1976" s="4"/>
      <c r="G1976" s="4"/>
    </row>
    <row r="1977" spans="4:7" ht="15">
      <c r="D1977" s="4"/>
      <c r="F1977" s="4"/>
      <c r="G1977" s="4"/>
    </row>
    <row r="1978" spans="4:7" ht="15">
      <c r="D1978" s="4"/>
      <c r="F1978" s="4"/>
      <c r="G1978" s="4"/>
    </row>
    <row r="1979" spans="4:7" ht="15">
      <c r="D1979" s="4"/>
      <c r="F1979" s="4"/>
      <c r="G1979" s="4"/>
    </row>
    <row r="1980" spans="4:7" ht="15">
      <c r="D1980" s="4"/>
      <c r="F1980" s="4"/>
      <c r="G1980" s="4"/>
    </row>
    <row r="1981" spans="4:7" ht="15">
      <c r="D1981" s="4"/>
      <c r="F1981" s="4"/>
      <c r="G1981" s="4"/>
    </row>
    <row r="1982" spans="4:7" ht="15">
      <c r="D1982" s="4"/>
      <c r="F1982" s="4"/>
      <c r="G1982" s="4"/>
    </row>
    <row r="1983" spans="4:7" ht="15">
      <c r="D1983" s="4"/>
      <c r="F1983" s="4"/>
      <c r="G1983" s="4"/>
    </row>
    <row r="1984" spans="4:7" ht="15">
      <c r="D1984" s="4"/>
      <c r="F1984" s="4"/>
      <c r="G1984" s="4"/>
    </row>
    <row r="1985" spans="4:7" ht="15">
      <c r="D1985" s="4"/>
      <c r="F1985" s="4"/>
      <c r="G1985" s="4"/>
    </row>
    <row r="1986" spans="4:7" ht="15">
      <c r="D1986" s="4"/>
      <c r="F1986" s="4"/>
      <c r="G1986" s="4"/>
    </row>
    <row r="1987" spans="4:7" ht="15">
      <c r="D1987" s="4"/>
      <c r="F1987" s="4"/>
      <c r="G1987" s="4"/>
    </row>
    <row r="1988" spans="4:7" ht="15">
      <c r="D1988" s="4"/>
      <c r="F1988" s="4"/>
      <c r="G1988" s="4"/>
    </row>
    <row r="1989" spans="4:7" ht="15">
      <c r="D1989" s="4"/>
      <c r="F1989" s="4"/>
      <c r="G1989" s="4"/>
    </row>
    <row r="1990" spans="4:7" ht="15">
      <c r="D1990" s="4"/>
      <c r="F1990" s="4"/>
      <c r="G1990" s="4"/>
    </row>
    <row r="1991" spans="4:7" ht="15">
      <c r="D1991" s="4"/>
      <c r="F1991" s="4"/>
      <c r="G1991" s="4"/>
    </row>
    <row r="1992" spans="4:7" ht="15">
      <c r="D1992" s="4"/>
      <c r="F1992" s="4"/>
      <c r="G1992" s="4"/>
    </row>
    <row r="1993" spans="4:7" ht="15">
      <c r="D1993" s="4"/>
      <c r="F1993" s="4"/>
      <c r="G1993" s="4"/>
    </row>
    <row r="1994" spans="4:7" ht="15">
      <c r="D1994" s="4"/>
      <c r="F1994" s="4"/>
      <c r="G1994" s="4"/>
    </row>
    <row r="1995" spans="4:7" ht="15">
      <c r="D1995" s="4"/>
      <c r="F1995" s="4"/>
      <c r="G1995" s="4"/>
    </row>
    <row r="1996" spans="4:7" ht="15">
      <c r="D1996" s="4"/>
      <c r="F1996" s="4"/>
      <c r="G1996" s="4"/>
    </row>
    <row r="1997" spans="4:7" ht="15">
      <c r="D1997" s="4"/>
      <c r="F1997" s="4"/>
      <c r="G1997" s="4"/>
    </row>
    <row r="1998" spans="4:7" ht="15">
      <c r="D1998" s="4"/>
      <c r="F1998" s="4"/>
      <c r="G1998" s="4"/>
    </row>
    <row r="1999" spans="4:7" ht="15">
      <c r="D1999" s="4"/>
      <c r="F1999" s="4"/>
      <c r="G1999" s="4"/>
    </row>
    <row r="2000" spans="4:7" ht="15">
      <c r="D2000" s="4"/>
      <c r="F2000" s="4"/>
      <c r="G2000" s="4"/>
    </row>
    <row r="2001" spans="4:7" ht="15">
      <c r="D2001" s="4"/>
      <c r="F2001" s="4"/>
      <c r="G2001" s="4"/>
    </row>
    <row r="2002" spans="4:7" ht="15">
      <c r="D2002" s="4"/>
      <c r="F2002" s="4"/>
      <c r="G2002" s="4"/>
    </row>
    <row r="2003" spans="4:7" ht="15">
      <c r="D2003" s="4"/>
      <c r="F2003" s="4"/>
      <c r="G2003" s="4"/>
    </row>
    <row r="2004" spans="4:7" ht="15">
      <c r="D2004" s="4"/>
      <c r="F2004" s="4"/>
      <c r="G2004" s="4"/>
    </row>
    <row r="2005" spans="4:7" ht="15">
      <c r="D2005" s="4"/>
      <c r="F2005" s="4"/>
      <c r="G2005" s="4"/>
    </row>
    <row r="2006" spans="4:7" ht="15">
      <c r="D2006" s="4"/>
      <c r="F2006" s="4"/>
      <c r="G2006" s="4"/>
    </row>
    <row r="2007" spans="4:7" ht="15">
      <c r="D2007" s="4"/>
      <c r="F2007" s="4"/>
      <c r="G2007" s="4"/>
    </row>
    <row r="2008" spans="4:7" ht="15">
      <c r="D2008" s="4"/>
      <c r="F2008" s="4"/>
      <c r="G2008" s="4"/>
    </row>
    <row r="2009" spans="4:7" ht="15">
      <c r="D2009" s="4"/>
      <c r="F2009" s="4"/>
      <c r="G2009" s="4"/>
    </row>
    <row r="2010" spans="4:7" ht="15">
      <c r="D2010" s="4"/>
      <c r="F2010" s="4"/>
      <c r="G2010" s="4"/>
    </row>
    <row r="2011" spans="4:7" ht="15">
      <c r="D2011" s="4"/>
      <c r="F2011" s="4"/>
      <c r="G2011" s="4"/>
    </row>
    <row r="2012" spans="4:7" ht="15">
      <c r="D2012" s="4"/>
      <c r="F2012" s="4"/>
      <c r="G2012" s="4"/>
    </row>
    <row r="2013" spans="4:7" ht="15">
      <c r="D2013" s="4"/>
      <c r="F2013" s="4"/>
      <c r="G2013" s="4"/>
    </row>
    <row r="2014" spans="4:7" ht="15">
      <c r="D2014" s="4"/>
      <c r="F2014" s="4"/>
      <c r="G2014" s="4"/>
    </row>
    <row r="2015" spans="4:7" ht="15">
      <c r="D2015" s="4"/>
      <c r="F2015" s="4"/>
      <c r="G2015" s="4"/>
    </row>
    <row r="2016" spans="4:7" ht="15">
      <c r="D2016" s="4"/>
      <c r="F2016" s="4"/>
      <c r="G2016" s="4"/>
    </row>
    <row r="2017" spans="4:7" ht="15">
      <c r="D2017" s="4"/>
      <c r="F2017" s="4"/>
      <c r="G2017" s="4"/>
    </row>
    <row r="2018" spans="4:7" ht="15">
      <c r="D2018" s="4"/>
      <c r="F2018" s="4"/>
      <c r="G2018" s="4"/>
    </row>
    <row r="2019" spans="4:7" ht="15">
      <c r="D2019" s="4"/>
      <c r="F2019" s="4"/>
      <c r="G2019" s="4"/>
    </row>
    <row r="2020" spans="4:7" ht="15">
      <c r="D2020" s="4"/>
      <c r="F2020" s="4"/>
      <c r="G2020" s="4"/>
    </row>
    <row r="2021" spans="4:7" ht="15">
      <c r="D2021" s="4"/>
      <c r="F2021" s="4"/>
      <c r="G2021" s="4"/>
    </row>
    <row r="2022" spans="4:7" ht="15">
      <c r="D2022" s="4"/>
      <c r="F2022" s="4"/>
      <c r="G2022" s="4"/>
    </row>
    <row r="2023" spans="4:7" ht="15">
      <c r="D2023" s="4"/>
      <c r="F2023" s="4"/>
      <c r="G2023" s="4"/>
    </row>
    <row r="2024" spans="4:7" ht="15">
      <c r="D2024" s="4"/>
      <c r="F2024" s="4"/>
      <c r="G2024" s="4"/>
    </row>
    <row r="2025" spans="4:7" ht="15">
      <c r="D2025" s="4"/>
      <c r="F2025" s="4"/>
      <c r="G2025" s="4"/>
    </row>
    <row r="2026" spans="4:7" ht="15">
      <c r="D2026" s="4"/>
      <c r="F2026" s="4"/>
      <c r="G2026" s="4"/>
    </row>
    <row r="2027" spans="4:7" ht="15">
      <c r="D2027" s="4"/>
      <c r="F2027" s="4"/>
      <c r="G2027" s="4"/>
    </row>
    <row r="2028" spans="4:7" ht="15">
      <c r="D2028" s="4"/>
      <c r="F2028" s="4"/>
      <c r="G2028" s="4"/>
    </row>
    <row r="2029" spans="4:7" ht="15">
      <c r="D2029" s="4"/>
      <c r="F2029" s="4"/>
      <c r="G2029" s="4"/>
    </row>
    <row r="2030" spans="4:7" ht="15">
      <c r="D2030" s="4"/>
      <c r="F2030" s="4"/>
      <c r="G2030" s="4"/>
    </row>
    <row r="2031" spans="4:7" ht="15">
      <c r="D2031" s="4"/>
      <c r="F2031" s="4"/>
      <c r="G2031" s="4"/>
    </row>
    <row r="2032" spans="4:7" ht="15">
      <c r="D2032" s="4"/>
      <c r="F2032" s="4"/>
      <c r="G2032" s="4"/>
    </row>
    <row r="2033" spans="4:7" ht="15">
      <c r="D2033" s="4"/>
      <c r="F2033" s="4"/>
      <c r="G2033" s="4"/>
    </row>
    <row r="2034" spans="4:7" ht="15">
      <c r="D2034" s="4"/>
      <c r="F2034" s="4"/>
      <c r="G2034" s="4"/>
    </row>
    <row r="2035" spans="4:7" ht="15">
      <c r="D2035" s="4"/>
      <c r="F2035" s="4"/>
      <c r="G2035" s="4"/>
    </row>
    <row r="2036" spans="4:7" ht="15">
      <c r="D2036" s="4"/>
      <c r="F2036" s="4"/>
      <c r="G2036" s="4"/>
    </row>
    <row r="2037" spans="4:7" ht="15">
      <c r="D2037" s="4"/>
      <c r="F2037" s="4"/>
      <c r="G2037" s="4"/>
    </row>
    <row r="2038" spans="4:7" ht="15">
      <c r="D2038" s="4"/>
      <c r="F2038" s="4"/>
      <c r="G2038" s="4"/>
    </row>
    <row r="2039" spans="4:7" ht="15">
      <c r="D2039" s="4"/>
      <c r="F2039" s="4"/>
      <c r="G2039" s="4"/>
    </row>
    <row r="2040" spans="4:7" ht="15">
      <c r="D2040" s="4"/>
      <c r="F2040" s="4"/>
      <c r="G2040" s="4"/>
    </row>
    <row r="2041" spans="4:7" ht="15">
      <c r="D2041" s="4"/>
      <c r="F2041" s="4"/>
      <c r="G2041" s="4"/>
    </row>
    <row r="2042" spans="4:7" ht="15">
      <c r="D2042" s="4"/>
      <c r="F2042" s="4"/>
      <c r="G2042" s="4"/>
    </row>
    <row r="2043" spans="4:7" ht="15">
      <c r="D2043" s="4"/>
      <c r="F2043" s="4"/>
      <c r="G2043" s="4"/>
    </row>
    <row r="2044" spans="4:7" ht="15">
      <c r="D2044" s="4"/>
      <c r="F2044" s="4"/>
      <c r="G2044" s="4"/>
    </row>
    <row r="2045" spans="4:7" ht="15">
      <c r="D2045" s="4"/>
      <c r="F2045" s="4"/>
      <c r="G2045" s="4"/>
    </row>
    <row r="2046" spans="4:7" ht="15">
      <c r="D2046" s="4"/>
      <c r="F2046" s="4"/>
      <c r="G2046" s="4"/>
    </row>
    <row r="2047" spans="4:7" ht="15">
      <c r="D2047" s="4"/>
      <c r="F2047" s="4"/>
      <c r="G2047" s="4"/>
    </row>
    <row r="2048" spans="4:7" ht="15">
      <c r="D2048" s="4"/>
      <c r="F2048" s="4"/>
      <c r="G2048" s="4"/>
    </row>
    <row r="2049" spans="4:7" ht="15">
      <c r="D2049" s="4"/>
      <c r="F2049" s="4"/>
      <c r="G2049" s="4"/>
    </row>
    <row r="2050" spans="4:7" ht="15">
      <c r="D2050" s="4"/>
      <c r="F2050" s="4"/>
      <c r="G2050" s="4"/>
    </row>
    <row r="2051" spans="4:7" ht="15">
      <c r="D2051" s="4"/>
      <c r="F2051" s="4"/>
      <c r="G2051" s="4"/>
    </row>
    <row r="2052" spans="4:7" ht="15">
      <c r="D2052" s="4"/>
      <c r="F2052" s="4"/>
      <c r="G2052" s="4"/>
    </row>
    <row r="2053" spans="4:7" ht="15">
      <c r="D2053" s="4"/>
      <c r="F2053" s="4"/>
      <c r="G2053" s="4"/>
    </row>
    <row r="2054" spans="4:7" ht="15">
      <c r="D2054" s="4"/>
      <c r="F2054" s="4"/>
      <c r="G2054" s="4"/>
    </row>
    <row r="2055" spans="4:7" ht="15">
      <c r="D2055" s="4"/>
      <c r="F2055" s="4"/>
      <c r="G2055" s="4"/>
    </row>
    <row r="2056" spans="4:7" ht="15">
      <c r="D2056" s="4"/>
      <c r="F2056" s="4"/>
      <c r="G2056" s="4"/>
    </row>
    <row r="2057" spans="4:7" ht="15">
      <c r="D2057" s="4"/>
      <c r="F2057" s="4"/>
      <c r="G2057" s="4"/>
    </row>
    <row r="2058" spans="4:7" ht="15">
      <c r="D2058" s="4"/>
      <c r="F2058" s="4"/>
      <c r="G2058" s="4"/>
    </row>
    <row r="2059" spans="4:7" ht="15">
      <c r="D2059" s="4"/>
      <c r="F2059" s="4"/>
      <c r="G2059" s="4"/>
    </row>
    <row r="2060" spans="4:7" ht="15">
      <c r="D2060" s="4"/>
      <c r="F2060" s="4"/>
      <c r="G2060" s="4"/>
    </row>
    <row r="2061" spans="4:7" ht="15">
      <c r="D2061" s="4"/>
      <c r="F2061" s="4"/>
      <c r="G2061" s="4"/>
    </row>
    <row r="2062" spans="4:7" ht="15">
      <c r="D2062" s="4"/>
      <c r="F2062" s="4"/>
      <c r="G2062" s="4"/>
    </row>
    <row r="2063" spans="4:7" ht="15">
      <c r="D2063" s="4"/>
      <c r="F2063" s="4"/>
      <c r="G2063" s="4"/>
    </row>
    <row r="2064" spans="4:7" ht="15">
      <c r="D2064" s="4"/>
      <c r="F2064" s="4"/>
      <c r="G2064" s="4"/>
    </row>
    <row r="2065" spans="4:7" ht="15">
      <c r="D2065" s="4"/>
      <c r="F2065" s="4"/>
      <c r="G2065" s="4"/>
    </row>
    <row r="2066" spans="4:7" ht="15">
      <c r="D2066" s="4"/>
      <c r="F2066" s="4"/>
      <c r="G2066" s="4"/>
    </row>
    <row r="2067" spans="4:7" ht="15">
      <c r="D2067" s="4"/>
      <c r="F2067" s="4"/>
      <c r="G2067" s="4"/>
    </row>
    <row r="2068" spans="4:7" ht="15">
      <c r="D2068" s="4"/>
      <c r="F2068" s="4"/>
      <c r="G2068" s="4"/>
    </row>
    <row r="2069" spans="4:7" ht="15">
      <c r="D2069" s="4"/>
      <c r="F2069" s="4"/>
      <c r="G2069" s="4"/>
    </row>
    <row r="2070" spans="4:7" ht="15">
      <c r="D2070" s="4"/>
      <c r="F2070" s="4"/>
      <c r="G2070" s="4"/>
    </row>
    <row r="2071" spans="4:7" ht="15">
      <c r="D2071" s="4"/>
      <c r="F2071" s="4"/>
      <c r="G2071" s="4"/>
    </row>
    <row r="2072" spans="4:7" ht="15">
      <c r="D2072" s="4"/>
      <c r="F2072" s="4"/>
      <c r="G2072" s="4"/>
    </row>
    <row r="2073" spans="4:7" ht="15">
      <c r="D2073" s="4"/>
      <c r="F2073" s="4"/>
      <c r="G2073" s="4"/>
    </row>
    <row r="2074" spans="4:7" ht="15">
      <c r="D2074" s="4"/>
      <c r="F2074" s="4"/>
      <c r="G2074" s="4"/>
    </row>
    <row r="2075" spans="4:7" ht="15">
      <c r="D2075" s="4"/>
      <c r="F2075" s="4"/>
      <c r="G2075" s="4"/>
    </row>
    <row r="2076" spans="4:7" ht="15">
      <c r="D2076" s="4"/>
      <c r="F2076" s="4"/>
      <c r="G2076" s="4"/>
    </row>
    <row r="2077" spans="4:7" ht="15">
      <c r="D2077" s="4"/>
      <c r="F2077" s="4"/>
      <c r="G2077" s="4"/>
    </row>
    <row r="2078" spans="4:7" ht="15">
      <c r="D2078" s="4"/>
      <c r="F2078" s="4"/>
      <c r="G2078" s="4"/>
    </row>
    <row r="2079" spans="4:7" ht="15">
      <c r="D2079" s="4"/>
      <c r="F2079" s="4"/>
      <c r="G2079" s="4"/>
    </row>
    <row r="2080" spans="4:7" ht="15">
      <c r="D2080" s="4"/>
      <c r="F2080" s="4"/>
      <c r="G2080" s="4"/>
    </row>
    <row r="2081" spans="4:7" ht="15">
      <c r="D2081" s="4"/>
      <c r="F2081" s="4"/>
      <c r="G2081" s="4"/>
    </row>
    <row r="2082" spans="4:7" ht="15">
      <c r="D2082" s="4"/>
      <c r="F2082" s="4"/>
      <c r="G2082" s="4"/>
    </row>
    <row r="2083" spans="4:7" ht="15">
      <c r="D2083" s="4"/>
      <c r="F2083" s="4"/>
      <c r="G2083" s="4"/>
    </row>
    <row r="2084" spans="4:7" ht="15">
      <c r="D2084" s="4"/>
      <c r="F2084" s="4"/>
      <c r="G2084" s="4"/>
    </row>
    <row r="2085" spans="4:7" ht="15">
      <c r="D2085" s="4"/>
      <c r="F2085" s="4"/>
      <c r="G2085" s="4"/>
    </row>
    <row r="2086" spans="4:7" ht="15">
      <c r="D2086" s="4"/>
      <c r="F2086" s="4"/>
      <c r="G2086" s="4"/>
    </row>
    <row r="2087" spans="4:7" ht="15">
      <c r="D2087" s="4"/>
      <c r="F2087" s="4"/>
      <c r="G2087" s="4"/>
    </row>
    <row r="2088" spans="4:7" ht="15">
      <c r="D2088" s="4"/>
      <c r="F2088" s="4"/>
      <c r="G2088" s="4"/>
    </row>
    <row r="2089" spans="4:7" ht="15">
      <c r="D2089" s="4"/>
      <c r="F2089" s="4"/>
      <c r="G2089" s="4"/>
    </row>
    <row r="2090" spans="4:7" ht="15">
      <c r="D2090" s="4"/>
      <c r="F2090" s="4"/>
      <c r="G2090" s="4"/>
    </row>
    <row r="2091" spans="4:7" ht="15">
      <c r="D2091" s="4"/>
      <c r="F2091" s="4"/>
      <c r="G2091" s="4"/>
    </row>
    <row r="2092" spans="4:7" ht="15">
      <c r="D2092" s="4"/>
      <c r="F2092" s="4"/>
      <c r="G2092" s="4"/>
    </row>
    <row r="2093" spans="4:7" ht="15">
      <c r="D2093" s="4"/>
      <c r="F2093" s="4"/>
      <c r="G2093" s="4"/>
    </row>
    <row r="2094" spans="4:7" ht="15">
      <c r="D2094" s="4"/>
      <c r="F2094" s="4"/>
      <c r="G2094" s="4"/>
    </row>
    <row r="2095" spans="4:7" ht="15">
      <c r="D2095" s="4"/>
      <c r="F2095" s="4"/>
      <c r="G2095" s="4"/>
    </row>
    <row r="2096" spans="4:7" ht="15">
      <c r="D2096" s="4"/>
      <c r="F2096" s="4"/>
      <c r="G2096" s="4"/>
    </row>
    <row r="2097" spans="4:7" ht="15">
      <c r="D2097" s="4"/>
      <c r="F2097" s="4"/>
      <c r="G2097" s="4"/>
    </row>
    <row r="2098" spans="4:7" ht="15">
      <c r="D2098" s="4"/>
      <c r="F2098" s="4"/>
      <c r="G2098" s="4"/>
    </row>
    <row r="2099" spans="4:7" ht="15">
      <c r="D2099" s="4"/>
      <c r="F2099" s="4"/>
      <c r="G2099" s="4"/>
    </row>
    <row r="2100" spans="4:7" ht="15">
      <c r="D2100" s="4"/>
      <c r="F2100" s="4"/>
      <c r="G2100" s="4"/>
    </row>
    <row r="2101" spans="4:7" ht="15">
      <c r="D2101" s="4"/>
      <c r="F2101" s="4"/>
      <c r="G2101" s="4"/>
    </row>
    <row r="2102" spans="4:7" ht="15">
      <c r="D2102" s="4"/>
      <c r="F2102" s="4"/>
      <c r="G2102" s="4"/>
    </row>
    <row r="2103" spans="4:7" ht="15">
      <c r="D2103" s="4"/>
      <c r="F2103" s="4"/>
      <c r="G2103" s="4"/>
    </row>
    <row r="2104" spans="4:7" ht="15">
      <c r="D2104" s="4"/>
      <c r="F2104" s="4"/>
      <c r="G2104" s="4"/>
    </row>
    <row r="2105" spans="4:7" ht="15">
      <c r="D2105" s="4"/>
      <c r="F2105" s="4"/>
      <c r="G2105" s="4"/>
    </row>
    <row r="2106" spans="4:7" ht="15">
      <c r="D2106" s="4"/>
      <c r="F2106" s="4"/>
      <c r="G2106" s="4"/>
    </row>
    <row r="2107" spans="4:7" ht="15">
      <c r="D2107" s="4"/>
      <c r="F2107" s="4"/>
      <c r="G2107" s="4"/>
    </row>
    <row r="2108" spans="4:7" ht="15">
      <c r="D2108" s="4"/>
      <c r="F2108" s="4"/>
      <c r="G2108" s="4"/>
    </row>
    <row r="2109" spans="4:7" ht="15">
      <c r="D2109" s="4"/>
      <c r="F2109" s="4"/>
      <c r="G2109" s="4"/>
    </row>
    <row r="2110" spans="4:7" ht="15">
      <c r="D2110" s="4"/>
      <c r="F2110" s="4"/>
      <c r="G2110" s="4"/>
    </row>
    <row r="2111" spans="4:7" ht="15">
      <c r="D2111" s="4"/>
      <c r="F2111" s="4"/>
      <c r="G2111" s="4"/>
    </row>
    <row r="2112" spans="4:7" ht="15">
      <c r="D2112" s="4"/>
      <c r="F2112" s="4"/>
      <c r="G2112" s="4"/>
    </row>
    <row r="2113" spans="4:7" ht="15">
      <c r="D2113" s="4"/>
      <c r="F2113" s="4"/>
      <c r="G2113" s="4"/>
    </row>
    <row r="2114" spans="4:7" ht="15">
      <c r="D2114" s="4"/>
      <c r="F2114" s="4"/>
      <c r="G2114" s="4"/>
    </row>
    <row r="2115" spans="4:7" ht="15">
      <c r="D2115" s="4"/>
      <c r="F2115" s="4"/>
      <c r="G2115" s="4"/>
    </row>
    <row r="2116" spans="4:7" ht="15">
      <c r="D2116" s="4"/>
      <c r="F2116" s="4"/>
      <c r="G2116" s="4"/>
    </row>
    <row r="2117" spans="4:7" ht="15">
      <c r="D2117" s="4"/>
      <c r="F2117" s="4"/>
      <c r="G2117" s="4"/>
    </row>
    <row r="2118" spans="4:7" ht="15">
      <c r="D2118" s="4"/>
      <c r="F2118" s="4"/>
      <c r="G2118" s="4"/>
    </row>
    <row r="2119" spans="4:7" ht="15">
      <c r="D2119" s="4"/>
      <c r="F2119" s="4"/>
      <c r="G2119" s="4"/>
    </row>
    <row r="2120" spans="4:7" ht="15">
      <c r="D2120" s="4"/>
      <c r="F2120" s="4"/>
      <c r="G2120" s="4"/>
    </row>
    <row r="2121" spans="4:7" ht="15">
      <c r="D2121" s="4"/>
      <c r="F2121" s="4"/>
      <c r="G2121" s="4"/>
    </row>
    <row r="2122" spans="4:7" ht="15">
      <c r="D2122" s="4"/>
      <c r="F2122" s="4"/>
      <c r="G2122" s="4"/>
    </row>
    <row r="2123" spans="4:7" ht="15">
      <c r="D2123" s="4"/>
      <c r="F2123" s="4"/>
      <c r="G2123" s="4"/>
    </row>
    <row r="2124" spans="4:7" ht="15">
      <c r="D2124" s="4"/>
      <c r="F2124" s="4"/>
      <c r="G2124" s="4"/>
    </row>
    <row r="2125" spans="4:7" ht="15">
      <c r="D2125" s="4"/>
      <c r="F2125" s="4"/>
      <c r="G2125" s="4"/>
    </row>
    <row r="2126" spans="4:7" ht="15">
      <c r="D2126" s="4"/>
      <c r="F2126" s="4"/>
      <c r="G2126" s="4"/>
    </row>
    <row r="2127" spans="4:7" ht="15">
      <c r="D2127" s="4"/>
      <c r="F2127" s="4"/>
      <c r="G2127" s="4"/>
    </row>
    <row r="2128" spans="4:7" ht="15">
      <c r="D2128" s="4"/>
      <c r="F2128" s="4"/>
      <c r="G2128" s="4"/>
    </row>
    <row r="2129" spans="4:7" ht="15">
      <c r="D2129" s="4"/>
      <c r="F2129" s="4"/>
      <c r="G2129" s="4"/>
    </row>
    <row r="2130" spans="4:7" ht="15">
      <c r="D2130" s="4"/>
      <c r="F2130" s="4"/>
      <c r="G2130" s="4"/>
    </row>
    <row r="2131" spans="4:7" ht="15">
      <c r="D2131" s="4"/>
      <c r="F2131" s="4"/>
      <c r="G2131" s="4"/>
    </row>
    <row r="2132" spans="4:7" ht="15">
      <c r="D2132" s="4"/>
      <c r="F2132" s="4"/>
      <c r="G2132" s="4"/>
    </row>
    <row r="2133" spans="4:7" ht="15">
      <c r="D2133" s="4"/>
      <c r="F2133" s="4"/>
      <c r="G2133" s="4"/>
    </row>
    <row r="2134" spans="4:7" ht="15">
      <c r="D2134" s="4"/>
      <c r="F2134" s="4"/>
      <c r="G2134" s="4"/>
    </row>
    <row r="2135" spans="4:7" ht="15">
      <c r="D2135" s="4"/>
      <c r="F2135" s="4"/>
      <c r="G2135" s="4"/>
    </row>
    <row r="2136" spans="4:7" ht="15">
      <c r="D2136" s="4"/>
      <c r="F2136" s="4"/>
      <c r="G2136" s="4"/>
    </row>
    <row r="2137" spans="4:7" ht="15">
      <c r="D2137" s="4"/>
      <c r="F2137" s="4"/>
      <c r="G2137" s="4"/>
    </row>
    <row r="2138" spans="4:7" ht="15">
      <c r="D2138" s="4"/>
      <c r="F2138" s="4"/>
      <c r="G2138" s="4"/>
    </row>
    <row r="2139" spans="4:7" ht="15">
      <c r="D2139" s="4"/>
      <c r="F2139" s="4"/>
      <c r="G2139" s="4"/>
    </row>
    <row r="2140" spans="4:7" ht="15">
      <c r="D2140" s="4"/>
      <c r="F2140" s="4"/>
      <c r="G2140" s="4"/>
    </row>
    <row r="2141" spans="4:7" ht="15">
      <c r="D2141" s="4"/>
      <c r="F2141" s="4"/>
      <c r="G2141" s="4"/>
    </row>
    <row r="2142" spans="4:7" ht="15">
      <c r="D2142" s="4"/>
      <c r="F2142" s="4"/>
      <c r="G2142" s="4"/>
    </row>
    <row r="2143" spans="4:7" ht="15">
      <c r="D2143" s="4"/>
      <c r="F2143" s="4"/>
      <c r="G2143" s="4"/>
    </row>
    <row r="2144" spans="4:7" ht="15">
      <c r="D2144" s="4"/>
      <c r="F2144" s="4"/>
      <c r="G2144" s="4"/>
    </row>
    <row r="2145" spans="4:7" ht="15">
      <c r="D2145" s="4"/>
      <c r="F2145" s="4"/>
      <c r="G2145" s="4"/>
    </row>
    <row r="2146" spans="4:7" ht="15">
      <c r="D2146" s="4"/>
      <c r="F2146" s="4"/>
      <c r="G2146" s="4"/>
    </row>
    <row r="2147" spans="4:7" ht="15">
      <c r="D2147" s="4"/>
      <c r="F2147" s="4"/>
      <c r="G2147" s="4"/>
    </row>
    <row r="2148" spans="4:7" ht="15">
      <c r="D2148" s="4"/>
      <c r="F2148" s="4"/>
      <c r="G2148" s="4"/>
    </row>
    <row r="2149" spans="4:7" ht="15">
      <c r="D2149" s="4"/>
      <c r="F2149" s="4"/>
      <c r="G2149" s="4"/>
    </row>
    <row r="2150" spans="4:7" ht="15">
      <c r="D2150" s="4"/>
      <c r="F2150" s="4"/>
      <c r="G2150" s="4"/>
    </row>
    <row r="2151" spans="4:7" ht="15">
      <c r="D2151" s="4"/>
      <c r="F2151" s="4"/>
      <c r="G2151" s="4"/>
    </row>
    <row r="2152" spans="4:7" ht="15">
      <c r="D2152" s="4"/>
      <c r="F2152" s="4"/>
      <c r="G2152" s="4"/>
    </row>
    <row r="2153" spans="4:7" ht="15">
      <c r="D2153" s="4"/>
      <c r="F2153" s="4"/>
      <c r="G2153" s="4"/>
    </row>
    <row r="2154" spans="4:7" ht="15">
      <c r="D2154" s="4"/>
      <c r="F2154" s="4"/>
      <c r="G2154" s="4"/>
    </row>
    <row r="2155" spans="4:7" ht="15">
      <c r="D2155" s="4"/>
      <c r="F2155" s="4"/>
      <c r="G2155" s="4"/>
    </row>
    <row r="2156" spans="4:7" ht="15">
      <c r="D2156" s="4"/>
      <c r="F2156" s="4"/>
      <c r="G2156" s="4"/>
    </row>
    <row r="2157" spans="4:7" ht="15">
      <c r="D2157" s="4"/>
      <c r="F2157" s="4"/>
      <c r="G2157" s="4"/>
    </row>
    <row r="2158" spans="4:7" ht="15">
      <c r="D2158" s="4"/>
      <c r="F2158" s="4"/>
      <c r="G2158" s="4"/>
    </row>
    <row r="2159" spans="4:7" ht="15">
      <c r="D2159" s="4"/>
      <c r="F2159" s="4"/>
      <c r="G2159" s="4"/>
    </row>
    <row r="2160" spans="4:7" ht="15">
      <c r="D2160" s="4"/>
      <c r="F2160" s="4"/>
      <c r="G2160" s="4"/>
    </row>
    <row r="2161" spans="4:7" ht="15">
      <c r="D2161" s="4"/>
      <c r="F2161" s="4"/>
      <c r="G2161" s="4"/>
    </row>
    <row r="2162" spans="4:7" ht="15">
      <c r="D2162" s="4"/>
      <c r="F2162" s="4"/>
      <c r="G2162" s="4"/>
    </row>
    <row r="2163" spans="4:7" ht="15">
      <c r="D2163" s="4"/>
      <c r="F2163" s="4"/>
      <c r="G2163" s="4"/>
    </row>
    <row r="2164" spans="4:7" ht="15">
      <c r="D2164" s="4"/>
      <c r="F2164" s="4"/>
      <c r="G2164" s="4"/>
    </row>
    <row r="2165" spans="4:7" ht="15">
      <c r="D2165" s="4"/>
      <c r="F2165" s="4"/>
      <c r="G2165" s="4"/>
    </row>
    <row r="2166" spans="4:7" ht="15">
      <c r="D2166" s="4"/>
      <c r="F2166" s="4"/>
      <c r="G2166" s="4"/>
    </row>
    <row r="2167" spans="4:7" ht="15">
      <c r="D2167" s="4"/>
      <c r="F2167" s="4"/>
      <c r="G2167" s="4"/>
    </row>
    <row r="2168" spans="4:7" ht="15">
      <c r="D2168" s="4"/>
      <c r="F2168" s="4"/>
      <c r="G2168" s="4"/>
    </row>
    <row r="2169" spans="4:7" ht="15">
      <c r="D2169" s="4"/>
      <c r="F2169" s="4"/>
      <c r="G2169" s="4"/>
    </row>
    <row r="2170" spans="4:7" ht="15">
      <c r="D2170" s="4"/>
      <c r="F2170" s="4"/>
      <c r="G2170" s="4"/>
    </row>
    <row r="2171" spans="4:7" ht="15">
      <c r="D2171" s="4"/>
      <c r="F2171" s="4"/>
      <c r="G2171" s="4"/>
    </row>
    <row r="2172" spans="4:7" ht="15">
      <c r="D2172" s="4"/>
      <c r="F2172" s="4"/>
      <c r="G2172" s="4"/>
    </row>
    <row r="2173" spans="4:7" ht="15">
      <c r="D2173" s="4"/>
      <c r="F2173" s="4"/>
      <c r="G2173" s="4"/>
    </row>
    <row r="2174" spans="4:7" ht="15">
      <c r="D2174" s="4"/>
      <c r="F2174" s="4"/>
      <c r="G2174" s="4"/>
    </row>
    <row r="2175" spans="4:7" ht="15">
      <c r="D2175" s="4"/>
      <c r="F2175" s="4"/>
      <c r="G2175" s="4"/>
    </row>
    <row r="2176" spans="4:7" ht="15">
      <c r="D2176" s="4"/>
      <c r="F2176" s="4"/>
      <c r="G2176" s="4"/>
    </row>
    <row r="2177" spans="4:7" ht="15">
      <c r="D2177" s="4"/>
      <c r="F2177" s="4"/>
      <c r="G2177" s="4"/>
    </row>
    <row r="2178" spans="4:7" ht="15">
      <c r="D2178" s="4"/>
      <c r="F2178" s="4"/>
      <c r="G2178" s="4"/>
    </row>
    <row r="2179" spans="4:7" ht="15">
      <c r="D2179" s="4"/>
      <c r="F2179" s="4"/>
      <c r="G2179" s="4"/>
    </row>
    <row r="2180" spans="4:7" ht="15">
      <c r="D2180" s="4"/>
      <c r="F2180" s="4"/>
      <c r="G2180" s="4"/>
    </row>
    <row r="2181" spans="4:7" ht="15">
      <c r="D2181" s="4"/>
      <c r="F2181" s="4"/>
      <c r="G2181" s="4"/>
    </row>
    <row r="2182" spans="4:7" ht="15">
      <c r="D2182" s="4"/>
      <c r="F2182" s="4"/>
      <c r="G2182" s="4"/>
    </row>
    <row r="2183" spans="4:7" ht="15">
      <c r="D2183" s="4"/>
      <c r="F2183" s="4"/>
      <c r="G2183" s="4"/>
    </row>
    <row r="2184" spans="4:7" ht="15">
      <c r="D2184" s="4"/>
      <c r="F2184" s="4"/>
      <c r="G2184" s="4"/>
    </row>
    <row r="2185" spans="4:7" ht="15">
      <c r="D2185" s="4"/>
      <c r="F2185" s="4"/>
      <c r="G2185" s="4"/>
    </row>
    <row r="2186" spans="4:7" ht="15">
      <c r="D2186" s="4"/>
      <c r="F2186" s="4"/>
      <c r="G2186" s="4"/>
    </row>
    <row r="2187" spans="4:7" ht="15">
      <c r="D2187" s="4"/>
      <c r="F2187" s="4"/>
      <c r="G2187" s="4"/>
    </row>
    <row r="2188" spans="4:7" ht="15">
      <c r="D2188" s="4"/>
      <c r="F2188" s="4"/>
      <c r="G2188" s="4"/>
    </row>
    <row r="2189" spans="4:7" ht="15">
      <c r="D2189" s="4"/>
      <c r="F2189" s="4"/>
      <c r="G2189" s="4"/>
    </row>
    <row r="2190" spans="4:7" ht="15">
      <c r="D2190" s="4"/>
      <c r="F2190" s="4"/>
      <c r="G2190" s="4"/>
    </row>
    <row r="2191" spans="4:7" ht="15">
      <c r="D2191" s="4"/>
      <c r="F2191" s="4"/>
      <c r="G2191" s="4"/>
    </row>
    <row r="2192" spans="4:7" ht="15">
      <c r="D2192" s="4"/>
      <c r="F2192" s="4"/>
      <c r="G2192" s="4"/>
    </row>
    <row r="2193" spans="4:7" ht="15">
      <c r="D2193" s="4"/>
      <c r="F2193" s="4"/>
      <c r="G2193" s="4"/>
    </row>
    <row r="2194" spans="4:7" ht="15">
      <c r="D2194" s="4"/>
      <c r="F2194" s="4"/>
      <c r="G2194" s="4"/>
    </row>
    <row r="2195" spans="4:7" ht="15">
      <c r="D2195" s="4"/>
      <c r="F2195" s="4"/>
      <c r="G2195" s="4"/>
    </row>
    <row r="2196" spans="4:7" ht="15">
      <c r="D2196" s="4"/>
      <c r="F2196" s="4"/>
      <c r="G2196" s="4"/>
    </row>
    <row r="2197" spans="4:7" ht="15">
      <c r="D2197" s="4"/>
      <c r="F2197" s="4"/>
      <c r="G2197" s="4"/>
    </row>
    <row r="2198" spans="4:7" ht="15">
      <c r="D2198" s="4"/>
      <c r="F2198" s="4"/>
      <c r="G2198" s="4"/>
    </row>
    <row r="2199" spans="4:7" ht="15">
      <c r="D2199" s="4"/>
      <c r="F2199" s="4"/>
      <c r="G2199" s="4"/>
    </row>
    <row r="2200" spans="4:7" ht="15">
      <c r="D2200" s="4"/>
      <c r="F2200" s="4"/>
      <c r="G2200" s="4"/>
    </row>
    <row r="2201" spans="4:7" ht="15">
      <c r="D2201" s="4"/>
      <c r="F2201" s="4"/>
      <c r="G2201" s="4"/>
    </row>
    <row r="2202" spans="4:7" ht="15">
      <c r="D2202" s="4"/>
      <c r="F2202" s="4"/>
      <c r="G2202" s="4"/>
    </row>
    <row r="2203" spans="4:7" ht="15">
      <c r="D2203" s="4"/>
      <c r="F2203" s="4"/>
      <c r="G2203" s="4"/>
    </row>
    <row r="2204" spans="4:7" ht="15">
      <c r="D2204" s="4"/>
      <c r="F2204" s="4"/>
      <c r="G2204" s="4"/>
    </row>
    <row r="2205" spans="4:7" ht="15">
      <c r="D2205" s="4"/>
      <c r="F2205" s="4"/>
      <c r="G2205" s="4"/>
    </row>
    <row r="2206" spans="4:7" ht="15">
      <c r="D2206" s="4"/>
      <c r="F2206" s="4"/>
      <c r="G2206" s="4"/>
    </row>
    <row r="2207" spans="4:7" ht="15">
      <c r="D2207" s="4"/>
      <c r="F2207" s="4"/>
      <c r="G2207" s="4"/>
    </row>
    <row r="2208" spans="4:7" ht="15">
      <c r="D2208" s="4"/>
      <c r="F2208" s="4"/>
      <c r="G2208" s="4"/>
    </row>
    <row r="2209" spans="4:7" ht="15">
      <c r="D2209" s="4"/>
      <c r="F2209" s="4"/>
      <c r="G2209" s="4"/>
    </row>
    <row r="2210" spans="4:7" ht="15">
      <c r="D2210" s="4"/>
      <c r="F2210" s="4"/>
      <c r="G2210" s="4"/>
    </row>
    <row r="2211" spans="4:7" ht="15">
      <c r="D2211" s="4"/>
      <c r="F2211" s="4"/>
      <c r="G2211" s="4"/>
    </row>
    <row r="2212" spans="4:7" ht="15">
      <c r="D2212" s="4"/>
      <c r="F2212" s="4"/>
      <c r="G2212" s="4"/>
    </row>
    <row r="2213" spans="4:7" ht="15">
      <c r="D2213" s="4"/>
      <c r="F2213" s="4"/>
      <c r="G2213" s="4"/>
    </row>
    <row r="2214" spans="4:7" ht="15">
      <c r="D2214" s="4"/>
      <c r="F2214" s="4"/>
      <c r="G2214" s="4"/>
    </row>
    <row r="2215" spans="4:7" ht="15">
      <c r="D2215" s="4"/>
      <c r="F2215" s="4"/>
      <c r="G2215" s="4"/>
    </row>
    <row r="2216" spans="4:7" ht="15">
      <c r="D2216" s="4"/>
      <c r="F2216" s="4"/>
      <c r="G2216" s="4"/>
    </row>
    <row r="2217" spans="4:7" ht="15">
      <c r="D2217" s="4"/>
      <c r="F2217" s="4"/>
      <c r="G2217" s="4"/>
    </row>
    <row r="2218" spans="4:7" ht="15">
      <c r="D2218" s="4"/>
      <c r="F2218" s="4"/>
      <c r="G2218" s="4"/>
    </row>
    <row r="2219" spans="4:7" ht="15">
      <c r="D2219" s="4"/>
      <c r="F2219" s="4"/>
      <c r="G2219" s="4"/>
    </row>
    <row r="2220" spans="4:7" ht="15">
      <c r="D2220" s="4"/>
      <c r="F2220" s="4"/>
      <c r="G2220" s="4"/>
    </row>
    <row r="2221" spans="4:7" ht="15">
      <c r="D2221" s="4"/>
      <c r="F2221" s="4"/>
      <c r="G2221" s="4"/>
    </row>
    <row r="2222" spans="4:7" ht="15">
      <c r="D2222" s="4"/>
      <c r="F2222" s="4"/>
      <c r="G2222" s="4"/>
    </row>
    <row r="2223" spans="4:7" ht="15">
      <c r="D2223" s="4"/>
      <c r="F2223" s="4"/>
      <c r="G2223" s="4"/>
    </row>
    <row r="2224" spans="4:7" ht="15">
      <c r="D2224" s="4"/>
      <c r="F2224" s="4"/>
      <c r="G2224" s="4"/>
    </row>
    <row r="2225" spans="4:7" ht="15">
      <c r="D2225" s="4"/>
      <c r="F2225" s="4"/>
      <c r="G2225" s="4"/>
    </row>
    <row r="2226" spans="4:7" ht="15">
      <c r="D2226" s="4"/>
      <c r="F2226" s="4"/>
      <c r="G2226" s="4"/>
    </row>
    <row r="2227" spans="4:7" ht="15">
      <c r="D2227" s="4"/>
      <c r="F2227" s="4"/>
      <c r="G2227" s="4"/>
    </row>
    <row r="2228" spans="4:7" ht="15">
      <c r="D2228" s="4"/>
      <c r="F2228" s="4"/>
      <c r="G2228" s="4"/>
    </row>
    <row r="2229" spans="4:7" ht="15">
      <c r="D2229" s="4"/>
      <c r="F2229" s="4"/>
      <c r="G2229" s="4"/>
    </row>
    <row r="2230" spans="4:7" ht="15">
      <c r="D2230" s="4"/>
      <c r="F2230" s="4"/>
      <c r="G2230" s="4"/>
    </row>
    <row r="2231" spans="4:7" ht="15">
      <c r="D2231" s="4"/>
      <c r="F2231" s="4"/>
      <c r="G2231" s="4"/>
    </row>
    <row r="2232" spans="4:7" ht="15">
      <c r="D2232" s="4"/>
      <c r="F2232" s="4"/>
      <c r="G2232" s="4"/>
    </row>
    <row r="2233" spans="4:7" ht="15">
      <c r="D2233" s="4"/>
      <c r="F2233" s="4"/>
      <c r="G2233" s="4"/>
    </row>
    <row r="2234" spans="4:7" ht="15">
      <c r="D2234" s="4"/>
      <c r="F2234" s="4"/>
      <c r="G2234" s="4"/>
    </row>
    <row r="2235" spans="4:7" ht="15">
      <c r="D2235" s="4"/>
      <c r="F2235" s="4"/>
      <c r="G2235" s="4"/>
    </row>
    <row r="2236" spans="4:7" ht="15">
      <c r="D2236" s="4"/>
      <c r="F2236" s="4"/>
      <c r="G2236" s="4"/>
    </row>
    <row r="2237" spans="4:7" ht="15">
      <c r="D2237" s="4"/>
      <c r="F2237" s="4"/>
      <c r="G2237" s="4"/>
    </row>
    <row r="2238" spans="4:7" ht="15">
      <c r="D2238" s="4"/>
      <c r="F2238" s="4"/>
      <c r="G2238" s="4"/>
    </row>
    <row r="2239" spans="4:7" ht="15">
      <c r="D2239" s="4"/>
      <c r="F2239" s="4"/>
      <c r="G2239" s="4"/>
    </row>
    <row r="2240" spans="4:7" ht="15">
      <c r="D2240" s="4"/>
      <c r="F2240" s="4"/>
      <c r="G2240" s="4"/>
    </row>
    <row r="2241" spans="4:7" ht="15">
      <c r="D2241" s="4"/>
      <c r="F2241" s="4"/>
      <c r="G2241" s="4"/>
    </row>
    <row r="2242" spans="4:7" ht="15">
      <c r="D2242" s="4"/>
      <c r="F2242" s="4"/>
      <c r="G2242" s="4"/>
    </row>
    <row r="2243" spans="4:7" ht="15">
      <c r="D2243" s="4"/>
      <c r="F2243" s="4"/>
      <c r="G2243" s="4"/>
    </row>
    <row r="2244" spans="4:7" ht="15">
      <c r="D2244" s="4"/>
      <c r="F2244" s="4"/>
      <c r="G2244" s="4"/>
    </row>
    <row r="2245" spans="4:7" ht="15">
      <c r="D2245" s="4"/>
      <c r="F2245" s="4"/>
      <c r="G2245" s="4"/>
    </row>
    <row r="2246" spans="4:7" ht="15">
      <c r="D2246" s="4"/>
      <c r="F2246" s="4"/>
      <c r="G2246" s="4"/>
    </row>
    <row r="2247" spans="4:7" ht="15">
      <c r="D2247" s="4"/>
      <c r="F2247" s="4"/>
      <c r="G2247" s="4"/>
    </row>
    <row r="2248" spans="4:7" ht="15">
      <c r="D2248" s="4"/>
      <c r="F2248" s="4"/>
      <c r="G2248" s="4"/>
    </row>
    <row r="2249" spans="4:7" ht="15">
      <c r="D2249" s="4"/>
      <c r="F2249" s="4"/>
      <c r="G2249" s="4"/>
    </row>
    <row r="2250" spans="4:7" ht="15">
      <c r="D2250" s="4"/>
      <c r="F2250" s="4"/>
      <c r="G2250" s="4"/>
    </row>
    <row r="2251" spans="4:7" ht="15">
      <c r="D2251" s="4"/>
      <c r="F2251" s="4"/>
      <c r="G2251" s="4"/>
    </row>
    <row r="2252" spans="4:7" ht="15">
      <c r="D2252" s="4"/>
      <c r="F2252" s="4"/>
      <c r="G2252" s="4"/>
    </row>
    <row r="2253" spans="4:7" ht="15">
      <c r="D2253" s="4"/>
      <c r="F2253" s="4"/>
      <c r="G2253" s="4"/>
    </row>
    <row r="2254" spans="4:7" ht="15">
      <c r="D2254" s="4"/>
      <c r="F2254" s="4"/>
      <c r="G2254" s="4"/>
    </row>
    <row r="2255" spans="4:7" ht="15">
      <c r="D2255" s="4"/>
      <c r="F2255" s="4"/>
      <c r="G2255" s="4"/>
    </row>
    <row r="2256" spans="4:7" ht="15">
      <c r="D2256" s="4"/>
      <c r="F2256" s="4"/>
      <c r="G2256" s="4"/>
    </row>
    <row r="2257" spans="4:7" ht="15">
      <c r="D2257" s="4"/>
      <c r="F2257" s="4"/>
      <c r="G2257" s="4"/>
    </row>
    <row r="2258" spans="4:7" ht="15">
      <c r="D2258" s="4"/>
      <c r="F2258" s="4"/>
      <c r="G2258" s="4"/>
    </row>
    <row r="2259" spans="4:7" ht="15">
      <c r="D2259" s="4"/>
      <c r="F2259" s="4"/>
      <c r="G2259" s="4"/>
    </row>
    <row r="2260" spans="4:7" ht="15">
      <c r="D2260" s="4"/>
      <c r="F2260" s="4"/>
      <c r="G2260" s="4"/>
    </row>
    <row r="2261" spans="4:7" ht="15">
      <c r="D2261" s="4"/>
      <c r="F2261" s="4"/>
      <c r="G2261" s="4"/>
    </row>
    <row r="2262" spans="4:7" ht="15">
      <c r="D2262" s="4"/>
      <c r="F2262" s="4"/>
      <c r="G2262" s="4"/>
    </row>
    <row r="2263" spans="4:7" ht="15">
      <c r="D2263" s="4"/>
      <c r="F2263" s="4"/>
      <c r="G2263" s="4"/>
    </row>
    <row r="2264" spans="4:7" ht="15">
      <c r="D2264" s="4"/>
      <c r="F2264" s="4"/>
      <c r="G2264" s="4"/>
    </row>
    <row r="2265" spans="4:7" ht="15">
      <c r="D2265" s="4"/>
      <c r="F2265" s="4"/>
      <c r="G2265" s="4"/>
    </row>
    <row r="2266" spans="4:7" ht="15">
      <c r="D2266" s="4"/>
      <c r="F2266" s="4"/>
      <c r="G2266" s="4"/>
    </row>
    <row r="2267" spans="4:7" ht="15">
      <c r="D2267" s="4"/>
      <c r="F2267" s="4"/>
      <c r="G2267" s="4"/>
    </row>
    <row r="2268" spans="4:7" ht="15">
      <c r="D2268" s="4"/>
      <c r="F2268" s="4"/>
      <c r="G2268" s="4"/>
    </row>
    <row r="2269" spans="4:7" ht="15">
      <c r="D2269" s="4"/>
      <c r="F2269" s="4"/>
      <c r="G2269" s="4"/>
    </row>
    <row r="2270" spans="4:7" ht="15">
      <c r="D2270" s="4"/>
      <c r="F2270" s="4"/>
      <c r="G2270" s="4"/>
    </row>
    <row r="2271" spans="4:7" ht="15">
      <c r="D2271" s="4"/>
      <c r="F2271" s="4"/>
      <c r="G2271" s="4"/>
    </row>
    <row r="2272" spans="4:7" ht="15">
      <c r="D2272" s="4"/>
      <c r="F2272" s="4"/>
      <c r="G2272" s="4"/>
    </row>
    <row r="2273" spans="4:7" ht="15">
      <c r="D2273" s="4"/>
      <c r="F2273" s="4"/>
      <c r="G2273" s="4"/>
    </row>
    <row r="2274" spans="4:7" ht="15">
      <c r="D2274" s="4"/>
      <c r="F2274" s="4"/>
      <c r="G2274" s="4"/>
    </row>
    <row r="2275" spans="4:7" ht="15">
      <c r="D2275" s="4"/>
      <c r="F2275" s="4"/>
      <c r="G2275" s="4"/>
    </row>
    <row r="2276" spans="4:7" ht="15">
      <c r="D2276" s="4"/>
      <c r="F2276" s="4"/>
      <c r="G2276" s="4"/>
    </row>
    <row r="2277" spans="4:7" ht="15">
      <c r="D2277" s="4"/>
      <c r="F2277" s="4"/>
      <c r="G2277" s="4"/>
    </row>
    <row r="2278" spans="4:7" ht="15">
      <c r="D2278" s="4"/>
      <c r="F2278" s="4"/>
      <c r="G2278" s="4"/>
    </row>
    <row r="2279" spans="4:7" ht="15">
      <c r="D2279" s="4"/>
      <c r="F2279" s="4"/>
      <c r="G2279" s="4"/>
    </row>
    <row r="2280" spans="4:7" ht="15">
      <c r="D2280" s="4"/>
      <c r="F2280" s="4"/>
      <c r="G2280" s="4"/>
    </row>
    <row r="2281" spans="4:7" ht="15">
      <c r="D2281" s="4"/>
      <c r="F2281" s="4"/>
      <c r="G2281" s="4"/>
    </row>
    <row r="2282" spans="4:7" ht="15">
      <c r="D2282" s="4"/>
      <c r="F2282" s="4"/>
      <c r="G2282" s="4"/>
    </row>
    <row r="2283" spans="4:7" ht="15">
      <c r="D2283" s="4"/>
      <c r="F2283" s="4"/>
      <c r="G2283" s="4"/>
    </row>
    <row r="2284" spans="4:7" ht="15">
      <c r="D2284" s="4"/>
      <c r="F2284" s="4"/>
      <c r="G2284" s="4"/>
    </row>
    <row r="2285" spans="4:7" ht="15">
      <c r="D2285" s="4"/>
      <c r="F2285" s="4"/>
      <c r="G2285" s="4"/>
    </row>
    <row r="2286" spans="4:7" ht="15">
      <c r="D2286" s="4"/>
      <c r="F2286" s="4"/>
      <c r="G2286" s="4"/>
    </row>
    <row r="2287" spans="4:7" ht="15">
      <c r="D2287" s="4"/>
      <c r="F2287" s="4"/>
      <c r="G2287" s="4"/>
    </row>
    <row r="2288" spans="4:7" ht="15">
      <c r="D2288" s="4"/>
      <c r="F2288" s="4"/>
      <c r="G2288" s="4"/>
    </row>
    <row r="2289" spans="4:7" ht="15">
      <c r="D2289" s="4"/>
      <c r="F2289" s="4"/>
      <c r="G2289" s="4"/>
    </row>
    <row r="2290" spans="4:7" ht="15">
      <c r="D2290" s="4"/>
      <c r="F2290" s="4"/>
      <c r="G2290" s="4"/>
    </row>
    <row r="2291" spans="4:7" ht="15">
      <c r="D2291" s="4"/>
      <c r="F2291" s="4"/>
      <c r="G2291" s="4"/>
    </row>
    <row r="2292" spans="4:7" ht="15">
      <c r="D2292" s="4"/>
      <c r="F2292" s="4"/>
      <c r="G2292" s="4"/>
    </row>
    <row r="2293" spans="4:7" ht="15">
      <c r="D2293" s="4"/>
      <c r="F2293" s="4"/>
      <c r="G2293" s="4"/>
    </row>
    <row r="2294" spans="4:7" ht="15">
      <c r="D2294" s="4"/>
      <c r="F2294" s="4"/>
      <c r="G2294" s="4"/>
    </row>
    <row r="2295" spans="4:7" ht="15">
      <c r="D2295" s="4"/>
      <c r="F2295" s="4"/>
      <c r="G2295" s="4"/>
    </row>
    <row r="2296" spans="4:7" ht="15">
      <c r="D2296" s="4"/>
      <c r="F2296" s="4"/>
      <c r="G2296" s="4"/>
    </row>
    <row r="2297" spans="4:7" ht="15">
      <c r="D2297" s="4"/>
      <c r="F2297" s="4"/>
      <c r="G2297" s="4"/>
    </row>
    <row r="2298" spans="4:7" ht="15">
      <c r="D2298" s="4"/>
      <c r="F2298" s="4"/>
      <c r="G2298" s="4"/>
    </row>
    <row r="2299" spans="4:7" ht="15">
      <c r="D2299" s="4"/>
      <c r="F2299" s="4"/>
      <c r="G2299" s="4"/>
    </row>
    <row r="2300" spans="4:7" ht="15">
      <c r="D2300" s="4"/>
      <c r="F2300" s="4"/>
      <c r="G2300" s="4"/>
    </row>
    <row r="2301" spans="4:7" ht="15">
      <c r="D2301" s="4"/>
      <c r="F2301" s="4"/>
      <c r="G2301" s="4"/>
    </row>
    <row r="2302" spans="4:7" ht="15">
      <c r="D2302" s="4"/>
      <c r="F2302" s="4"/>
      <c r="G2302" s="4"/>
    </row>
    <row r="2303" spans="4:7" ht="15">
      <c r="D2303" s="4"/>
      <c r="F2303" s="4"/>
      <c r="G2303" s="4"/>
    </row>
    <row r="2304" spans="4:7" ht="15">
      <c r="D2304" s="4"/>
      <c r="F2304" s="4"/>
      <c r="G2304" s="4"/>
    </row>
    <row r="2305" spans="4:7" ht="15">
      <c r="D2305" s="4"/>
      <c r="F2305" s="4"/>
      <c r="G2305" s="4"/>
    </row>
    <row r="2306" spans="4:7" ht="15">
      <c r="D2306" s="4"/>
      <c r="F2306" s="4"/>
      <c r="G2306" s="4"/>
    </row>
    <row r="2307" spans="4:7" ht="15">
      <c r="D2307" s="4"/>
      <c r="F2307" s="4"/>
      <c r="G2307" s="4"/>
    </row>
    <row r="2308" spans="4:7" ht="15">
      <c r="D2308" s="4"/>
      <c r="F2308" s="4"/>
      <c r="G2308" s="4"/>
    </row>
    <row r="2309" spans="4:7" ht="15">
      <c r="D2309" s="4"/>
      <c r="F2309" s="4"/>
      <c r="G2309" s="4"/>
    </row>
    <row r="2310" spans="4:7" ht="15">
      <c r="D2310" s="4"/>
      <c r="F2310" s="4"/>
      <c r="G2310" s="4"/>
    </row>
    <row r="2311" spans="4:7" ht="15">
      <c r="D2311" s="4"/>
      <c r="F2311" s="4"/>
      <c r="G2311" s="4"/>
    </row>
    <row r="2312" spans="4:7" ht="15">
      <c r="D2312" s="4"/>
      <c r="F2312" s="4"/>
      <c r="G2312" s="4"/>
    </row>
    <row r="2313" spans="4:7" ht="15">
      <c r="D2313" s="4"/>
      <c r="F2313" s="4"/>
      <c r="G2313" s="4"/>
    </row>
    <row r="2314" spans="4:7" ht="15">
      <c r="D2314" s="4"/>
      <c r="F2314" s="4"/>
      <c r="G2314" s="4"/>
    </row>
    <row r="2315" spans="4:7" ht="15">
      <c r="D2315" s="4"/>
      <c r="F2315" s="4"/>
      <c r="G2315" s="4"/>
    </row>
    <row r="2316" spans="4:7" ht="15">
      <c r="D2316" s="4"/>
      <c r="F2316" s="4"/>
      <c r="G2316" s="4"/>
    </row>
    <row r="2317" spans="4:7" ht="15">
      <c r="D2317" s="4"/>
      <c r="F2317" s="4"/>
      <c r="G2317" s="4"/>
    </row>
    <row r="2318" spans="4:7" ht="15">
      <c r="D2318" s="4"/>
      <c r="F2318" s="4"/>
      <c r="G2318" s="4"/>
    </row>
    <row r="2319" spans="4:7" ht="15">
      <c r="D2319" s="4"/>
      <c r="F2319" s="4"/>
      <c r="G2319" s="4"/>
    </row>
    <row r="2320" spans="4:7" ht="15">
      <c r="D2320" s="4"/>
      <c r="F2320" s="4"/>
      <c r="G2320" s="4"/>
    </row>
    <row r="2321" spans="4:7" ht="15">
      <c r="D2321" s="4"/>
      <c r="F2321" s="4"/>
      <c r="G2321" s="4"/>
    </row>
    <row r="2322" spans="4:7" ht="15">
      <c r="D2322" s="4"/>
      <c r="F2322" s="4"/>
      <c r="G2322" s="4"/>
    </row>
    <row r="2323" spans="4:7" ht="15">
      <c r="D2323" s="4"/>
      <c r="F2323" s="4"/>
      <c r="G2323" s="4"/>
    </row>
    <row r="2324" spans="4:7" ht="15">
      <c r="D2324" s="4"/>
      <c r="F2324" s="4"/>
      <c r="G2324" s="4"/>
    </row>
    <row r="2325" spans="4:7" ht="15">
      <c r="D2325" s="4"/>
      <c r="F2325" s="4"/>
      <c r="G2325" s="4"/>
    </row>
    <row r="2326" spans="4:7" ht="15">
      <c r="D2326" s="4"/>
      <c r="F2326" s="4"/>
      <c r="G2326" s="4"/>
    </row>
    <row r="2327" spans="4:7" ht="15">
      <c r="D2327" s="4"/>
      <c r="F2327" s="4"/>
      <c r="G2327" s="4"/>
    </row>
    <row r="2328" spans="4:7" ht="15">
      <c r="D2328" s="4"/>
      <c r="F2328" s="4"/>
      <c r="G2328" s="4"/>
    </row>
    <row r="2329" spans="4:7" ht="15">
      <c r="D2329" s="4"/>
      <c r="F2329" s="4"/>
      <c r="G2329" s="4"/>
    </row>
    <row r="2330" spans="4:7" ht="15">
      <c r="D2330" s="4"/>
      <c r="F2330" s="4"/>
      <c r="G2330" s="4"/>
    </row>
    <row r="2331" spans="4:7" ht="15">
      <c r="D2331" s="4"/>
      <c r="F2331" s="4"/>
      <c r="G2331" s="4"/>
    </row>
    <row r="2332" spans="4:7" ht="15">
      <c r="D2332" s="4"/>
      <c r="F2332" s="4"/>
      <c r="G2332" s="4"/>
    </row>
    <row r="2333" spans="4:7" ht="15">
      <c r="D2333" s="4"/>
      <c r="F2333" s="4"/>
      <c r="G2333" s="4"/>
    </row>
    <row r="2334" spans="4:7" ht="15">
      <c r="D2334" s="4"/>
      <c r="F2334" s="4"/>
      <c r="G2334" s="4"/>
    </row>
    <row r="2335" spans="4:7" ht="15">
      <c r="D2335" s="4"/>
      <c r="F2335" s="4"/>
      <c r="G2335" s="4"/>
    </row>
    <row r="2336" spans="4:7" ht="15">
      <c r="D2336" s="4"/>
      <c r="F2336" s="4"/>
      <c r="G2336" s="4"/>
    </row>
    <row r="2337" spans="4:7" ht="15">
      <c r="D2337" s="4"/>
      <c r="F2337" s="4"/>
      <c r="G2337" s="4"/>
    </row>
    <row r="2338" spans="4:7" ht="15">
      <c r="D2338" s="4"/>
      <c r="F2338" s="4"/>
      <c r="G2338" s="4"/>
    </row>
    <row r="2339" spans="4:7" ht="15">
      <c r="D2339" s="4"/>
      <c r="F2339" s="4"/>
      <c r="G2339" s="4"/>
    </row>
    <row r="2340" spans="4:7" ht="15">
      <c r="D2340" s="4"/>
      <c r="F2340" s="4"/>
      <c r="G2340" s="4"/>
    </row>
    <row r="2341" spans="4:7" ht="15">
      <c r="D2341" s="4"/>
      <c r="F2341" s="4"/>
      <c r="G2341" s="4"/>
    </row>
    <row r="2342" spans="4:7" ht="15">
      <c r="D2342" s="4"/>
      <c r="F2342" s="4"/>
      <c r="G2342" s="4"/>
    </row>
    <row r="2343" spans="4:7" ht="15">
      <c r="D2343" s="4"/>
      <c r="F2343" s="4"/>
      <c r="G2343" s="4"/>
    </row>
    <row r="2344" spans="4:7" ht="15">
      <c r="D2344" s="4"/>
      <c r="F2344" s="4"/>
      <c r="G2344" s="4"/>
    </row>
    <row r="2345" spans="4:7" ht="15">
      <c r="D2345" s="4"/>
      <c r="F2345" s="4"/>
      <c r="G2345" s="4"/>
    </row>
    <row r="2346" spans="4:7" ht="15">
      <c r="D2346" s="4"/>
      <c r="F2346" s="4"/>
      <c r="G2346" s="4"/>
    </row>
    <row r="2347" spans="4:7" ht="15">
      <c r="D2347" s="4"/>
      <c r="F2347" s="4"/>
      <c r="G2347" s="4"/>
    </row>
    <row r="2348" spans="4:7" ht="15">
      <c r="D2348" s="4"/>
      <c r="F2348" s="4"/>
      <c r="G2348" s="4"/>
    </row>
    <row r="2349" spans="4:7" ht="15">
      <c r="D2349" s="4"/>
      <c r="F2349" s="4"/>
      <c r="G2349" s="4"/>
    </row>
    <row r="2350" spans="4:7" ht="15">
      <c r="D2350" s="4"/>
      <c r="F2350" s="4"/>
      <c r="G2350" s="4"/>
    </row>
    <row r="2351" spans="4:7" ht="15">
      <c r="D2351" s="4"/>
      <c r="F2351" s="4"/>
      <c r="G2351" s="4"/>
    </row>
    <row r="2352" spans="4:7" ht="15">
      <c r="D2352" s="4"/>
      <c r="F2352" s="4"/>
      <c r="G2352" s="4"/>
    </row>
    <row r="2353" spans="4:7" ht="15">
      <c r="D2353" s="4"/>
      <c r="F2353" s="4"/>
      <c r="G2353" s="4"/>
    </row>
    <row r="2354" spans="4:7" ht="15">
      <c r="D2354" s="4"/>
      <c r="F2354" s="4"/>
      <c r="G2354" s="4"/>
    </row>
    <row r="2355" spans="4:7" ht="15">
      <c r="D2355" s="4"/>
      <c r="F2355" s="4"/>
      <c r="G2355" s="4"/>
    </row>
    <row r="2356" spans="4:7" ht="15">
      <c r="D2356" s="4"/>
      <c r="F2356" s="4"/>
      <c r="G2356" s="4"/>
    </row>
    <row r="2357" spans="4:7" ht="15">
      <c r="D2357" s="4"/>
      <c r="F2357" s="4"/>
      <c r="G2357" s="4"/>
    </row>
    <row r="2358" spans="4:7" ht="15">
      <c r="D2358" s="4"/>
      <c r="F2358" s="4"/>
      <c r="G2358" s="4"/>
    </row>
    <row r="2359" spans="4:7" ht="15">
      <c r="D2359" s="4"/>
      <c r="F2359" s="4"/>
      <c r="G2359" s="4"/>
    </row>
    <row r="2360" spans="4:7" ht="15">
      <c r="D2360" s="4"/>
      <c r="F2360" s="4"/>
      <c r="G2360" s="4"/>
    </row>
    <row r="2361" spans="4:7" ht="15">
      <c r="D2361" s="4"/>
      <c r="F2361" s="4"/>
      <c r="G2361" s="4"/>
    </row>
    <row r="2362" spans="4:7" ht="15">
      <c r="D2362" s="4"/>
      <c r="F2362" s="4"/>
      <c r="G2362" s="4"/>
    </row>
    <row r="2363" spans="4:7" ht="15">
      <c r="D2363" s="4"/>
      <c r="F2363" s="4"/>
      <c r="G2363" s="4"/>
    </row>
    <row r="2364" spans="4:7" ht="15">
      <c r="D2364" s="4"/>
      <c r="F2364" s="4"/>
      <c r="G2364" s="4"/>
    </row>
    <row r="2365" spans="4:7" ht="15">
      <c r="D2365" s="4"/>
      <c r="F2365" s="4"/>
      <c r="G2365" s="4"/>
    </row>
    <row r="2366" spans="4:7" ht="15">
      <c r="D2366" s="4"/>
      <c r="F2366" s="4"/>
      <c r="G2366" s="4"/>
    </row>
    <row r="2367" spans="4:7" ht="15">
      <c r="D2367" s="4"/>
      <c r="F2367" s="4"/>
      <c r="G2367" s="4"/>
    </row>
    <row r="2368" spans="4:7" ht="15">
      <c r="D2368" s="4"/>
      <c r="F2368" s="4"/>
      <c r="G2368" s="4"/>
    </row>
    <row r="2369" spans="4:7" ht="15">
      <c r="D2369" s="4"/>
      <c r="F2369" s="4"/>
      <c r="G2369" s="4"/>
    </row>
    <row r="2370" spans="4:7" ht="15">
      <c r="D2370" s="4"/>
      <c r="F2370" s="4"/>
      <c r="G2370" s="4"/>
    </row>
    <row r="2371" spans="4:7" ht="15">
      <c r="D2371" s="4"/>
      <c r="F2371" s="4"/>
      <c r="G2371" s="4"/>
    </row>
    <row r="2372" spans="4:7" ht="15">
      <c r="D2372" s="4"/>
      <c r="F2372" s="4"/>
      <c r="G2372" s="4"/>
    </row>
    <row r="2373" spans="4:7" ht="15">
      <c r="D2373" s="4"/>
      <c r="F2373" s="4"/>
      <c r="G2373" s="4"/>
    </row>
    <row r="2374" spans="4:7" ht="15">
      <c r="D2374" s="4"/>
      <c r="F2374" s="4"/>
      <c r="G2374" s="4"/>
    </row>
    <row r="2375" spans="4:7" ht="15">
      <c r="D2375" s="4"/>
      <c r="F2375" s="4"/>
      <c r="G2375" s="4"/>
    </row>
    <row r="2376" spans="4:7" ht="15">
      <c r="D2376" s="4"/>
      <c r="F2376" s="4"/>
      <c r="G2376" s="4"/>
    </row>
    <row r="2377" spans="4:7" ht="15">
      <c r="D2377" s="4"/>
      <c r="F2377" s="4"/>
      <c r="G2377" s="4"/>
    </row>
    <row r="2378" spans="4:7" ht="15">
      <c r="D2378" s="4"/>
      <c r="F2378" s="4"/>
      <c r="G2378" s="4"/>
    </row>
    <row r="2379" spans="4:7" ht="15">
      <c r="D2379" s="4"/>
      <c r="F2379" s="4"/>
      <c r="G2379" s="4"/>
    </row>
    <row r="2380" spans="4:7" ht="15">
      <c r="D2380" s="4"/>
      <c r="F2380" s="4"/>
      <c r="G2380" s="4"/>
    </row>
    <row r="2381" spans="4:7" ht="15">
      <c r="D2381" s="4"/>
      <c r="F2381" s="4"/>
      <c r="G2381" s="4"/>
    </row>
    <row r="2382" spans="4:7" ht="15">
      <c r="D2382" s="4"/>
      <c r="F2382" s="4"/>
      <c r="G2382" s="4"/>
    </row>
    <row r="2383" spans="4:7" ht="15">
      <c r="D2383" s="4"/>
      <c r="F2383" s="4"/>
      <c r="G2383" s="4"/>
    </row>
    <row r="2384" spans="4:7" ht="15">
      <c r="D2384" s="4"/>
      <c r="F2384" s="4"/>
      <c r="G2384" s="4"/>
    </row>
    <row r="2385" spans="4:7" ht="15">
      <c r="D2385" s="4"/>
      <c r="F2385" s="4"/>
      <c r="G2385" s="4"/>
    </row>
    <row r="2386" spans="4:7" ht="15">
      <c r="D2386" s="4"/>
      <c r="F2386" s="4"/>
      <c r="G2386" s="4"/>
    </row>
    <row r="2387" spans="4:7" ht="15">
      <c r="D2387" s="4"/>
      <c r="F2387" s="4"/>
      <c r="G2387" s="4"/>
    </row>
    <row r="2388" spans="4:7" ht="15">
      <c r="D2388" s="4"/>
      <c r="F2388" s="4"/>
      <c r="G2388" s="4"/>
    </row>
    <row r="2389" spans="4:7" ht="15">
      <c r="D2389" s="4"/>
      <c r="F2389" s="4"/>
      <c r="G2389" s="4"/>
    </row>
    <row r="2390" spans="4:7" ht="15">
      <c r="D2390" s="4"/>
      <c r="F2390" s="4"/>
      <c r="G2390" s="4"/>
    </row>
    <row r="2391" spans="4:7" ht="15">
      <c r="D2391" s="4"/>
      <c r="F2391" s="4"/>
      <c r="G2391" s="4"/>
    </row>
    <row r="2392" spans="4:7" ht="15">
      <c r="D2392" s="4"/>
      <c r="F2392" s="4"/>
      <c r="G2392" s="4"/>
    </row>
    <row r="2393" spans="4:7" ht="15">
      <c r="D2393" s="4"/>
      <c r="F2393" s="4"/>
      <c r="G2393" s="4"/>
    </row>
    <row r="2394" spans="4:7" ht="15">
      <c r="D2394" s="4"/>
      <c r="F2394" s="4"/>
      <c r="G2394" s="4"/>
    </row>
    <row r="2395" spans="4:7" ht="15">
      <c r="D2395" s="4"/>
      <c r="F2395" s="4"/>
      <c r="G2395" s="4"/>
    </row>
    <row r="2396" spans="4:7" ht="15">
      <c r="D2396" s="4"/>
      <c r="F2396" s="4"/>
      <c r="G2396" s="4"/>
    </row>
    <row r="2397" spans="4:7" ht="15">
      <c r="D2397" s="4"/>
      <c r="F2397" s="4"/>
      <c r="G2397" s="4"/>
    </row>
    <row r="2398" spans="4:7" ht="15">
      <c r="D2398" s="4"/>
      <c r="F2398" s="4"/>
      <c r="G2398" s="4"/>
    </row>
    <row r="2399" spans="4:7" ht="15">
      <c r="D2399" s="4"/>
      <c r="F2399" s="4"/>
      <c r="G2399" s="4"/>
    </row>
    <row r="2400" spans="4:7" ht="15">
      <c r="D2400" s="4"/>
      <c r="F2400" s="4"/>
      <c r="G2400" s="4"/>
    </row>
    <row r="2401" spans="4:7" ht="15">
      <c r="D2401" s="4"/>
      <c r="F2401" s="4"/>
      <c r="G2401" s="4"/>
    </row>
    <row r="2402" spans="4:7" ht="15">
      <c r="D2402" s="4"/>
      <c r="F2402" s="4"/>
      <c r="G2402" s="4"/>
    </row>
    <row r="2403" spans="4:7" ht="15">
      <c r="D2403" s="4"/>
      <c r="F2403" s="4"/>
      <c r="G2403" s="4"/>
    </row>
    <row r="2404" spans="4:7" ht="15">
      <c r="D2404" s="4"/>
      <c r="F2404" s="4"/>
      <c r="G2404" s="4"/>
    </row>
    <row r="2405" spans="4:7" ht="15">
      <c r="D2405" s="4"/>
      <c r="F2405" s="4"/>
      <c r="G2405" s="4"/>
    </row>
    <row r="2406" spans="4:7" ht="15">
      <c r="D2406" s="4"/>
      <c r="F2406" s="4"/>
      <c r="G2406" s="4"/>
    </row>
    <row r="2407" spans="4:7" ht="15">
      <c r="D2407" s="4"/>
      <c r="F2407" s="4"/>
      <c r="G2407" s="4"/>
    </row>
    <row r="2408" spans="4:7" ht="15">
      <c r="D2408" s="4"/>
      <c r="F2408" s="4"/>
      <c r="G2408" s="4"/>
    </row>
    <row r="2409" spans="4:7" ht="15">
      <c r="D2409" s="4"/>
      <c r="F2409" s="4"/>
      <c r="G2409" s="4"/>
    </row>
    <row r="2410" spans="4:7" ht="15">
      <c r="D2410" s="4"/>
      <c r="F2410" s="4"/>
      <c r="G2410" s="4"/>
    </row>
    <row r="2411" spans="4:7" ht="15">
      <c r="D2411" s="4"/>
      <c r="F2411" s="4"/>
      <c r="G2411" s="4"/>
    </row>
    <row r="2412" spans="4:7" ht="15">
      <c r="D2412" s="4"/>
      <c r="F2412" s="4"/>
      <c r="G2412" s="4"/>
    </row>
    <row r="2413" spans="4:7" ht="15">
      <c r="D2413" s="4"/>
      <c r="F2413" s="4"/>
      <c r="G2413" s="4"/>
    </row>
    <row r="2414" spans="4:7" ht="15">
      <c r="D2414" s="4"/>
      <c r="F2414" s="4"/>
      <c r="G2414" s="4"/>
    </row>
    <row r="2415" spans="4:7" ht="15">
      <c r="D2415" s="4"/>
      <c r="F2415" s="4"/>
      <c r="G2415" s="4"/>
    </row>
    <row r="2416" spans="4:7" ht="15">
      <c r="D2416" s="4"/>
      <c r="F2416" s="4"/>
      <c r="G2416" s="4"/>
    </row>
    <row r="2417" spans="4:7" ht="15">
      <c r="D2417" s="4"/>
      <c r="F2417" s="4"/>
      <c r="G2417" s="4"/>
    </row>
    <row r="2418" spans="4:7" ht="15">
      <c r="D2418" s="4"/>
      <c r="F2418" s="4"/>
      <c r="G2418" s="4"/>
    </row>
    <row r="2419" spans="4:7" ht="15">
      <c r="D2419" s="4"/>
      <c r="F2419" s="4"/>
      <c r="G2419" s="4"/>
    </row>
    <row r="2420" spans="4:7" ht="15">
      <c r="D2420" s="4"/>
      <c r="F2420" s="4"/>
      <c r="G2420" s="4"/>
    </row>
    <row r="2421" spans="4:7" ht="15">
      <c r="D2421" s="4"/>
      <c r="F2421" s="4"/>
      <c r="G2421" s="4"/>
    </row>
    <row r="2422" spans="4:7" ht="15">
      <c r="D2422" s="4"/>
      <c r="F2422" s="4"/>
      <c r="G2422" s="4"/>
    </row>
    <row r="2423" spans="4:7" ht="15">
      <c r="D2423" s="4"/>
      <c r="F2423" s="4"/>
      <c r="G2423" s="4"/>
    </row>
    <row r="2424" spans="4:7" ht="15">
      <c r="D2424" s="4"/>
      <c r="F2424" s="4"/>
      <c r="G2424" s="4"/>
    </row>
    <row r="2425" spans="4:7" ht="15">
      <c r="D2425" s="4"/>
      <c r="F2425" s="4"/>
      <c r="G2425" s="4"/>
    </row>
    <row r="2426" spans="4:7" ht="15">
      <c r="D2426" s="4"/>
      <c r="F2426" s="4"/>
      <c r="G2426" s="4"/>
    </row>
    <row r="2427" spans="4:7" ht="15">
      <c r="D2427" s="4"/>
      <c r="F2427" s="4"/>
      <c r="G2427" s="4"/>
    </row>
    <row r="2428" spans="4:7" ht="15">
      <c r="D2428" s="4"/>
      <c r="F2428" s="4"/>
      <c r="G2428" s="4"/>
    </row>
    <row r="2429" spans="4:7" ht="15">
      <c r="D2429" s="4"/>
      <c r="F2429" s="4"/>
      <c r="G2429" s="4"/>
    </row>
    <row r="2430" spans="4:7" ht="15">
      <c r="D2430" s="4"/>
      <c r="F2430" s="4"/>
      <c r="G2430" s="4"/>
    </row>
    <row r="2431" spans="4:7" ht="15">
      <c r="D2431" s="4"/>
      <c r="F2431" s="4"/>
      <c r="G2431" s="4"/>
    </row>
    <row r="2432" spans="4:7" ht="15">
      <c r="D2432" s="4"/>
      <c r="F2432" s="4"/>
      <c r="G2432" s="4"/>
    </row>
    <row r="2433" spans="4:7" ht="15">
      <c r="D2433" s="4"/>
      <c r="F2433" s="4"/>
      <c r="G2433" s="4"/>
    </row>
    <row r="2434" spans="4:7" ht="15">
      <c r="D2434" s="4"/>
      <c r="F2434" s="4"/>
      <c r="G2434" s="4"/>
    </row>
    <row r="2435" spans="4:7" ht="15">
      <c r="D2435" s="4"/>
      <c r="F2435" s="4"/>
      <c r="G2435" s="4"/>
    </row>
    <row r="2436" spans="4:7" ht="15">
      <c r="D2436" s="4"/>
      <c r="F2436" s="4"/>
      <c r="G2436" s="4"/>
    </row>
    <row r="2437" spans="4:7" ht="15">
      <c r="D2437" s="4"/>
      <c r="F2437" s="4"/>
      <c r="G2437" s="4"/>
    </row>
    <row r="2438" spans="4:7" ht="15">
      <c r="D2438" s="4"/>
      <c r="F2438" s="4"/>
      <c r="G2438" s="4"/>
    </row>
    <row r="2439" spans="4:7" ht="15">
      <c r="D2439" s="4"/>
      <c r="F2439" s="4"/>
      <c r="G2439" s="4"/>
    </row>
    <row r="2440" spans="4:7" ht="15">
      <c r="D2440" s="4"/>
      <c r="F2440" s="4"/>
      <c r="G2440" s="4"/>
    </row>
    <row r="2441" spans="4:7" ht="15">
      <c r="D2441" s="4"/>
      <c r="F2441" s="4"/>
      <c r="G2441" s="4"/>
    </row>
    <row r="2442" spans="4:7" ht="15">
      <c r="D2442" s="4"/>
      <c r="F2442" s="4"/>
      <c r="G2442" s="4"/>
    </row>
    <row r="2443" spans="4:7" ht="15">
      <c r="D2443" s="4"/>
      <c r="F2443" s="4"/>
      <c r="G2443" s="4"/>
    </row>
    <row r="2444" spans="4:7" ht="15">
      <c r="D2444" s="4"/>
      <c r="F2444" s="4"/>
      <c r="G2444" s="4"/>
    </row>
    <row r="2445" spans="4:7" ht="15">
      <c r="D2445" s="4"/>
      <c r="F2445" s="4"/>
      <c r="G2445" s="4"/>
    </row>
    <row r="2446" spans="4:7" ht="15">
      <c r="D2446" s="4"/>
      <c r="F2446" s="4"/>
      <c r="G2446" s="4"/>
    </row>
    <row r="2447" spans="4:7" ht="15">
      <c r="D2447" s="4"/>
      <c r="F2447" s="4"/>
      <c r="G2447" s="4"/>
    </row>
    <row r="2448" spans="4:7" ht="15">
      <c r="D2448" s="4"/>
      <c r="F2448" s="4"/>
      <c r="G2448" s="4"/>
    </row>
    <row r="2449" spans="4:7" ht="15">
      <c r="D2449" s="4"/>
      <c r="F2449" s="4"/>
      <c r="G2449" s="4"/>
    </row>
    <row r="2450" spans="4:7" ht="15">
      <c r="D2450" s="4"/>
      <c r="F2450" s="4"/>
      <c r="G2450" s="4"/>
    </row>
    <row r="2451" spans="4:7" ht="15">
      <c r="D2451" s="4"/>
      <c r="F2451" s="4"/>
      <c r="G2451" s="4"/>
    </row>
    <row r="2452" spans="4:7" ht="15">
      <c r="D2452" s="4"/>
      <c r="F2452" s="4"/>
      <c r="G2452" s="4"/>
    </row>
    <row r="2453" spans="4:7" ht="15">
      <c r="D2453" s="4"/>
      <c r="F2453" s="4"/>
      <c r="G2453" s="4"/>
    </row>
    <row r="2454" spans="4:7" ht="15">
      <c r="D2454" s="4"/>
      <c r="F2454" s="4"/>
      <c r="G2454" s="4"/>
    </row>
    <row r="2455" spans="4:7" ht="15">
      <c r="D2455" s="4"/>
      <c r="F2455" s="4"/>
      <c r="G2455" s="4"/>
    </row>
    <row r="2456" spans="4:7" ht="15">
      <c r="D2456" s="4"/>
      <c r="F2456" s="4"/>
      <c r="G2456" s="4"/>
    </row>
    <row r="2457" spans="4:7" ht="15">
      <c r="D2457" s="4"/>
      <c r="F2457" s="4"/>
      <c r="G2457" s="4"/>
    </row>
    <row r="2458" spans="4:7" ht="15">
      <c r="D2458" s="4"/>
      <c r="F2458" s="4"/>
      <c r="G2458" s="4"/>
    </row>
    <row r="2459" spans="4:7" ht="15">
      <c r="D2459" s="4"/>
      <c r="F2459" s="4"/>
      <c r="G2459" s="4"/>
    </row>
    <row r="2460" spans="4:7" ht="15">
      <c r="D2460" s="4"/>
      <c r="F2460" s="4"/>
      <c r="G2460" s="4"/>
    </row>
    <row r="2461" spans="4:7" ht="15">
      <c r="D2461" s="4"/>
      <c r="F2461" s="4"/>
      <c r="G2461" s="4"/>
    </row>
    <row r="2462" spans="4:7" ht="15">
      <c r="D2462" s="4"/>
      <c r="F2462" s="4"/>
      <c r="G2462" s="4"/>
    </row>
    <row r="2463" spans="4:7" ht="15">
      <c r="D2463" s="4"/>
      <c r="F2463" s="4"/>
      <c r="G2463" s="4"/>
    </row>
    <row r="2464" spans="4:7" ht="15">
      <c r="D2464" s="4"/>
      <c r="F2464" s="4"/>
      <c r="G2464" s="4"/>
    </row>
    <row r="2465" spans="4:7" ht="15">
      <c r="D2465" s="4"/>
      <c r="F2465" s="4"/>
      <c r="G2465" s="4"/>
    </row>
    <row r="2466" spans="4:7" ht="15">
      <c r="D2466" s="4"/>
      <c r="F2466" s="4"/>
      <c r="G2466" s="4"/>
    </row>
    <row r="2467" spans="4:7" ht="15">
      <c r="D2467" s="4"/>
      <c r="F2467" s="4"/>
      <c r="G2467" s="4"/>
    </row>
    <row r="2468" spans="4:7" ht="15">
      <c r="D2468" s="4"/>
      <c r="F2468" s="4"/>
      <c r="G2468" s="4"/>
    </row>
    <row r="2469" spans="4:7" ht="15">
      <c r="D2469" s="4"/>
      <c r="F2469" s="4"/>
      <c r="G2469" s="4"/>
    </row>
    <row r="2470" spans="4:7" ht="15">
      <c r="D2470" s="4"/>
      <c r="F2470" s="4"/>
      <c r="G2470" s="4"/>
    </row>
    <row r="2471" spans="4:7" ht="15">
      <c r="D2471" s="4"/>
      <c r="F2471" s="4"/>
      <c r="G2471" s="4"/>
    </row>
    <row r="2472" spans="4:7" ht="15">
      <c r="D2472" s="4"/>
      <c r="F2472" s="4"/>
      <c r="G2472" s="4"/>
    </row>
    <row r="2473" spans="4:7" ht="15">
      <c r="D2473" s="4"/>
      <c r="F2473" s="4"/>
      <c r="G2473" s="4"/>
    </row>
    <row r="2474" spans="4:7" ht="15">
      <c r="D2474" s="4"/>
      <c r="F2474" s="4"/>
      <c r="G2474" s="4"/>
    </row>
    <row r="2475" spans="4:7" ht="15">
      <c r="D2475" s="4"/>
      <c r="F2475" s="4"/>
      <c r="G2475" s="4"/>
    </row>
    <row r="2476" spans="4:7" ht="15">
      <c r="D2476" s="4"/>
      <c r="F2476" s="4"/>
      <c r="G2476" s="4"/>
    </row>
    <row r="2477" spans="4:7" ht="15">
      <c r="D2477" s="4"/>
      <c r="F2477" s="4"/>
      <c r="G2477" s="4"/>
    </row>
    <row r="2478" spans="4:7" ht="15">
      <c r="D2478" s="4"/>
      <c r="F2478" s="4"/>
      <c r="G2478" s="4"/>
    </row>
    <row r="2479" spans="4:7" ht="15">
      <c r="D2479" s="4"/>
      <c r="F2479" s="4"/>
      <c r="G2479" s="4"/>
    </row>
    <row r="2480" spans="4:7" ht="15">
      <c r="D2480" s="4"/>
      <c r="F2480" s="4"/>
      <c r="G2480" s="4"/>
    </row>
    <row r="2481" spans="4:7" ht="15">
      <c r="D2481" s="4"/>
      <c r="F2481" s="4"/>
      <c r="G2481" s="4"/>
    </row>
    <row r="2482" spans="4:7" ht="15">
      <c r="D2482" s="4"/>
      <c r="F2482" s="4"/>
      <c r="G2482" s="4"/>
    </row>
    <row r="2483" spans="4:7" ht="15">
      <c r="D2483" s="4"/>
      <c r="F2483" s="4"/>
      <c r="G2483" s="4"/>
    </row>
    <row r="2484" spans="4:7" ht="15">
      <c r="D2484" s="4"/>
      <c r="F2484" s="4"/>
      <c r="G2484" s="4"/>
    </row>
    <row r="2485" spans="4:7" ht="15">
      <c r="D2485" s="4"/>
      <c r="F2485" s="4"/>
      <c r="G2485" s="4"/>
    </row>
    <row r="2486" spans="4:7" ht="15">
      <c r="D2486" s="4"/>
      <c r="F2486" s="4"/>
      <c r="G2486" s="4"/>
    </row>
    <row r="2487" spans="4:7" ht="15">
      <c r="D2487" s="4"/>
      <c r="F2487" s="4"/>
      <c r="G2487" s="4"/>
    </row>
    <row r="2488" spans="4:7" ht="15">
      <c r="D2488" s="4"/>
      <c r="F2488" s="4"/>
      <c r="G2488" s="4"/>
    </row>
    <row r="2489" spans="4:7" ht="15">
      <c r="D2489" s="4"/>
      <c r="F2489" s="4"/>
      <c r="G2489" s="4"/>
    </row>
    <row r="2490" spans="4:7" ht="15">
      <c r="D2490" s="4"/>
      <c r="F2490" s="4"/>
      <c r="G2490" s="4"/>
    </row>
    <row r="2491" spans="4:7" ht="15">
      <c r="D2491" s="4"/>
      <c r="F2491" s="4"/>
      <c r="G2491" s="4"/>
    </row>
    <row r="2492" spans="4:7" ht="15">
      <c r="D2492" s="4"/>
      <c r="F2492" s="4"/>
      <c r="G2492" s="4"/>
    </row>
    <row r="2493" spans="4:7" ht="15">
      <c r="D2493" s="4"/>
      <c r="F2493" s="4"/>
      <c r="G2493" s="4"/>
    </row>
    <row r="2494" spans="4:7" ht="15">
      <c r="D2494" s="4"/>
      <c r="F2494" s="4"/>
      <c r="G2494" s="4"/>
    </row>
    <row r="2495" spans="4:7" ht="15">
      <c r="D2495" s="4"/>
      <c r="F2495" s="4"/>
      <c r="G2495" s="4"/>
    </row>
    <row r="2496" spans="4:7" ht="15">
      <c r="D2496" s="4"/>
      <c r="F2496" s="4"/>
      <c r="G2496" s="4"/>
    </row>
    <row r="2497" spans="4:7" ht="15">
      <c r="D2497" s="4"/>
      <c r="F2497" s="4"/>
      <c r="G2497" s="4"/>
    </row>
    <row r="2498" spans="4:7" ht="15">
      <c r="D2498" s="4"/>
      <c r="F2498" s="4"/>
      <c r="G2498" s="4"/>
    </row>
    <row r="2499" spans="4:7" ht="15">
      <c r="D2499" s="4"/>
      <c r="F2499" s="4"/>
      <c r="G2499" s="4"/>
    </row>
    <row r="2500" spans="4:7" ht="15">
      <c r="D2500" s="4"/>
      <c r="F2500" s="4"/>
      <c r="G2500" s="4"/>
    </row>
    <row r="2501" spans="4:7" ht="15">
      <c r="D2501" s="4"/>
      <c r="F2501" s="4"/>
      <c r="G2501" s="4"/>
    </row>
    <row r="2502" spans="4:7" ht="15">
      <c r="D2502" s="4"/>
      <c r="F2502" s="4"/>
      <c r="G2502" s="4"/>
    </row>
    <row r="2503" spans="4:7" ht="15">
      <c r="D2503" s="4"/>
      <c r="F2503" s="4"/>
      <c r="G2503" s="4"/>
    </row>
    <row r="2504" spans="4:7" ht="15">
      <c r="D2504" s="4"/>
      <c r="F2504" s="4"/>
      <c r="G2504" s="4"/>
    </row>
    <row r="2505" spans="4:7" ht="15">
      <c r="D2505" s="4"/>
      <c r="F2505" s="4"/>
      <c r="G2505" s="4"/>
    </row>
    <row r="2506" spans="4:7" ht="15">
      <c r="D2506" s="4"/>
      <c r="F2506" s="4"/>
      <c r="G2506" s="4"/>
    </row>
    <row r="2507" spans="4:7" ht="15">
      <c r="D2507" s="4"/>
      <c r="F2507" s="4"/>
      <c r="G2507" s="4"/>
    </row>
    <row r="2508" spans="4:7" ht="15">
      <c r="D2508" s="4"/>
      <c r="F2508" s="4"/>
      <c r="G2508" s="4"/>
    </row>
    <row r="2509" spans="4:7" ht="15">
      <c r="D2509" s="4"/>
      <c r="F2509" s="4"/>
      <c r="G2509" s="4"/>
    </row>
    <row r="2510" spans="4:7" ht="15">
      <c r="D2510" s="4"/>
      <c r="F2510" s="4"/>
      <c r="G2510" s="4"/>
    </row>
    <row r="2511" spans="4:7" ht="15">
      <c r="D2511" s="4"/>
      <c r="F2511" s="4"/>
      <c r="G2511" s="4"/>
    </row>
    <row r="2512" spans="4:7" ht="15">
      <c r="D2512" s="4"/>
      <c r="F2512" s="4"/>
      <c r="G2512" s="4"/>
    </row>
    <row r="2513" spans="4:7" ht="15">
      <c r="D2513" s="4"/>
      <c r="F2513" s="4"/>
      <c r="G2513" s="4"/>
    </row>
    <row r="2514" spans="4:7" ht="15">
      <c r="D2514" s="4"/>
      <c r="F2514" s="4"/>
      <c r="G2514" s="4"/>
    </row>
    <row r="2515" spans="4:7" ht="15">
      <c r="D2515" s="4"/>
      <c r="F2515" s="4"/>
      <c r="G2515" s="4"/>
    </row>
    <row r="2516" spans="4:7" ht="15">
      <c r="D2516" s="4"/>
      <c r="F2516" s="4"/>
      <c r="G2516" s="4"/>
    </row>
    <row r="2517" spans="4:7" ht="15">
      <c r="D2517" s="4"/>
      <c r="F2517" s="4"/>
      <c r="G2517" s="4"/>
    </row>
    <row r="2518" spans="4:7" ht="15">
      <c r="D2518" s="4"/>
      <c r="F2518" s="4"/>
      <c r="G2518" s="4"/>
    </row>
    <row r="2519" spans="4:7" ht="15">
      <c r="D2519" s="4"/>
      <c r="F2519" s="4"/>
      <c r="G2519" s="4"/>
    </row>
    <row r="2520" spans="4:7" ht="15">
      <c r="D2520" s="4"/>
      <c r="F2520" s="4"/>
      <c r="G2520" s="4"/>
    </row>
    <row r="2521" spans="4:7" ht="15">
      <c r="D2521" s="4"/>
      <c r="F2521" s="4"/>
      <c r="G2521" s="4"/>
    </row>
    <row r="2522" spans="4:7" ht="15">
      <c r="D2522" s="4"/>
      <c r="F2522" s="4"/>
      <c r="G2522" s="4"/>
    </row>
    <row r="2523" spans="4:7" ht="15">
      <c r="D2523" s="4"/>
      <c r="F2523" s="4"/>
      <c r="G2523" s="4"/>
    </row>
    <row r="2524" spans="4:7" ht="15">
      <c r="D2524" s="4"/>
      <c r="F2524" s="4"/>
      <c r="G2524" s="4"/>
    </row>
    <row r="2525" spans="4:7" ht="15">
      <c r="D2525" s="4"/>
      <c r="F2525" s="4"/>
      <c r="G2525" s="4"/>
    </row>
    <row r="2526" spans="4:7" ht="15">
      <c r="D2526" s="4"/>
      <c r="F2526" s="4"/>
      <c r="G2526" s="4"/>
    </row>
    <row r="2527" spans="4:7" ht="15">
      <c r="D2527" s="4"/>
      <c r="F2527" s="4"/>
      <c r="G2527" s="4"/>
    </row>
    <row r="2528" spans="4:7" ht="15">
      <c r="D2528" s="4"/>
      <c r="F2528" s="4"/>
      <c r="G2528" s="4"/>
    </row>
    <row r="2529" spans="4:7" ht="15">
      <c r="D2529" s="4"/>
      <c r="F2529" s="4"/>
      <c r="G2529" s="4"/>
    </row>
    <row r="2530" spans="4:7" ht="15">
      <c r="D2530" s="4"/>
      <c r="F2530" s="4"/>
      <c r="G2530" s="4"/>
    </row>
    <row r="2531" spans="4:7" ht="15">
      <c r="D2531" s="4"/>
      <c r="F2531" s="4"/>
      <c r="G2531" s="4"/>
    </row>
    <row r="2532" spans="4:7" ht="15">
      <c r="D2532" s="4"/>
      <c r="F2532" s="4"/>
      <c r="G2532" s="4"/>
    </row>
    <row r="2533" spans="4:7" ht="15">
      <c r="D2533" s="4"/>
      <c r="F2533" s="4"/>
      <c r="G2533" s="4"/>
    </row>
    <row r="2534" spans="4:7" ht="15">
      <c r="D2534" s="4"/>
      <c r="F2534" s="4"/>
      <c r="G2534" s="4"/>
    </row>
    <row r="2535" spans="4:7" ht="15">
      <c r="D2535" s="4"/>
      <c r="F2535" s="4"/>
      <c r="G2535" s="4"/>
    </row>
    <row r="2536" spans="4:7" ht="15">
      <c r="D2536" s="4"/>
      <c r="F2536" s="4"/>
      <c r="G2536" s="4"/>
    </row>
    <row r="2537" spans="4:7" ht="15">
      <c r="D2537" s="4"/>
      <c r="F2537" s="4"/>
      <c r="G2537" s="4"/>
    </row>
    <row r="2538" spans="4:7" ht="15">
      <c r="D2538" s="4"/>
      <c r="F2538" s="4"/>
      <c r="G2538" s="4"/>
    </row>
    <row r="2539" spans="4:7" ht="15">
      <c r="D2539" s="4"/>
      <c r="F2539" s="4"/>
      <c r="G2539" s="4"/>
    </row>
    <row r="2540" spans="4:7" ht="15">
      <c r="D2540" s="4"/>
      <c r="F2540" s="4"/>
      <c r="G2540" s="4"/>
    </row>
    <row r="2541" spans="4:7" ht="15">
      <c r="D2541" s="4"/>
      <c r="F2541" s="4"/>
      <c r="G2541" s="4"/>
    </row>
    <row r="2542" spans="4:7" ht="15">
      <c r="D2542" s="4"/>
      <c r="F2542" s="4"/>
      <c r="G2542" s="4"/>
    </row>
    <row r="2543" spans="4:7" ht="15">
      <c r="D2543" s="4"/>
      <c r="F2543" s="4"/>
      <c r="G2543" s="4"/>
    </row>
    <row r="2544" spans="4:7" ht="15">
      <c r="D2544" s="4"/>
      <c r="F2544" s="4"/>
      <c r="G2544" s="4"/>
    </row>
    <row r="2545" spans="4:7" ht="15">
      <c r="D2545" s="4"/>
      <c r="F2545" s="4"/>
      <c r="G2545" s="4"/>
    </row>
    <row r="2546" spans="4:7" ht="15">
      <c r="D2546" s="4"/>
      <c r="F2546" s="4"/>
      <c r="G2546" s="4"/>
    </row>
    <row r="2547" spans="4:7" ht="15">
      <c r="D2547" s="4"/>
      <c r="F2547" s="4"/>
      <c r="G2547" s="4"/>
    </row>
    <row r="2548" spans="4:7" ht="15">
      <c r="D2548" s="4"/>
      <c r="F2548" s="4"/>
      <c r="G2548" s="4"/>
    </row>
    <row r="2549" spans="4:7" ht="15">
      <c r="D2549" s="4"/>
      <c r="F2549" s="4"/>
      <c r="G2549" s="4"/>
    </row>
    <row r="2550" spans="4:7" ht="15">
      <c r="D2550" s="4"/>
      <c r="F2550" s="4"/>
      <c r="G2550" s="4"/>
    </row>
    <row r="2551" spans="4:7" ht="15">
      <c r="D2551" s="4"/>
      <c r="F2551" s="4"/>
      <c r="G2551" s="4"/>
    </row>
    <row r="2552" spans="4:7" ht="15">
      <c r="D2552" s="4"/>
      <c r="F2552" s="4"/>
      <c r="G2552" s="4"/>
    </row>
    <row r="2553" spans="4:7" ht="15">
      <c r="D2553" s="4"/>
      <c r="F2553" s="4"/>
      <c r="G2553" s="4"/>
    </row>
    <row r="2554" spans="4:7" ht="15">
      <c r="D2554" s="4"/>
      <c r="F2554" s="4"/>
      <c r="G2554" s="4"/>
    </row>
    <row r="2555" spans="4:7" ht="15">
      <c r="D2555" s="4"/>
      <c r="F2555" s="4"/>
      <c r="G2555" s="4"/>
    </row>
    <row r="2556" spans="4:7" ht="15">
      <c r="D2556" s="4"/>
      <c r="F2556" s="4"/>
      <c r="G2556" s="4"/>
    </row>
    <row r="2557" spans="4:7" ht="15">
      <c r="D2557" s="4"/>
      <c r="F2557" s="4"/>
      <c r="G2557" s="4"/>
    </row>
    <row r="2558" spans="4:7" ht="15">
      <c r="D2558" s="4"/>
      <c r="F2558" s="4"/>
      <c r="G2558" s="4"/>
    </row>
    <row r="2559" spans="4:7" ht="15">
      <c r="D2559" s="4"/>
      <c r="F2559" s="4"/>
      <c r="G2559" s="4"/>
    </row>
    <row r="2560" spans="4:7" ht="15">
      <c r="D2560" s="4"/>
      <c r="F2560" s="4"/>
      <c r="G2560" s="4"/>
    </row>
    <row r="2561" spans="4:7" ht="15">
      <c r="D2561" s="4"/>
      <c r="F2561" s="4"/>
      <c r="G2561" s="4"/>
    </row>
    <row r="2562" spans="4:7" ht="15">
      <c r="D2562" s="4"/>
      <c r="F2562" s="4"/>
      <c r="G2562" s="4"/>
    </row>
    <row r="2563" spans="4:7" ht="15">
      <c r="D2563" s="4"/>
      <c r="F2563" s="4"/>
      <c r="G2563" s="4"/>
    </row>
    <row r="2564" spans="4:7" ht="15">
      <c r="D2564" s="4"/>
      <c r="F2564" s="4"/>
      <c r="G2564" s="4"/>
    </row>
    <row r="2565" spans="4:7" ht="15">
      <c r="D2565" s="4"/>
      <c r="F2565" s="4"/>
      <c r="G2565" s="4"/>
    </row>
    <row r="2566" spans="4:7" ht="15">
      <c r="D2566" s="4"/>
      <c r="F2566" s="4"/>
      <c r="G2566" s="4"/>
    </row>
    <row r="2567" spans="4:7" ht="15">
      <c r="D2567" s="4"/>
      <c r="F2567" s="4"/>
      <c r="G2567" s="4"/>
    </row>
    <row r="2568" spans="4:7" ht="15">
      <c r="D2568" s="4"/>
      <c r="F2568" s="4"/>
      <c r="G2568" s="4"/>
    </row>
    <row r="2569" spans="4:7" ht="15">
      <c r="D2569" s="4"/>
      <c r="F2569" s="4"/>
      <c r="G2569" s="4"/>
    </row>
    <row r="2570" spans="4:7" ht="15">
      <c r="D2570" s="4"/>
      <c r="F2570" s="4"/>
      <c r="G2570" s="4"/>
    </row>
    <row r="2571" spans="4:7" ht="15">
      <c r="D2571" s="4"/>
      <c r="F2571" s="4"/>
      <c r="G2571" s="4"/>
    </row>
    <row r="2572" spans="4:7" ht="15">
      <c r="D2572" s="4"/>
      <c r="F2572" s="4"/>
      <c r="G2572" s="4"/>
    </row>
    <row r="2573" spans="4:7" ht="15">
      <c r="D2573" s="4"/>
      <c r="F2573" s="4"/>
      <c r="G2573" s="4"/>
    </row>
    <row r="2574" spans="4:7" ht="15">
      <c r="D2574" s="4"/>
      <c r="F2574" s="4"/>
      <c r="G2574" s="4"/>
    </row>
    <row r="2575" spans="4:7" ht="15">
      <c r="D2575" s="4"/>
      <c r="F2575" s="4"/>
      <c r="G2575" s="4"/>
    </row>
    <row r="2576" spans="4:7" ht="15">
      <c r="D2576" s="4"/>
      <c r="F2576" s="4"/>
      <c r="G2576" s="4"/>
    </row>
    <row r="2577" spans="4:7" ht="15">
      <c r="D2577" s="4"/>
      <c r="F2577" s="4"/>
      <c r="G2577" s="4"/>
    </row>
    <row r="2578" spans="4:7" ht="15">
      <c r="D2578" s="4"/>
      <c r="F2578" s="4"/>
      <c r="G2578" s="4"/>
    </row>
    <row r="2579" spans="4:7" ht="15">
      <c r="D2579" s="4"/>
      <c r="F2579" s="4"/>
      <c r="G2579" s="4"/>
    </row>
    <row r="2580" spans="4:7" ht="15">
      <c r="D2580" s="4"/>
      <c r="F2580" s="4"/>
      <c r="G2580" s="4"/>
    </row>
    <row r="2581" spans="4:7" ht="15">
      <c r="D2581" s="4"/>
      <c r="F2581" s="4"/>
      <c r="G2581" s="4"/>
    </row>
    <row r="2582" spans="4:7" ht="15">
      <c r="D2582" s="4"/>
      <c r="F2582" s="4"/>
      <c r="G2582" s="4"/>
    </row>
    <row r="2583" spans="4:7" ht="15">
      <c r="D2583" s="4"/>
      <c r="F2583" s="4"/>
      <c r="G2583" s="4"/>
    </row>
    <row r="2584" spans="4:7" ht="15">
      <c r="D2584" s="4"/>
      <c r="F2584" s="4"/>
      <c r="G2584" s="4"/>
    </row>
    <row r="2585" spans="4:7" ht="15">
      <c r="D2585" s="4"/>
      <c r="F2585" s="4"/>
      <c r="G2585" s="4"/>
    </row>
    <row r="2586" spans="4:7" ht="15">
      <c r="D2586" s="4"/>
      <c r="F2586" s="4"/>
      <c r="G2586" s="4"/>
    </row>
    <row r="2587" spans="4:7" ht="15">
      <c r="D2587" s="4"/>
      <c r="F2587" s="4"/>
      <c r="G2587" s="4"/>
    </row>
    <row r="2588" spans="4:7" ht="15">
      <c r="D2588" s="4"/>
      <c r="F2588" s="4"/>
      <c r="G2588" s="4"/>
    </row>
    <row r="2589" spans="4:7" ht="15">
      <c r="D2589" s="4"/>
      <c r="F2589" s="4"/>
      <c r="G2589" s="4"/>
    </row>
    <row r="2590" spans="4:7" ht="15">
      <c r="D2590" s="4"/>
      <c r="F2590" s="4"/>
      <c r="G2590" s="4"/>
    </row>
    <row r="2591" spans="4:7" ht="15">
      <c r="D2591" s="4"/>
      <c r="F2591" s="4"/>
      <c r="G2591" s="4"/>
    </row>
    <row r="2592" spans="4:7" ht="15">
      <c r="D2592" s="4"/>
      <c r="F2592" s="4"/>
      <c r="G2592" s="4"/>
    </row>
    <row r="2593" spans="4:7" ht="15">
      <c r="D2593" s="4"/>
      <c r="F2593" s="4"/>
      <c r="G2593" s="4"/>
    </row>
    <row r="2594" spans="4:7" ht="15">
      <c r="D2594" s="4"/>
      <c r="F2594" s="4"/>
      <c r="G2594" s="4"/>
    </row>
    <row r="2595" spans="4:7" ht="15">
      <c r="D2595" s="4"/>
      <c r="F2595" s="4"/>
      <c r="G2595" s="4"/>
    </row>
    <row r="2596" spans="4:7" ht="15">
      <c r="D2596" s="4"/>
      <c r="F2596" s="4"/>
      <c r="G2596" s="4"/>
    </row>
    <row r="2597" spans="4:7" ht="15">
      <c r="D2597" s="4"/>
      <c r="F2597" s="4"/>
      <c r="G2597" s="4"/>
    </row>
    <row r="2598" spans="4:7" ht="15">
      <c r="D2598" s="4"/>
      <c r="F2598" s="4"/>
      <c r="G2598" s="4"/>
    </row>
    <row r="2599" spans="4:7" ht="15">
      <c r="D2599" s="4"/>
      <c r="F2599" s="4"/>
      <c r="G2599" s="4"/>
    </row>
    <row r="2600" spans="4:7" ht="15">
      <c r="D2600" s="4"/>
      <c r="F2600" s="4"/>
      <c r="G2600" s="4"/>
    </row>
    <row r="2601" spans="4:7" ht="15">
      <c r="D2601" s="4"/>
      <c r="F2601" s="4"/>
      <c r="G2601" s="4"/>
    </row>
    <row r="2602" spans="4:7" ht="15">
      <c r="D2602" s="4"/>
      <c r="F2602" s="4"/>
      <c r="G2602" s="4"/>
    </row>
    <row r="2603" spans="4:7" ht="15">
      <c r="D2603" s="4"/>
      <c r="F2603" s="4"/>
      <c r="G2603" s="4"/>
    </row>
    <row r="2604" spans="4:7" ht="15">
      <c r="D2604" s="4"/>
      <c r="F2604" s="4"/>
      <c r="G2604" s="4"/>
    </row>
    <row r="2605" spans="4:7" ht="15">
      <c r="D2605" s="4"/>
      <c r="F2605" s="4"/>
      <c r="G2605" s="4"/>
    </row>
    <row r="2606" spans="4:7" ht="15">
      <c r="D2606" s="4"/>
      <c r="F2606" s="4"/>
      <c r="G2606" s="4"/>
    </row>
    <row r="2607" spans="4:7" ht="15">
      <c r="D2607" s="4"/>
      <c r="F2607" s="4"/>
      <c r="G2607" s="4"/>
    </row>
    <row r="2608" spans="4:7" ht="15">
      <c r="D2608" s="4"/>
      <c r="F2608" s="4"/>
      <c r="G2608" s="4"/>
    </row>
    <row r="2609" spans="4:7" ht="15">
      <c r="D2609" s="4"/>
      <c r="F2609" s="4"/>
      <c r="G2609" s="4"/>
    </row>
    <row r="2610" spans="4:7" ht="15">
      <c r="D2610" s="4"/>
      <c r="F2610" s="4"/>
      <c r="G2610" s="4"/>
    </row>
    <row r="2611" spans="4:7" ht="15">
      <c r="D2611" s="4"/>
      <c r="F2611" s="4"/>
      <c r="G2611" s="4"/>
    </row>
    <row r="2612" spans="4:7" ht="15">
      <c r="D2612" s="4"/>
      <c r="F2612" s="4"/>
      <c r="G2612" s="4"/>
    </row>
    <row r="2613" spans="4:7" ht="15">
      <c r="D2613" s="4"/>
      <c r="F2613" s="4"/>
      <c r="G2613" s="4"/>
    </row>
    <row r="2614" spans="4:7" ht="15">
      <c r="D2614" s="4"/>
      <c r="F2614" s="4"/>
      <c r="G2614" s="4"/>
    </row>
    <row r="2615" spans="4:7" ht="15">
      <c r="D2615" s="4"/>
      <c r="F2615" s="4"/>
      <c r="G2615" s="4"/>
    </row>
    <row r="2616" spans="4:7" ht="15">
      <c r="D2616" s="4"/>
      <c r="F2616" s="4"/>
      <c r="G2616" s="4"/>
    </row>
    <row r="2617" spans="4:7" ht="15">
      <c r="D2617" s="4"/>
      <c r="F2617" s="4"/>
      <c r="G2617" s="4"/>
    </row>
    <row r="2618" spans="4:7" ht="15">
      <c r="D2618" s="4"/>
      <c r="F2618" s="4"/>
      <c r="G2618" s="4"/>
    </row>
    <row r="2619" spans="4:7" ht="15">
      <c r="D2619" s="4"/>
      <c r="F2619" s="4"/>
      <c r="G2619" s="4"/>
    </row>
    <row r="2620" spans="4:7" ht="15">
      <c r="D2620" s="4"/>
      <c r="F2620" s="4"/>
      <c r="G2620" s="4"/>
    </row>
    <row r="2621" spans="4:7" ht="15">
      <c r="D2621" s="4"/>
      <c r="F2621" s="4"/>
      <c r="G2621" s="4"/>
    </row>
    <row r="2622" spans="4:7" ht="15">
      <c r="D2622" s="4"/>
      <c r="F2622" s="4"/>
      <c r="G2622" s="4"/>
    </row>
    <row r="2623" spans="4:7" ht="15">
      <c r="D2623" s="4"/>
      <c r="F2623" s="4"/>
      <c r="G2623" s="4"/>
    </row>
    <row r="2624" spans="4:7" ht="15">
      <c r="D2624" s="4"/>
      <c r="F2624" s="4"/>
      <c r="G2624" s="4"/>
    </row>
    <row r="2625" spans="4:7" ht="15">
      <c r="D2625" s="4"/>
      <c r="F2625" s="4"/>
      <c r="G2625" s="4"/>
    </row>
    <row r="2626" spans="4:7" ht="15">
      <c r="D2626" s="4"/>
      <c r="F2626" s="4"/>
      <c r="G2626" s="4"/>
    </row>
    <row r="2627" spans="4:7" ht="15">
      <c r="D2627" s="4"/>
      <c r="F2627" s="4"/>
      <c r="G2627" s="4"/>
    </row>
    <row r="2628" spans="4:7" ht="15">
      <c r="D2628" s="4"/>
      <c r="F2628" s="4"/>
      <c r="G2628" s="4"/>
    </row>
    <row r="2629" spans="4:7" ht="15">
      <c r="D2629" s="4"/>
      <c r="F2629" s="4"/>
      <c r="G2629" s="4"/>
    </row>
    <row r="2630" spans="4:7" ht="15">
      <c r="D2630" s="4"/>
      <c r="F2630" s="4"/>
      <c r="G2630" s="4"/>
    </row>
    <row r="2631" spans="4:7" ht="15">
      <c r="D2631" s="4"/>
      <c r="F2631" s="4"/>
      <c r="G2631" s="4"/>
    </row>
    <row r="2632" spans="4:7" ht="15">
      <c r="D2632" s="4"/>
      <c r="F2632" s="4"/>
      <c r="G2632" s="4"/>
    </row>
    <row r="2633" spans="4:7" ht="15">
      <c r="D2633" s="4"/>
      <c r="F2633" s="4"/>
      <c r="G2633" s="4"/>
    </row>
    <row r="2634" spans="4:7" ht="15">
      <c r="D2634" s="4"/>
      <c r="F2634" s="4"/>
      <c r="G2634" s="4"/>
    </row>
    <row r="2635" spans="4:7" ht="15">
      <c r="D2635" s="4"/>
      <c r="F2635" s="4"/>
      <c r="G2635" s="4"/>
    </row>
    <row r="2636" spans="4:7" ht="15">
      <c r="D2636" s="4"/>
      <c r="F2636" s="4"/>
      <c r="G2636" s="4"/>
    </row>
    <row r="2637" spans="4:7" ht="15">
      <c r="D2637" s="4"/>
      <c r="F2637" s="4"/>
      <c r="G2637" s="4"/>
    </row>
    <row r="2638" spans="4:7" ht="15">
      <c r="D2638" s="4"/>
      <c r="F2638" s="4"/>
      <c r="G2638" s="4"/>
    </row>
    <row r="2639" spans="4:7" ht="15">
      <c r="D2639" s="4"/>
      <c r="F2639" s="4"/>
      <c r="G2639" s="4"/>
    </row>
    <row r="2640" spans="4:7" ht="15">
      <c r="D2640" s="4"/>
      <c r="F2640" s="4"/>
      <c r="G2640" s="4"/>
    </row>
    <row r="2641" spans="4:7" ht="15">
      <c r="D2641" s="4"/>
      <c r="F2641" s="4"/>
      <c r="G2641" s="4"/>
    </row>
    <row r="2642" spans="4:7" ht="15">
      <c r="D2642" s="4"/>
      <c r="F2642" s="4"/>
      <c r="G2642" s="4"/>
    </row>
    <row r="2643" spans="4:7" ht="15">
      <c r="D2643" s="4"/>
      <c r="F2643" s="4"/>
      <c r="G2643" s="4"/>
    </row>
    <row r="2644" spans="4:7" ht="15">
      <c r="D2644" s="4"/>
      <c r="F2644" s="4"/>
      <c r="G2644" s="4"/>
    </row>
    <row r="2645" spans="4:7" ht="15">
      <c r="D2645" s="4"/>
      <c r="F2645" s="4"/>
      <c r="G2645" s="4"/>
    </row>
    <row r="2646" spans="4:7" ht="15">
      <c r="D2646" s="4"/>
      <c r="F2646" s="4"/>
      <c r="G2646" s="4"/>
    </row>
    <row r="2647" spans="4:7" ht="15">
      <c r="D2647" s="4"/>
      <c r="F2647" s="4"/>
      <c r="G2647" s="4"/>
    </row>
    <row r="2648" spans="4:7" ht="15">
      <c r="D2648" s="4"/>
      <c r="F2648" s="4"/>
      <c r="G2648" s="4"/>
    </row>
    <row r="2649" spans="4:7" ht="15">
      <c r="D2649" s="4"/>
      <c r="F2649" s="4"/>
      <c r="G2649" s="4"/>
    </row>
    <row r="2650" spans="4:7" ht="15">
      <c r="D2650" s="4"/>
      <c r="F2650" s="4"/>
      <c r="G2650" s="4"/>
    </row>
    <row r="2651" spans="4:7" ht="15">
      <c r="D2651" s="4"/>
      <c r="F2651" s="4"/>
      <c r="G2651" s="4"/>
    </row>
    <row r="2652" spans="4:7" ht="15">
      <c r="D2652" s="4"/>
      <c r="F2652" s="4"/>
      <c r="G2652" s="4"/>
    </row>
    <row r="2653" spans="4:7" ht="15">
      <c r="D2653" s="4"/>
      <c r="F2653" s="4"/>
      <c r="G2653" s="4"/>
    </row>
    <row r="2654" spans="4:7" ht="15">
      <c r="D2654" s="4"/>
      <c r="F2654" s="4"/>
      <c r="G2654" s="4"/>
    </row>
    <row r="2655" spans="4:7" ht="15">
      <c r="D2655" s="4"/>
      <c r="F2655" s="4"/>
      <c r="G2655" s="4"/>
    </row>
    <row r="2656" spans="4:7" ht="15">
      <c r="D2656" s="4"/>
      <c r="F2656" s="4"/>
      <c r="G2656" s="4"/>
    </row>
    <row r="2657" spans="4:7" ht="15">
      <c r="D2657" s="4"/>
      <c r="F2657" s="4"/>
      <c r="G2657" s="4"/>
    </row>
    <row r="2658" spans="4:7" ht="15">
      <c r="D2658" s="4"/>
      <c r="F2658" s="4"/>
      <c r="G2658" s="4"/>
    </row>
    <row r="2659" spans="4:7" ht="15">
      <c r="D2659" s="4"/>
      <c r="F2659" s="4"/>
      <c r="G2659" s="4"/>
    </row>
    <row r="2660" spans="4:7" ht="15">
      <c r="D2660" s="4"/>
      <c r="F2660" s="4"/>
      <c r="G2660" s="4"/>
    </row>
    <row r="2661" spans="4:7" ht="15">
      <c r="D2661" s="4"/>
      <c r="F2661" s="4"/>
      <c r="G2661" s="4"/>
    </row>
    <row r="2662" spans="4:7" ht="15">
      <c r="D2662" s="4"/>
      <c r="F2662" s="4"/>
      <c r="G2662" s="4"/>
    </row>
    <row r="2663" spans="4:7" ht="15">
      <c r="D2663" s="4"/>
      <c r="F2663" s="4"/>
      <c r="G2663" s="4"/>
    </row>
    <row r="2664" spans="4:7" ht="15">
      <c r="D2664" s="4"/>
      <c r="F2664" s="4"/>
      <c r="G2664" s="4"/>
    </row>
    <row r="2665" spans="4:7" ht="15">
      <c r="D2665" s="4"/>
      <c r="F2665" s="4"/>
      <c r="G2665" s="4"/>
    </row>
    <row r="2666" spans="4:7" ht="15">
      <c r="D2666" s="4"/>
      <c r="F2666" s="4"/>
      <c r="G2666" s="4"/>
    </row>
    <row r="2667" spans="4:7" ht="15">
      <c r="D2667" s="4"/>
      <c r="F2667" s="4"/>
      <c r="G2667" s="4"/>
    </row>
    <row r="2668" spans="4:7" ht="15">
      <c r="D2668" s="4"/>
      <c r="F2668" s="4"/>
      <c r="G2668" s="4"/>
    </row>
    <row r="2669" spans="4:7" ht="15">
      <c r="D2669" s="4"/>
      <c r="F2669" s="4"/>
      <c r="G2669" s="4"/>
    </row>
    <row r="2670" spans="4:7" ht="15">
      <c r="D2670" s="4"/>
      <c r="F2670" s="4"/>
      <c r="G2670" s="4"/>
    </row>
    <row r="2671" spans="4:7" ht="15">
      <c r="D2671" s="4"/>
      <c r="F2671" s="4"/>
      <c r="G2671" s="4"/>
    </row>
    <row r="2672" spans="4:7" ht="15">
      <c r="D2672" s="4"/>
      <c r="F2672" s="4"/>
      <c r="G2672" s="4"/>
    </row>
    <row r="2673" spans="4:7" ht="15">
      <c r="D2673" s="4"/>
      <c r="F2673" s="4"/>
      <c r="G2673" s="4"/>
    </row>
    <row r="2674" spans="4:7" ht="15">
      <c r="D2674" s="4"/>
      <c r="F2674" s="4"/>
      <c r="G2674" s="4"/>
    </row>
    <row r="2675" spans="4:7" ht="15">
      <c r="D2675" s="4"/>
      <c r="F2675" s="4"/>
      <c r="G2675" s="4"/>
    </row>
    <row r="2676" spans="4:7" ht="15">
      <c r="D2676" s="4"/>
      <c r="F2676" s="4"/>
      <c r="G2676" s="4"/>
    </row>
    <row r="2677" spans="4:7" ht="15">
      <c r="D2677" s="4"/>
      <c r="F2677" s="4"/>
      <c r="G2677" s="4"/>
    </row>
    <row r="2678" spans="4:7" ht="15">
      <c r="D2678" s="4"/>
      <c r="F2678" s="4"/>
      <c r="G2678" s="4"/>
    </row>
    <row r="2679" spans="4:7" ht="15">
      <c r="D2679" s="4"/>
      <c r="F2679" s="4"/>
      <c r="G2679" s="4"/>
    </row>
    <row r="2680" spans="4:7" ht="15">
      <c r="D2680" s="4"/>
      <c r="F2680" s="4"/>
      <c r="G2680" s="4"/>
    </row>
    <row r="2681" spans="4:7" ht="15">
      <c r="D2681" s="4"/>
      <c r="F2681" s="4"/>
      <c r="G2681" s="4"/>
    </row>
    <row r="2682" spans="4:7" ht="15">
      <c r="D2682" s="4"/>
      <c r="F2682" s="4"/>
      <c r="G2682" s="4"/>
    </row>
    <row r="2683" spans="4:7" ht="15">
      <c r="D2683" s="4"/>
      <c r="F2683" s="4"/>
      <c r="G2683" s="4"/>
    </row>
    <row r="2684" spans="4:7" ht="15">
      <c r="D2684" s="4"/>
      <c r="F2684" s="4"/>
      <c r="G2684" s="4"/>
    </row>
    <row r="2685" spans="4:7" ht="15">
      <c r="D2685" s="4"/>
      <c r="F2685" s="4"/>
      <c r="G2685" s="4"/>
    </row>
    <row r="2686" spans="4:7" ht="15">
      <c r="D2686" s="4"/>
      <c r="F2686" s="4"/>
      <c r="G2686" s="4"/>
    </row>
    <row r="2687" spans="4:7" ht="15">
      <c r="D2687" s="4"/>
      <c r="F2687" s="4"/>
      <c r="G2687" s="4"/>
    </row>
    <row r="2688" spans="4:7" ht="15">
      <c r="D2688" s="4"/>
      <c r="F2688" s="4"/>
      <c r="G2688" s="4"/>
    </row>
    <row r="2689" spans="4:7" ht="15">
      <c r="D2689" s="4"/>
      <c r="F2689" s="4"/>
      <c r="G2689" s="4"/>
    </row>
    <row r="2690" spans="4:7" ht="15">
      <c r="D2690" s="4"/>
      <c r="F2690" s="4"/>
      <c r="G2690" s="4"/>
    </row>
    <row r="2691" spans="4:7" ht="15">
      <c r="D2691" s="4"/>
      <c r="F2691" s="4"/>
      <c r="G2691" s="4"/>
    </row>
    <row r="2692" spans="4:7" ht="15">
      <c r="D2692" s="4"/>
      <c r="F2692" s="4"/>
      <c r="G2692" s="4"/>
    </row>
    <row r="2693" spans="4:7" ht="15">
      <c r="D2693" s="4"/>
      <c r="F2693" s="4"/>
      <c r="G2693" s="4"/>
    </row>
    <row r="2694" spans="4:7" ht="15">
      <c r="D2694" s="4"/>
      <c r="F2694" s="4"/>
      <c r="G2694" s="4"/>
    </row>
    <row r="2695" spans="4:7" ht="15">
      <c r="D2695" s="4"/>
      <c r="F2695" s="4"/>
      <c r="G2695" s="4"/>
    </row>
    <row r="2696" spans="4:7" ht="15">
      <c r="D2696" s="4"/>
      <c r="F2696" s="4"/>
      <c r="G2696" s="4"/>
    </row>
    <row r="2697" spans="4:7" ht="15">
      <c r="D2697" s="4"/>
      <c r="F2697" s="4"/>
      <c r="G2697" s="4"/>
    </row>
    <row r="2698" spans="4:7" ht="15">
      <c r="D2698" s="4"/>
      <c r="F2698" s="4"/>
      <c r="G2698" s="4"/>
    </row>
    <row r="2699" spans="4:7" ht="15">
      <c r="D2699" s="4"/>
      <c r="F2699" s="4"/>
      <c r="G2699" s="4"/>
    </row>
    <row r="2700" spans="4:7" ht="15">
      <c r="D2700" s="4"/>
      <c r="F2700" s="4"/>
      <c r="G2700" s="4"/>
    </row>
    <row r="2701" spans="4:7" ht="15">
      <c r="D2701" s="4"/>
      <c r="F2701" s="4"/>
      <c r="G2701" s="4"/>
    </row>
    <row r="2702" spans="4:7" ht="15">
      <c r="D2702" s="4"/>
      <c r="F2702" s="4"/>
      <c r="G2702" s="4"/>
    </row>
    <row r="2703" spans="4:7" ht="15">
      <c r="D2703" s="4"/>
      <c r="F2703" s="4"/>
      <c r="G2703" s="4"/>
    </row>
    <row r="2704" spans="4:7" ht="15">
      <c r="D2704" s="4"/>
      <c r="F2704" s="4"/>
      <c r="G2704" s="4"/>
    </row>
    <row r="2705" spans="4:7" ht="15">
      <c r="D2705" s="4"/>
      <c r="F2705" s="4"/>
      <c r="G2705" s="4"/>
    </row>
    <row r="2706" spans="4:7" ht="15">
      <c r="D2706" s="4"/>
      <c r="F2706" s="4"/>
      <c r="G2706" s="4"/>
    </row>
    <row r="2707" spans="4:7" ht="15">
      <c r="D2707" s="4"/>
      <c r="F2707" s="4"/>
      <c r="G2707" s="4"/>
    </row>
    <row r="2708" spans="4:7" ht="15">
      <c r="D2708" s="4"/>
      <c r="F2708" s="4"/>
      <c r="G2708" s="4"/>
    </row>
    <row r="2709" spans="4:7" ht="15">
      <c r="D2709" s="4"/>
      <c r="F2709" s="4"/>
      <c r="G2709" s="4"/>
    </row>
    <row r="2710" spans="4:7" ht="15">
      <c r="D2710" s="4"/>
      <c r="F2710" s="4"/>
      <c r="G2710" s="4"/>
    </row>
    <row r="2711" spans="4:7" ht="15">
      <c r="D2711" s="4"/>
      <c r="F2711" s="4"/>
      <c r="G2711" s="4"/>
    </row>
    <row r="2712" spans="4:7" ht="15">
      <c r="D2712" s="4"/>
      <c r="F2712" s="4"/>
      <c r="G2712" s="4"/>
    </row>
    <row r="2713" spans="4:7" ht="15">
      <c r="D2713" s="4"/>
      <c r="F2713" s="4"/>
      <c r="G2713" s="4"/>
    </row>
    <row r="2714" spans="4:7" ht="15">
      <c r="D2714" s="4"/>
      <c r="F2714" s="4"/>
      <c r="G2714" s="4"/>
    </row>
    <row r="2715" spans="4:7" ht="15">
      <c r="D2715" s="4"/>
      <c r="F2715" s="4"/>
      <c r="G2715" s="4"/>
    </row>
    <row r="2716" spans="4:7" ht="15">
      <c r="D2716" s="4"/>
      <c r="F2716" s="4"/>
      <c r="G2716" s="4"/>
    </row>
    <row r="2717" spans="4:7" ht="15">
      <c r="D2717" s="4"/>
      <c r="F2717" s="4"/>
      <c r="G2717" s="4"/>
    </row>
    <row r="2718" spans="4:7" ht="15">
      <c r="D2718" s="4"/>
      <c r="F2718" s="4"/>
      <c r="G2718" s="4"/>
    </row>
    <row r="2719" spans="4:7" ht="15">
      <c r="D2719" s="4"/>
      <c r="F2719" s="4"/>
      <c r="G2719" s="4"/>
    </row>
    <row r="2720" spans="4:7" ht="15">
      <c r="D2720" s="4"/>
      <c r="F2720" s="4"/>
      <c r="G2720" s="4"/>
    </row>
    <row r="2721" spans="4:7" ht="15">
      <c r="D2721" s="4"/>
      <c r="F2721" s="4"/>
      <c r="G2721" s="4"/>
    </row>
    <row r="2722" spans="4:7" ht="15">
      <c r="D2722" s="4"/>
      <c r="F2722" s="4"/>
      <c r="G2722" s="4"/>
    </row>
    <row r="2723" spans="4:7" ht="15">
      <c r="D2723" s="4"/>
      <c r="F2723" s="4"/>
      <c r="G2723" s="4"/>
    </row>
    <row r="2724" spans="4:7" ht="15">
      <c r="D2724" s="4"/>
      <c r="F2724" s="4"/>
      <c r="G2724" s="4"/>
    </row>
    <row r="2725" spans="4:7" ht="15">
      <c r="D2725" s="4"/>
      <c r="F2725" s="4"/>
      <c r="G2725" s="4"/>
    </row>
    <row r="2726" spans="4:7" ht="15">
      <c r="D2726" s="4"/>
      <c r="F2726" s="4"/>
      <c r="G2726" s="4"/>
    </row>
    <row r="2727" spans="4:7" ht="15">
      <c r="D2727" s="4"/>
      <c r="F2727" s="4"/>
      <c r="G2727" s="4"/>
    </row>
    <row r="2728" spans="4:7" ht="15">
      <c r="D2728" s="4"/>
      <c r="F2728" s="4"/>
      <c r="G2728" s="4"/>
    </row>
    <row r="2729" spans="4:7" ht="15">
      <c r="D2729" s="4"/>
      <c r="F2729" s="4"/>
      <c r="G2729" s="4"/>
    </row>
    <row r="2730" spans="4:7" ht="15">
      <c r="D2730" s="4"/>
      <c r="F2730" s="4"/>
      <c r="G2730" s="4"/>
    </row>
    <row r="2731" spans="4:7" ht="15">
      <c r="D2731" s="4"/>
      <c r="F2731" s="4"/>
      <c r="G2731" s="4"/>
    </row>
    <row r="2732" spans="4:7" ht="15">
      <c r="D2732" s="4"/>
      <c r="F2732" s="4"/>
      <c r="G2732" s="4"/>
    </row>
    <row r="2733" spans="4:7" ht="15">
      <c r="D2733" s="4"/>
      <c r="F2733" s="4"/>
      <c r="G2733" s="4"/>
    </row>
    <row r="2734" spans="4:7" ht="15">
      <c r="D2734" s="4"/>
      <c r="F2734" s="4"/>
      <c r="G2734" s="4"/>
    </row>
    <row r="2735" spans="4:7" ht="15">
      <c r="D2735" s="4"/>
      <c r="F2735" s="4"/>
      <c r="G2735" s="4"/>
    </row>
    <row r="2736" spans="4:7" ht="15">
      <c r="D2736" s="4"/>
      <c r="F2736" s="4"/>
      <c r="G2736" s="4"/>
    </row>
    <row r="2737" spans="4:7" ht="15">
      <c r="D2737" s="4"/>
      <c r="F2737" s="4"/>
      <c r="G2737" s="4"/>
    </row>
    <row r="2738" spans="4:7" ht="15">
      <c r="D2738" s="4"/>
      <c r="F2738" s="4"/>
      <c r="G2738" s="4"/>
    </row>
    <row r="2739" spans="4:7" ht="15">
      <c r="D2739" s="4"/>
      <c r="F2739" s="4"/>
      <c r="G2739" s="4"/>
    </row>
    <row r="2740" spans="4:7" ht="15">
      <c r="D2740" s="4"/>
      <c r="F2740" s="4"/>
      <c r="G2740" s="4"/>
    </row>
    <row r="2741" spans="4:7" ht="15">
      <c r="D2741" s="4"/>
      <c r="F2741" s="4"/>
      <c r="G2741" s="4"/>
    </row>
    <row r="2742" spans="4:7" ht="15">
      <c r="D2742" s="4"/>
      <c r="F2742" s="4"/>
      <c r="G2742" s="4"/>
    </row>
    <row r="2743" spans="4:7" ht="15">
      <c r="D2743" s="4"/>
      <c r="F2743" s="4"/>
      <c r="G2743" s="4"/>
    </row>
    <row r="2744" spans="4:7" ht="15">
      <c r="D2744" s="4"/>
      <c r="F2744" s="4"/>
      <c r="G2744" s="4"/>
    </row>
    <row r="2745" spans="4:7" ht="15">
      <c r="D2745" s="4"/>
      <c r="F2745" s="4"/>
      <c r="G2745" s="4"/>
    </row>
    <row r="2746" spans="4:7" ht="15">
      <c r="D2746" s="4"/>
      <c r="F2746" s="4"/>
      <c r="G2746" s="4"/>
    </row>
    <row r="2747" spans="4:7" ht="15">
      <c r="D2747" s="4"/>
      <c r="F2747" s="4"/>
      <c r="G2747" s="4"/>
    </row>
    <row r="2748" spans="4:7" ht="15">
      <c r="D2748" s="4"/>
      <c r="F2748" s="4"/>
      <c r="G2748" s="4"/>
    </row>
    <row r="2749" spans="4:7" ht="15">
      <c r="D2749" s="4"/>
      <c r="F2749" s="4"/>
      <c r="G2749" s="4"/>
    </row>
    <row r="2750" spans="4:7" ht="15">
      <c r="D2750" s="4"/>
      <c r="F2750" s="4"/>
      <c r="G2750" s="4"/>
    </row>
    <row r="2751" spans="4:7" ht="15">
      <c r="D2751" s="4"/>
      <c r="F2751" s="4"/>
      <c r="G2751" s="4"/>
    </row>
    <row r="2752" spans="4:7" ht="15">
      <c r="D2752" s="4"/>
      <c r="F2752" s="4"/>
      <c r="G2752" s="4"/>
    </row>
    <row r="2753" spans="4:7" ht="15">
      <c r="D2753" s="4"/>
      <c r="F2753" s="4"/>
      <c r="G2753" s="4"/>
    </row>
    <row r="2754" spans="4:7" ht="15">
      <c r="D2754" s="4"/>
      <c r="F2754" s="4"/>
      <c r="G2754" s="4"/>
    </row>
    <row r="2755" spans="4:7" ht="15">
      <c r="D2755" s="4"/>
      <c r="F2755" s="4"/>
      <c r="G2755" s="4"/>
    </row>
    <row r="2756" spans="4:7" ht="15">
      <c r="D2756" s="4"/>
      <c r="F2756" s="4"/>
      <c r="G2756" s="4"/>
    </row>
    <row r="2757" spans="4:7" ht="15">
      <c r="D2757" s="4"/>
      <c r="F2757" s="4"/>
      <c r="G2757" s="4"/>
    </row>
    <row r="2758" spans="4:7" ht="15">
      <c r="D2758" s="4"/>
      <c r="F2758" s="4"/>
      <c r="G2758" s="4"/>
    </row>
    <row r="2759" spans="4:7" ht="15">
      <c r="D2759" s="4"/>
      <c r="F2759" s="4"/>
      <c r="G2759" s="4"/>
    </row>
    <row r="2760" spans="4:7" ht="15">
      <c r="D2760" s="4"/>
      <c r="F2760" s="4"/>
      <c r="G2760" s="4"/>
    </row>
    <row r="2761" spans="4:7" ht="15">
      <c r="D2761" s="4"/>
      <c r="F2761" s="4"/>
      <c r="G2761" s="4"/>
    </row>
    <row r="2762" spans="4:7" ht="15">
      <c r="D2762" s="4"/>
      <c r="F2762" s="4"/>
      <c r="G2762" s="4"/>
    </row>
    <row r="2763" spans="4:7" ht="15">
      <c r="D2763" s="4"/>
      <c r="F2763" s="4"/>
      <c r="G2763" s="4"/>
    </row>
    <row r="2764" spans="4:7" ht="15">
      <c r="D2764" s="4"/>
      <c r="F2764" s="4"/>
      <c r="G2764" s="4"/>
    </row>
    <row r="2765" spans="4:7" ht="15">
      <c r="D2765" s="4"/>
      <c r="F2765" s="4"/>
      <c r="G2765" s="4"/>
    </row>
    <row r="2766" spans="4:7" ht="15">
      <c r="D2766" s="4"/>
      <c r="F2766" s="4"/>
      <c r="G2766" s="4"/>
    </row>
    <row r="2767" spans="4:7" ht="15">
      <c r="D2767" s="4"/>
      <c r="F2767" s="4"/>
      <c r="G2767" s="4"/>
    </row>
    <row r="2768" spans="4:7" ht="15">
      <c r="D2768" s="4"/>
      <c r="F2768" s="4"/>
      <c r="G2768" s="4"/>
    </row>
    <row r="2769" spans="4:7" ht="15">
      <c r="D2769" s="4"/>
      <c r="F2769" s="4"/>
      <c r="G2769" s="4"/>
    </row>
    <row r="2770" spans="4:7" ht="15">
      <c r="D2770" s="4"/>
      <c r="F2770" s="4"/>
      <c r="G2770" s="4"/>
    </row>
    <row r="2771" spans="4:7" ht="15">
      <c r="D2771" s="4"/>
      <c r="F2771" s="4"/>
      <c r="G2771" s="4"/>
    </row>
    <row r="2772" spans="4:7" ht="15">
      <c r="D2772" s="4"/>
      <c r="F2772" s="4"/>
      <c r="G2772" s="4"/>
    </row>
    <row r="2773" spans="4:7" ht="15">
      <c r="D2773" s="4"/>
      <c r="F2773" s="4"/>
      <c r="G2773" s="4"/>
    </row>
    <row r="2774" spans="4:7" ht="15">
      <c r="D2774" s="4"/>
      <c r="F2774" s="4"/>
      <c r="G2774" s="4"/>
    </row>
    <row r="2775" spans="4:7" ht="15">
      <c r="D2775" s="4"/>
      <c r="F2775" s="4"/>
      <c r="G2775" s="4"/>
    </row>
    <row r="2776" spans="4:7" ht="15">
      <c r="D2776" s="4"/>
      <c r="F2776" s="4"/>
      <c r="G2776" s="4"/>
    </row>
    <row r="2777" spans="4:7" ht="15">
      <c r="D2777" s="4"/>
      <c r="F2777" s="4"/>
      <c r="G2777" s="4"/>
    </row>
    <row r="2778" spans="4:7" ht="15">
      <c r="D2778" s="4"/>
      <c r="F2778" s="4"/>
      <c r="G2778" s="4"/>
    </row>
    <row r="2779" spans="4:7" ht="15">
      <c r="D2779" s="4"/>
      <c r="F2779" s="4"/>
      <c r="G2779" s="4"/>
    </row>
    <row r="2780" spans="4:7" ht="15">
      <c r="D2780" s="4"/>
      <c r="F2780" s="4"/>
      <c r="G2780" s="4"/>
    </row>
    <row r="2781" spans="4:7" ht="15">
      <c r="D2781" s="4"/>
      <c r="F2781" s="4"/>
      <c r="G2781" s="4"/>
    </row>
    <row r="2782" spans="4:7" ht="15">
      <c r="D2782" s="4"/>
      <c r="F2782" s="4"/>
      <c r="G2782" s="4"/>
    </row>
    <row r="2783" spans="4:7" ht="15">
      <c r="D2783" s="4"/>
      <c r="F2783" s="4"/>
      <c r="G2783" s="4"/>
    </row>
    <row r="2784" spans="4:7" ht="15">
      <c r="D2784" s="4"/>
      <c r="F2784" s="4"/>
      <c r="G2784" s="4"/>
    </row>
    <row r="2785" spans="4:7" ht="15">
      <c r="D2785" s="4"/>
      <c r="F2785" s="4"/>
      <c r="G2785" s="4"/>
    </row>
    <row r="2786" spans="4:7" ht="15">
      <c r="D2786" s="4"/>
      <c r="F2786" s="4"/>
      <c r="G2786" s="4"/>
    </row>
    <row r="2787" spans="4:7" ht="15">
      <c r="D2787" s="4"/>
      <c r="F2787" s="4"/>
      <c r="G2787" s="4"/>
    </row>
    <row r="2788" spans="4:7" ht="15">
      <c r="D2788" s="4"/>
      <c r="F2788" s="4"/>
      <c r="G2788" s="4"/>
    </row>
    <row r="2789" spans="4:7" ht="15">
      <c r="D2789" s="4"/>
      <c r="F2789" s="4"/>
      <c r="G2789" s="4"/>
    </row>
    <row r="2790" spans="4:7" ht="15">
      <c r="D2790" s="4"/>
      <c r="F2790" s="4"/>
      <c r="G2790" s="4"/>
    </row>
    <row r="2791" spans="4:7" ht="15">
      <c r="D2791" s="4"/>
      <c r="F2791" s="4"/>
      <c r="G2791" s="4"/>
    </row>
    <row r="2792" spans="4:7" ht="15">
      <c r="D2792" s="4"/>
      <c r="F2792" s="4"/>
      <c r="G2792" s="4"/>
    </row>
    <row r="2793" spans="4:7" ht="15">
      <c r="D2793" s="4"/>
      <c r="F2793" s="4"/>
      <c r="G2793" s="4"/>
    </row>
    <row r="2794" spans="4:7" ht="15">
      <c r="D2794" s="4"/>
      <c r="F2794" s="4"/>
      <c r="G2794" s="4"/>
    </row>
    <row r="2795" spans="4:7" ht="15">
      <c r="D2795" s="4"/>
      <c r="F2795" s="4"/>
      <c r="G2795" s="4"/>
    </row>
    <row r="2796" spans="4:7" ht="15">
      <c r="D2796" s="4"/>
      <c r="F2796" s="4"/>
      <c r="G2796" s="4"/>
    </row>
    <row r="2797" spans="4:7" ht="15">
      <c r="D2797" s="4"/>
      <c r="F2797" s="4"/>
      <c r="G2797" s="4"/>
    </row>
    <row r="2798" spans="4:7" ht="15">
      <c r="D2798" s="4"/>
      <c r="F2798" s="4"/>
      <c r="G2798" s="4"/>
    </row>
    <row r="2799" spans="4:7" ht="15">
      <c r="D2799" s="4"/>
      <c r="F2799" s="4"/>
      <c r="G2799" s="4"/>
    </row>
    <row r="2800" spans="4:7" ht="15">
      <c r="D2800" s="4"/>
      <c r="F2800" s="4"/>
      <c r="G2800" s="4"/>
    </row>
    <row r="2801" spans="4:7" ht="15">
      <c r="D2801" s="4"/>
      <c r="F2801" s="4"/>
      <c r="G2801" s="4"/>
    </row>
    <row r="2802" spans="4:7" ht="15">
      <c r="D2802" s="4"/>
      <c r="F2802" s="4"/>
      <c r="G2802" s="4"/>
    </row>
    <row r="2803" spans="4:7" ht="15">
      <c r="D2803" s="4"/>
      <c r="F2803" s="4"/>
      <c r="G2803" s="4"/>
    </row>
    <row r="2804" spans="4:7" ht="15">
      <c r="D2804" s="4"/>
      <c r="F2804" s="4"/>
      <c r="G2804" s="4"/>
    </row>
    <row r="2805" spans="4:7" ht="15">
      <c r="D2805" s="4"/>
      <c r="F2805" s="4"/>
      <c r="G2805" s="4"/>
    </row>
    <row r="2806" spans="4:7" ht="15">
      <c r="D2806" s="4"/>
      <c r="F2806" s="4"/>
      <c r="G2806" s="4"/>
    </row>
    <row r="2807" spans="4:7" ht="15">
      <c r="D2807" s="4"/>
      <c r="F2807" s="4"/>
      <c r="G2807" s="4"/>
    </row>
    <row r="2808" spans="4:7" ht="15">
      <c r="D2808" s="4"/>
      <c r="F2808" s="4"/>
      <c r="G2808" s="4"/>
    </row>
    <row r="2809" spans="4:7" ht="15">
      <c r="D2809" s="4"/>
      <c r="F2809" s="4"/>
      <c r="G2809" s="4"/>
    </row>
    <row r="2810" spans="4:7" ht="15">
      <c r="D2810" s="4"/>
      <c r="F2810" s="4"/>
      <c r="G2810" s="4"/>
    </row>
    <row r="2811" spans="4:7" ht="15">
      <c r="D2811" s="4"/>
      <c r="F2811" s="4"/>
      <c r="G2811" s="4"/>
    </row>
    <row r="2812" spans="4:7" ht="15">
      <c r="D2812" s="4"/>
      <c r="F2812" s="4"/>
      <c r="G2812" s="4"/>
    </row>
    <row r="2813" spans="4:7" ht="15">
      <c r="D2813" s="4"/>
      <c r="F2813" s="4"/>
      <c r="G2813" s="4"/>
    </row>
    <row r="2814" spans="4:7" ht="15">
      <c r="D2814" s="4"/>
      <c r="F2814" s="4"/>
      <c r="G2814" s="4"/>
    </row>
    <row r="2815" spans="4:7" ht="15">
      <c r="D2815" s="4"/>
      <c r="F2815" s="4"/>
      <c r="G2815" s="4"/>
    </row>
    <row r="2816" spans="4:7" ht="15">
      <c r="D2816" s="4"/>
      <c r="F2816" s="4"/>
      <c r="G2816" s="4"/>
    </row>
    <row r="2817" spans="4:7" ht="15">
      <c r="D2817" s="4"/>
      <c r="F2817" s="4"/>
      <c r="G2817" s="4"/>
    </row>
    <row r="2818" spans="4:7" ht="15">
      <c r="D2818" s="4"/>
      <c r="F2818" s="4"/>
      <c r="G2818" s="4"/>
    </row>
    <row r="2819" spans="4:7" ht="15">
      <c r="D2819" s="4"/>
      <c r="F2819" s="4"/>
      <c r="G2819" s="4"/>
    </row>
    <row r="2820" spans="4:7" ht="15">
      <c r="D2820" s="4"/>
      <c r="F2820" s="4"/>
      <c r="G2820" s="4"/>
    </row>
    <row r="2821" spans="4:7" ht="15">
      <c r="D2821" s="4"/>
      <c r="F2821" s="4"/>
      <c r="G2821" s="4"/>
    </row>
    <row r="2822" spans="4:7" ht="15">
      <c r="D2822" s="4"/>
      <c r="F2822" s="4"/>
      <c r="G2822" s="4"/>
    </row>
    <row r="2823" spans="4:7" ht="15">
      <c r="D2823" s="4"/>
      <c r="F2823" s="4"/>
      <c r="G2823" s="4"/>
    </row>
    <row r="2824" spans="4:7" ht="15">
      <c r="D2824" s="4"/>
      <c r="F2824" s="4"/>
      <c r="G2824" s="4"/>
    </row>
    <row r="2825" spans="4:7" ht="15">
      <c r="D2825" s="4"/>
      <c r="F2825" s="4"/>
      <c r="G2825" s="4"/>
    </row>
    <row r="2826" spans="4:7" ht="15">
      <c r="D2826" s="4"/>
      <c r="F2826" s="4"/>
      <c r="G2826" s="4"/>
    </row>
    <row r="2827" spans="4:7" ht="15">
      <c r="D2827" s="4"/>
      <c r="F2827" s="4"/>
      <c r="G2827" s="4"/>
    </row>
    <row r="2828" spans="4:7" ht="15">
      <c r="D2828" s="4"/>
      <c r="F2828" s="4"/>
      <c r="G2828" s="4"/>
    </row>
    <row r="2829" spans="4:7" ht="15">
      <c r="D2829" s="4"/>
      <c r="F2829" s="4"/>
      <c r="G2829" s="4"/>
    </row>
    <row r="2830" spans="4:7" ht="15">
      <c r="D2830" s="4"/>
      <c r="F2830" s="4"/>
      <c r="G2830" s="4"/>
    </row>
    <row r="2831" spans="4:7" ht="15">
      <c r="D2831" s="4"/>
      <c r="F2831" s="4"/>
      <c r="G2831" s="4"/>
    </row>
    <row r="2832" spans="4:7" ht="15">
      <c r="D2832" s="4"/>
      <c r="F2832" s="4"/>
      <c r="G2832" s="4"/>
    </row>
    <row r="2833" spans="4:7" ht="15">
      <c r="D2833" s="4"/>
      <c r="F2833" s="4"/>
      <c r="G2833" s="4"/>
    </row>
    <row r="2834" spans="4:7" ht="15">
      <c r="D2834" s="4"/>
      <c r="F2834" s="4"/>
      <c r="G2834" s="4"/>
    </row>
    <row r="2835" spans="4:7" ht="15">
      <c r="D2835" s="4"/>
      <c r="F2835" s="4"/>
      <c r="G2835" s="4"/>
    </row>
    <row r="2836" spans="4:7" ht="15">
      <c r="D2836" s="4"/>
      <c r="F2836" s="4"/>
      <c r="G2836" s="4"/>
    </row>
    <row r="2837" spans="4:7" ht="15">
      <c r="D2837" s="4"/>
      <c r="F2837" s="4"/>
      <c r="G2837" s="4"/>
    </row>
    <row r="2838" spans="4:7" ht="15">
      <c r="D2838" s="4"/>
      <c r="F2838" s="4"/>
      <c r="G2838" s="4"/>
    </row>
    <row r="2839" spans="4:7" ht="15">
      <c r="D2839" s="4"/>
      <c r="F2839" s="4"/>
      <c r="G2839" s="4"/>
    </row>
    <row r="2840" spans="4:7" ht="15">
      <c r="D2840" s="4"/>
      <c r="F2840" s="4"/>
      <c r="G2840" s="4"/>
    </row>
    <row r="2841" spans="4:7" ht="15">
      <c r="D2841" s="4"/>
      <c r="F2841" s="4"/>
      <c r="G2841" s="4"/>
    </row>
    <row r="2842" spans="4:7" ht="15">
      <c r="D2842" s="4"/>
      <c r="F2842" s="4"/>
      <c r="G2842" s="4"/>
    </row>
    <row r="2843" spans="4:7" ht="15">
      <c r="D2843" s="4"/>
      <c r="F2843" s="4"/>
      <c r="G2843" s="4"/>
    </row>
    <row r="2844" spans="4:7" ht="15">
      <c r="D2844" s="4"/>
      <c r="F2844" s="4"/>
      <c r="G2844" s="4"/>
    </row>
    <row r="2845" spans="4:7" ht="15">
      <c r="D2845" s="4"/>
      <c r="F2845" s="4"/>
      <c r="G2845" s="4"/>
    </row>
    <row r="2846" spans="4:7" ht="15">
      <c r="D2846" s="4"/>
      <c r="F2846" s="4"/>
      <c r="G2846" s="4"/>
    </row>
    <row r="2847" spans="4:7" ht="15">
      <c r="D2847" s="4"/>
      <c r="F2847" s="4"/>
      <c r="G2847" s="4"/>
    </row>
    <row r="2848" spans="4:7" ht="15">
      <c r="D2848" s="4"/>
      <c r="F2848" s="4"/>
      <c r="G2848" s="4"/>
    </row>
    <row r="2849" spans="4:7" ht="15">
      <c r="D2849" s="4"/>
      <c r="F2849" s="4"/>
      <c r="G2849" s="4"/>
    </row>
    <row r="2850" spans="4:7" ht="15">
      <c r="D2850" s="4"/>
      <c r="F2850" s="4"/>
      <c r="G2850" s="4"/>
    </row>
    <row r="2851" spans="4:7" ht="15">
      <c r="D2851" s="4"/>
      <c r="F2851" s="4"/>
      <c r="G2851" s="4"/>
    </row>
    <row r="2852" spans="4:7" ht="15">
      <c r="D2852" s="4"/>
      <c r="F2852" s="4"/>
      <c r="G2852" s="4"/>
    </row>
    <row r="2853" spans="4:7" ht="15">
      <c r="D2853" s="4"/>
      <c r="F2853" s="4"/>
      <c r="G2853" s="4"/>
    </row>
    <row r="2854" spans="4:7" ht="15">
      <c r="D2854" s="4"/>
      <c r="F2854" s="4"/>
      <c r="G2854" s="4"/>
    </row>
    <row r="2855" spans="4:7" ht="15">
      <c r="D2855" s="4"/>
      <c r="F2855" s="4"/>
      <c r="G2855" s="4"/>
    </row>
    <row r="2856" spans="4:7" ht="15">
      <c r="D2856" s="4"/>
      <c r="F2856" s="4"/>
      <c r="G2856" s="4"/>
    </row>
    <row r="2857" spans="4:7" ht="15">
      <c r="D2857" s="4"/>
      <c r="F2857" s="4"/>
      <c r="G2857" s="4"/>
    </row>
    <row r="2858" spans="4:7" ht="15">
      <c r="D2858" s="4"/>
      <c r="F2858" s="4"/>
      <c r="G2858" s="4"/>
    </row>
    <row r="2859" spans="4:7" ht="15">
      <c r="D2859" s="4"/>
      <c r="F2859" s="4"/>
      <c r="G2859" s="4"/>
    </row>
    <row r="2860" spans="4:7" ht="15">
      <c r="D2860" s="4"/>
      <c r="F2860" s="4"/>
      <c r="G2860" s="4"/>
    </row>
    <row r="2861" spans="4:7" ht="15">
      <c r="D2861" s="4"/>
      <c r="F2861" s="4"/>
      <c r="G2861" s="4"/>
    </row>
    <row r="2862" spans="4:7" ht="15">
      <c r="D2862" s="4"/>
      <c r="F2862" s="4"/>
      <c r="G2862" s="4"/>
    </row>
    <row r="2863" spans="4:7" ht="15">
      <c r="D2863" s="4"/>
      <c r="F2863" s="4"/>
      <c r="G2863" s="4"/>
    </row>
    <row r="2864" spans="4:7" ht="15">
      <c r="D2864" s="4"/>
      <c r="F2864" s="4"/>
      <c r="G2864" s="4"/>
    </row>
    <row r="2865" spans="4:7" ht="15">
      <c r="D2865" s="4"/>
      <c r="F2865" s="4"/>
      <c r="G2865" s="4"/>
    </row>
    <row r="2866" spans="4:7" ht="15">
      <c r="D2866" s="4"/>
      <c r="F2866" s="4"/>
      <c r="G2866" s="4"/>
    </row>
    <row r="2867" spans="4:7" ht="15">
      <c r="D2867" s="4"/>
      <c r="F2867" s="4"/>
      <c r="G2867" s="4"/>
    </row>
    <row r="2868" spans="4:7" ht="15">
      <c r="D2868" s="4"/>
      <c r="F2868" s="4"/>
      <c r="G2868" s="4"/>
    </row>
    <row r="2869" spans="4:7" ht="15">
      <c r="D2869" s="4"/>
      <c r="F2869" s="4"/>
      <c r="G2869" s="4"/>
    </row>
    <row r="2870" spans="4:7" ht="15">
      <c r="D2870" s="4"/>
      <c r="F2870" s="4"/>
      <c r="G2870" s="4"/>
    </row>
    <row r="2871" spans="4:7" ht="15">
      <c r="D2871" s="4"/>
      <c r="F2871" s="4"/>
      <c r="G2871" s="4"/>
    </row>
    <row r="2872" spans="4:7" ht="15">
      <c r="D2872" s="4"/>
      <c r="F2872" s="4"/>
      <c r="G2872" s="4"/>
    </row>
    <row r="2873" spans="4:7" ht="15">
      <c r="D2873" s="4"/>
      <c r="F2873" s="4"/>
      <c r="G2873" s="4"/>
    </row>
    <row r="2874" spans="4:7" ht="15">
      <c r="D2874" s="4"/>
      <c r="F2874" s="4"/>
      <c r="G2874" s="4"/>
    </row>
    <row r="2875" spans="4:7" ht="15">
      <c r="D2875" s="4"/>
      <c r="F2875" s="4"/>
      <c r="G2875" s="4"/>
    </row>
    <row r="2876" spans="4:7" ht="15">
      <c r="D2876" s="4"/>
      <c r="F2876" s="4"/>
      <c r="G2876" s="4"/>
    </row>
    <row r="2877" spans="4:7" ht="15">
      <c r="D2877" s="4"/>
      <c r="F2877" s="4"/>
      <c r="G2877" s="4"/>
    </row>
    <row r="2878" spans="4:7" ht="15">
      <c r="D2878" s="4"/>
      <c r="F2878" s="4"/>
      <c r="G2878" s="4"/>
    </row>
    <row r="2879" spans="4:7" ht="15">
      <c r="D2879" s="4"/>
      <c r="F2879" s="4"/>
      <c r="G2879" s="4"/>
    </row>
    <row r="2880" spans="4:7" ht="15">
      <c r="D2880" s="4"/>
      <c r="F2880" s="4"/>
      <c r="G2880" s="4"/>
    </row>
    <row r="2881" spans="4:7" ht="15">
      <c r="D2881" s="4"/>
      <c r="F2881" s="4"/>
      <c r="G2881" s="4"/>
    </row>
    <row r="2882" spans="4:7" ht="15">
      <c r="D2882" s="4"/>
      <c r="F2882" s="4"/>
      <c r="G2882" s="4"/>
    </row>
    <row r="2883" spans="4:7" ht="15">
      <c r="D2883" s="4"/>
      <c r="F2883" s="4"/>
      <c r="G2883" s="4"/>
    </row>
    <row r="2884" spans="4:7" ht="15">
      <c r="D2884" s="4"/>
      <c r="F2884" s="4"/>
      <c r="G2884" s="4"/>
    </row>
    <row r="2885" spans="4:7" ht="15">
      <c r="D2885" s="4"/>
      <c r="F2885" s="4"/>
      <c r="G2885" s="4"/>
    </row>
    <row r="2886" spans="4:7" ht="15">
      <c r="D2886" s="4"/>
      <c r="F2886" s="4"/>
      <c r="G2886" s="4"/>
    </row>
    <row r="2887" spans="4:7" ht="15">
      <c r="D2887" s="4"/>
      <c r="F2887" s="4"/>
      <c r="G2887" s="4"/>
    </row>
    <row r="2888" spans="4:7" ht="15">
      <c r="D2888" s="4"/>
      <c r="F2888" s="4"/>
      <c r="G2888" s="4"/>
    </row>
    <row r="2889" spans="4:7" ht="15">
      <c r="D2889" s="4"/>
      <c r="F2889" s="4"/>
      <c r="G2889" s="4"/>
    </row>
    <row r="2890" spans="4:7" ht="15">
      <c r="D2890" s="4"/>
      <c r="F2890" s="4"/>
      <c r="G2890" s="4"/>
    </row>
    <row r="2891" spans="4:7" ht="15">
      <c r="D2891" s="4"/>
      <c r="F2891" s="4"/>
      <c r="G2891" s="4"/>
    </row>
    <row r="2892" spans="4:7" ht="15">
      <c r="D2892" s="4"/>
      <c r="F2892" s="4"/>
      <c r="G2892" s="4"/>
    </row>
    <row r="2893" spans="4:7" ht="15">
      <c r="D2893" s="4"/>
      <c r="F2893" s="4"/>
      <c r="G2893" s="4"/>
    </row>
    <row r="2894" spans="4:7" ht="15">
      <c r="D2894" s="4"/>
      <c r="F2894" s="4"/>
      <c r="G2894" s="4"/>
    </row>
    <row r="2895" spans="4:7" ht="15">
      <c r="D2895" s="4"/>
      <c r="F2895" s="4"/>
      <c r="G2895" s="4"/>
    </row>
    <row r="2896" spans="4:7" ht="15">
      <c r="D2896" s="4"/>
      <c r="F2896" s="4"/>
      <c r="G2896" s="4"/>
    </row>
    <row r="2897" spans="4:7" ht="15">
      <c r="D2897" s="4"/>
      <c r="F2897" s="4"/>
      <c r="G2897" s="4"/>
    </row>
    <row r="2898" spans="4:7" ht="15">
      <c r="D2898" s="4"/>
      <c r="F2898" s="4"/>
      <c r="G2898" s="4"/>
    </row>
    <row r="2899" spans="4:7" ht="15">
      <c r="D2899" s="4"/>
      <c r="F2899" s="4"/>
      <c r="G2899" s="4"/>
    </row>
    <row r="2900" spans="4:7" ht="15">
      <c r="D2900" s="4"/>
      <c r="F2900" s="4"/>
      <c r="G2900" s="4"/>
    </row>
    <row r="2901" spans="4:7" ht="15">
      <c r="D2901" s="4"/>
      <c r="F2901" s="4"/>
      <c r="G2901" s="4"/>
    </row>
    <row r="2902" spans="4:7" ht="15">
      <c r="D2902" s="4"/>
      <c r="F2902" s="4"/>
      <c r="G2902" s="4"/>
    </row>
    <row r="2903" spans="4:7" ht="15">
      <c r="D2903" s="4"/>
      <c r="F2903" s="4"/>
      <c r="G2903" s="4"/>
    </row>
    <row r="2904" spans="4:7" ht="15">
      <c r="D2904" s="4"/>
      <c r="F2904" s="4"/>
      <c r="G2904" s="4"/>
    </row>
    <row r="2905" spans="4:7" ht="15">
      <c r="D2905" s="4"/>
      <c r="F2905" s="4"/>
      <c r="G2905" s="4"/>
    </row>
    <row r="2906" spans="4:7" ht="15">
      <c r="D2906" s="4"/>
      <c r="F2906" s="4"/>
      <c r="G2906" s="4"/>
    </row>
    <row r="2907" spans="4:7" ht="15">
      <c r="D2907" s="4"/>
      <c r="F2907" s="4"/>
      <c r="G2907" s="4"/>
    </row>
    <row r="2908" spans="4:7" ht="15">
      <c r="D2908" s="4"/>
      <c r="F2908" s="4"/>
      <c r="G2908" s="4"/>
    </row>
    <row r="2909" spans="4:7" ht="15">
      <c r="D2909" s="4"/>
      <c r="F2909" s="4"/>
      <c r="G2909" s="4"/>
    </row>
    <row r="2910" spans="4:7" ht="15">
      <c r="D2910" s="4"/>
      <c r="F2910" s="4"/>
      <c r="G2910" s="4"/>
    </row>
    <row r="2911" spans="4:7" ht="15">
      <c r="D2911" s="4"/>
      <c r="F2911" s="4"/>
      <c r="G2911" s="4"/>
    </row>
    <row r="2912" spans="4:7" ht="15">
      <c r="D2912" s="4"/>
      <c r="F2912" s="4"/>
      <c r="G2912" s="4"/>
    </row>
    <row r="2913" spans="4:7" ht="15">
      <c r="D2913" s="4"/>
      <c r="F2913" s="4"/>
      <c r="G2913" s="4"/>
    </row>
    <row r="2914" spans="4:7" ht="15">
      <c r="D2914" s="4"/>
      <c r="F2914" s="4"/>
      <c r="G2914" s="4"/>
    </row>
    <row r="2915" spans="4:7" ht="15">
      <c r="D2915" s="4"/>
      <c r="F2915" s="4"/>
      <c r="G2915" s="4"/>
    </row>
    <row r="2916" spans="4:7" ht="15">
      <c r="D2916" s="4"/>
      <c r="F2916" s="4"/>
      <c r="G2916" s="4"/>
    </row>
    <row r="2917" spans="4:7" ht="15">
      <c r="D2917" s="4"/>
      <c r="F2917" s="4"/>
      <c r="G2917" s="4"/>
    </row>
    <row r="2918" spans="4:7" ht="15">
      <c r="D2918" s="4"/>
      <c r="F2918" s="4"/>
      <c r="G2918" s="4"/>
    </row>
    <row r="2919" spans="4:7" ht="15">
      <c r="D2919" s="4"/>
      <c r="F2919" s="4"/>
      <c r="G2919" s="4"/>
    </row>
    <row r="2920" spans="4:7" ht="15">
      <c r="D2920" s="4"/>
      <c r="F2920" s="4"/>
      <c r="G2920" s="4"/>
    </row>
    <row r="2921" spans="4:7" ht="15">
      <c r="D2921" s="4"/>
      <c r="F2921" s="4"/>
      <c r="G2921" s="4"/>
    </row>
    <row r="2922" spans="4:7" ht="15">
      <c r="D2922" s="4"/>
      <c r="F2922" s="4"/>
      <c r="G2922" s="4"/>
    </row>
    <row r="2923" spans="4:7" ht="15">
      <c r="D2923" s="4"/>
      <c r="F2923" s="4"/>
      <c r="G2923" s="4"/>
    </row>
    <row r="2924" spans="4:7" ht="15">
      <c r="D2924" s="4"/>
      <c r="F2924" s="4"/>
      <c r="G2924" s="4"/>
    </row>
    <row r="2925" spans="4:7" ht="15">
      <c r="D2925" s="4"/>
      <c r="F2925" s="4"/>
      <c r="G2925" s="4"/>
    </row>
    <row r="2926" spans="4:7" ht="15">
      <c r="D2926" s="4"/>
      <c r="F2926" s="4"/>
      <c r="G2926" s="4"/>
    </row>
    <row r="2927" spans="4:7" ht="15">
      <c r="D2927" s="4"/>
      <c r="F2927" s="4"/>
      <c r="G2927" s="4"/>
    </row>
    <row r="2928" spans="4:7" ht="15">
      <c r="D2928" s="4"/>
      <c r="F2928" s="4"/>
      <c r="G2928" s="4"/>
    </row>
    <row r="2929" spans="4:7" ht="15">
      <c r="D2929" s="4"/>
      <c r="F2929" s="4"/>
      <c r="G2929" s="4"/>
    </row>
    <row r="2930" spans="4:7" ht="15">
      <c r="D2930" s="4"/>
      <c r="F2930" s="4"/>
      <c r="G2930" s="4"/>
    </row>
    <row r="2931" spans="4:7" ht="15">
      <c r="D2931" s="4"/>
      <c r="F2931" s="4"/>
      <c r="G2931" s="4"/>
    </row>
    <row r="2932" spans="4:7" ht="15">
      <c r="D2932" s="4"/>
      <c r="F2932" s="4"/>
      <c r="G2932" s="4"/>
    </row>
    <row r="2933" spans="4:7" ht="15">
      <c r="D2933" s="4"/>
      <c r="F2933" s="4"/>
      <c r="G2933" s="4"/>
    </row>
    <row r="2934" spans="4:7" ht="15">
      <c r="D2934" s="4"/>
      <c r="F2934" s="4"/>
      <c r="G2934" s="4"/>
    </row>
    <row r="2935" spans="4:7" ht="15">
      <c r="D2935" s="4"/>
      <c r="F2935" s="4"/>
      <c r="G2935" s="4"/>
    </row>
    <row r="2936" spans="4:7" ht="15">
      <c r="D2936" s="4"/>
      <c r="F2936" s="4"/>
      <c r="G2936" s="4"/>
    </row>
    <row r="2937" spans="4:7" ht="15">
      <c r="D2937" s="4"/>
      <c r="F2937" s="4"/>
      <c r="G2937" s="4"/>
    </row>
    <row r="2938" spans="4:7" ht="15">
      <c r="D2938" s="4"/>
      <c r="F2938" s="4"/>
      <c r="G2938" s="4"/>
    </row>
    <row r="2939" spans="4:7" ht="15">
      <c r="D2939" s="4"/>
      <c r="F2939" s="4"/>
      <c r="G2939" s="4"/>
    </row>
    <row r="2940" spans="4:7" ht="15">
      <c r="D2940" s="4"/>
      <c r="F2940" s="4"/>
      <c r="G2940" s="4"/>
    </row>
    <row r="2941" spans="4:7" ht="15">
      <c r="D2941" s="4"/>
      <c r="F2941" s="4"/>
      <c r="G2941" s="4"/>
    </row>
    <row r="2942" spans="4:7" ht="15">
      <c r="D2942" s="4"/>
      <c r="F2942" s="4"/>
      <c r="G2942" s="4"/>
    </row>
    <row r="2943" spans="4:7" ht="15">
      <c r="D2943" s="4"/>
      <c r="F2943" s="4"/>
      <c r="G2943" s="4"/>
    </row>
    <row r="2944" spans="4:7" ht="15">
      <c r="D2944" s="4"/>
      <c r="F2944" s="4"/>
      <c r="G2944" s="4"/>
    </row>
    <row r="2945" spans="4:7" ht="15">
      <c r="D2945" s="4"/>
      <c r="F2945" s="4"/>
      <c r="G2945" s="4"/>
    </row>
    <row r="2946" spans="4:7" ht="15">
      <c r="D2946" s="4"/>
      <c r="F2946" s="4"/>
      <c r="G2946" s="4"/>
    </row>
    <row r="2947" spans="4:7" ht="15">
      <c r="D2947" s="4"/>
      <c r="F2947" s="4"/>
      <c r="G2947" s="4"/>
    </row>
    <row r="2948" spans="4:7" ht="15">
      <c r="D2948" s="4"/>
      <c r="F2948" s="4"/>
      <c r="G2948" s="4"/>
    </row>
    <row r="2949" spans="4:7" ht="15">
      <c r="D2949" s="4"/>
      <c r="F2949" s="4"/>
      <c r="G2949" s="4"/>
    </row>
    <row r="2950" spans="4:7" ht="15">
      <c r="D2950" s="4"/>
      <c r="F2950" s="4"/>
      <c r="G2950" s="4"/>
    </row>
    <row r="2951" spans="4:7" ht="15">
      <c r="D2951" s="4"/>
      <c r="F2951" s="4"/>
      <c r="G2951" s="4"/>
    </row>
    <row r="2952" spans="4:7" ht="15">
      <c r="D2952" s="4"/>
      <c r="F2952" s="4"/>
      <c r="G2952" s="4"/>
    </row>
    <row r="2953" spans="4:7" ht="15">
      <c r="D2953" s="4"/>
      <c r="F2953" s="4"/>
      <c r="G2953" s="4"/>
    </row>
    <row r="2954" spans="4:7" ht="15">
      <c r="D2954" s="4"/>
      <c r="F2954" s="4"/>
      <c r="G2954" s="4"/>
    </row>
    <row r="2955" spans="4:7" ht="15">
      <c r="D2955" s="4"/>
      <c r="F2955" s="4"/>
      <c r="G2955" s="4"/>
    </row>
    <row r="2956" spans="4:7" ht="15">
      <c r="D2956" s="4"/>
      <c r="F2956" s="4"/>
      <c r="G2956" s="4"/>
    </row>
    <row r="2957" spans="4:7" ht="15">
      <c r="D2957" s="4"/>
      <c r="F2957" s="4"/>
      <c r="G2957" s="4"/>
    </row>
    <row r="2958" spans="4:7" ht="15">
      <c r="D2958" s="4"/>
      <c r="F2958" s="4"/>
      <c r="G2958" s="4"/>
    </row>
    <row r="2959" spans="4:7" ht="15">
      <c r="D2959" s="4"/>
      <c r="F2959" s="4"/>
      <c r="G2959" s="4"/>
    </row>
    <row r="2960" spans="4:7" ht="15">
      <c r="D2960" s="4"/>
      <c r="F2960" s="4"/>
      <c r="G2960" s="4"/>
    </row>
    <row r="2961" spans="4:7" ht="15">
      <c r="D2961" s="4"/>
      <c r="F2961" s="4"/>
      <c r="G2961" s="4"/>
    </row>
    <row r="2962" spans="4:7" ht="15">
      <c r="D2962" s="4"/>
      <c r="F2962" s="4"/>
      <c r="G2962" s="4"/>
    </row>
    <row r="2963" spans="4:7" ht="15">
      <c r="D2963" s="4"/>
      <c r="F2963" s="4"/>
      <c r="G2963" s="4"/>
    </row>
    <row r="2964" spans="4:7" ht="15">
      <c r="D2964" s="4"/>
      <c r="F2964" s="4"/>
      <c r="G2964" s="4"/>
    </row>
    <row r="2965" spans="4:7" ht="15">
      <c r="D2965" s="4"/>
      <c r="F2965" s="4"/>
      <c r="G2965" s="4"/>
    </row>
    <row r="2966" spans="4:7" ht="15">
      <c r="D2966" s="4"/>
      <c r="F2966" s="4"/>
      <c r="G2966" s="4"/>
    </row>
    <row r="2967" spans="4:7" ht="15">
      <c r="D2967" s="4"/>
      <c r="F2967" s="4"/>
      <c r="G2967" s="4"/>
    </row>
    <row r="2968" spans="4:7" ht="15">
      <c r="D2968" s="4"/>
      <c r="F2968" s="4"/>
      <c r="G2968" s="4"/>
    </row>
    <row r="2969" spans="4:7" ht="15">
      <c r="D2969" s="4"/>
      <c r="F2969" s="4"/>
      <c r="G2969" s="4"/>
    </row>
    <row r="2970" spans="4:7" ht="15">
      <c r="D2970" s="4"/>
      <c r="F2970" s="4"/>
      <c r="G2970" s="4"/>
    </row>
    <row r="2971" spans="4:7" ht="15">
      <c r="D2971" s="4"/>
      <c r="F2971" s="4"/>
      <c r="G2971" s="4"/>
    </row>
    <row r="2972" spans="4:7" ht="15">
      <c r="D2972" s="4"/>
      <c r="F2972" s="4"/>
      <c r="G2972" s="4"/>
    </row>
    <row r="2973" spans="4:7" ht="15">
      <c r="D2973" s="4"/>
      <c r="F2973" s="4"/>
      <c r="G2973" s="4"/>
    </row>
    <row r="2974" spans="4:7" ht="15">
      <c r="D2974" s="4"/>
      <c r="F2974" s="4"/>
      <c r="G2974" s="4"/>
    </row>
    <row r="2975" spans="4:7" ht="15">
      <c r="D2975" s="4"/>
      <c r="F2975" s="4"/>
      <c r="G2975" s="4"/>
    </row>
    <row r="2976" spans="4:7" ht="15">
      <c r="D2976" s="4"/>
      <c r="F2976" s="4"/>
      <c r="G2976" s="4"/>
    </row>
    <row r="2977" spans="4:7" ht="15">
      <c r="D2977" s="4"/>
      <c r="F2977" s="4"/>
      <c r="G2977" s="4"/>
    </row>
    <row r="2978" spans="4:7" ht="15">
      <c r="D2978" s="4"/>
      <c r="F2978" s="4"/>
      <c r="G2978" s="4"/>
    </row>
    <row r="2979" spans="4:7" ht="15">
      <c r="D2979" s="4"/>
      <c r="F2979" s="4"/>
      <c r="G2979" s="4"/>
    </row>
    <row r="2980" spans="4:7" ht="15">
      <c r="D2980" s="4"/>
      <c r="F2980" s="4"/>
      <c r="G2980" s="4"/>
    </row>
    <row r="2981" spans="4:7" ht="15">
      <c r="D2981" s="4"/>
      <c r="F2981" s="4"/>
      <c r="G2981" s="4"/>
    </row>
    <row r="2982" spans="4:7" ht="15">
      <c r="D2982" s="4"/>
      <c r="F2982" s="4"/>
      <c r="G2982" s="4"/>
    </row>
    <row r="2983" spans="4:7" ht="15">
      <c r="D2983" s="4"/>
      <c r="F2983" s="4"/>
      <c r="G2983" s="4"/>
    </row>
    <row r="2984" spans="4:7" ht="15">
      <c r="D2984" s="4"/>
      <c r="F2984" s="4"/>
      <c r="G2984" s="4"/>
    </row>
    <row r="2985" spans="4:7" ht="15">
      <c r="D2985" s="4"/>
      <c r="F2985" s="4"/>
      <c r="G2985" s="4"/>
    </row>
    <row r="2986" spans="4:7" ht="15">
      <c r="D2986" s="4"/>
      <c r="F2986" s="4"/>
      <c r="G2986" s="4"/>
    </row>
    <row r="2987" spans="4:7" ht="15">
      <c r="D2987" s="4"/>
      <c r="F2987" s="4"/>
      <c r="G2987" s="4"/>
    </row>
    <row r="2988" spans="4:7" ht="15">
      <c r="D2988" s="4"/>
      <c r="F2988" s="4"/>
      <c r="G2988" s="4"/>
    </row>
    <row r="2989" spans="4:7" ht="15">
      <c r="D2989" s="4"/>
      <c r="F2989" s="4"/>
      <c r="G2989" s="4"/>
    </row>
    <row r="2990" spans="4:7" ht="15">
      <c r="D2990" s="4"/>
      <c r="F2990" s="4"/>
      <c r="G2990" s="4"/>
    </row>
    <row r="2991" spans="4:7" ht="15">
      <c r="D2991" s="4"/>
      <c r="F2991" s="4"/>
      <c r="G2991" s="4"/>
    </row>
    <row r="2992" spans="4:7" ht="15">
      <c r="D2992" s="4"/>
      <c r="F2992" s="4"/>
      <c r="G2992" s="4"/>
    </row>
    <row r="2993" spans="4:7" ht="15">
      <c r="D2993" s="4"/>
      <c r="F2993" s="4"/>
      <c r="G2993" s="4"/>
    </row>
    <row r="2994" spans="4:7" ht="15">
      <c r="D2994" s="4"/>
      <c r="F2994" s="4"/>
      <c r="G2994" s="4"/>
    </row>
    <row r="2995" spans="4:7" ht="15">
      <c r="D2995" s="4"/>
      <c r="F2995" s="4"/>
      <c r="G2995" s="4"/>
    </row>
    <row r="2996" spans="4:7" ht="15">
      <c r="D2996" s="4"/>
      <c r="F2996" s="4"/>
      <c r="G2996" s="4"/>
    </row>
    <row r="2997" spans="4:7" ht="15">
      <c r="D2997" s="4"/>
      <c r="F2997" s="4"/>
      <c r="G2997" s="4"/>
    </row>
    <row r="2998" spans="4:7" ht="15">
      <c r="D2998" s="4"/>
      <c r="F2998" s="4"/>
      <c r="G2998" s="4"/>
    </row>
    <row r="2999" spans="4:7" ht="15">
      <c r="D2999" s="4"/>
      <c r="F2999" s="4"/>
      <c r="G2999" s="4"/>
    </row>
    <row r="3000" spans="4:7" ht="15">
      <c r="D3000" s="4"/>
      <c r="F3000" s="4"/>
      <c r="G3000" s="4"/>
    </row>
    <row r="3001" spans="4:7" ht="15">
      <c r="D3001" s="4"/>
      <c r="F3001" s="4"/>
      <c r="G3001" s="4"/>
    </row>
    <row r="3002" spans="4:7" ht="15">
      <c r="D3002" s="4"/>
      <c r="F3002" s="4"/>
      <c r="G3002" s="4"/>
    </row>
    <row r="3003" spans="4:7" ht="15">
      <c r="D3003" s="4"/>
      <c r="F3003" s="4"/>
      <c r="G3003" s="4"/>
    </row>
    <row r="3004" spans="4:7" ht="15">
      <c r="D3004" s="4"/>
      <c r="F3004" s="4"/>
      <c r="G3004" s="4"/>
    </row>
    <row r="3005" spans="4:7" ht="15">
      <c r="D3005" s="4"/>
      <c r="F3005" s="4"/>
      <c r="G3005" s="4"/>
    </row>
    <row r="3006" spans="4:7" ht="15">
      <c r="D3006" s="4"/>
      <c r="F3006" s="4"/>
      <c r="G3006" s="4"/>
    </row>
    <row r="3007" spans="4:7" ht="15">
      <c r="D3007" s="4"/>
      <c r="F3007" s="4"/>
      <c r="G3007" s="4"/>
    </row>
    <row r="3008" spans="4:7" ht="15">
      <c r="D3008" s="4"/>
      <c r="F3008" s="4"/>
      <c r="G3008" s="4"/>
    </row>
    <row r="3009" spans="4:7" ht="15">
      <c r="D3009" s="4"/>
      <c r="F3009" s="4"/>
      <c r="G3009" s="4"/>
    </row>
    <row r="3010" spans="4:7" ht="15">
      <c r="D3010" s="4"/>
      <c r="F3010" s="4"/>
      <c r="G3010" s="4"/>
    </row>
    <row r="3011" spans="4:7" ht="15">
      <c r="D3011" s="4"/>
      <c r="F3011" s="4"/>
      <c r="G3011" s="4"/>
    </row>
    <row r="3012" spans="4:7" ht="15">
      <c r="D3012" s="4"/>
      <c r="F3012" s="4"/>
      <c r="G3012" s="4"/>
    </row>
    <row r="3013" spans="4:7" ht="15">
      <c r="D3013" s="4"/>
      <c r="F3013" s="4"/>
      <c r="G3013" s="4"/>
    </row>
    <row r="3014" spans="4:7" ht="15">
      <c r="D3014" s="4"/>
      <c r="F3014" s="4"/>
      <c r="G3014" s="4"/>
    </row>
    <row r="3015" spans="4:7" ht="15">
      <c r="D3015" s="4"/>
      <c r="F3015" s="4"/>
      <c r="G3015" s="4"/>
    </row>
    <row r="3016" spans="4:7" ht="15">
      <c r="D3016" s="4"/>
      <c r="F3016" s="4"/>
      <c r="G3016" s="4"/>
    </row>
    <row r="3017" spans="4:7" ht="15">
      <c r="D3017" s="4"/>
      <c r="F3017" s="4"/>
      <c r="G3017" s="4"/>
    </row>
    <row r="3018" spans="4:7" ht="15">
      <c r="D3018" s="4"/>
      <c r="F3018" s="4"/>
      <c r="G3018" s="4"/>
    </row>
    <row r="3019" spans="4:7" ht="15">
      <c r="D3019" s="4"/>
      <c r="F3019" s="4"/>
      <c r="G3019" s="4"/>
    </row>
    <row r="3020" spans="4:7" ht="15">
      <c r="D3020" s="4"/>
      <c r="F3020" s="4"/>
      <c r="G3020" s="4"/>
    </row>
    <row r="3021" spans="4:7" ht="15">
      <c r="D3021" s="4"/>
      <c r="F3021" s="4"/>
      <c r="G3021" s="4"/>
    </row>
    <row r="3022" spans="4:7" ht="15">
      <c r="D3022" s="4"/>
      <c r="F3022" s="4"/>
      <c r="G3022" s="4"/>
    </row>
    <row r="3023" spans="4:7" ht="15">
      <c r="D3023" s="4"/>
      <c r="F3023" s="4"/>
      <c r="G3023" s="4"/>
    </row>
    <row r="3024" spans="4:7" ht="15">
      <c r="D3024" s="4"/>
      <c r="F3024" s="4"/>
      <c r="G3024" s="4"/>
    </row>
    <row r="3025" spans="4:7" ht="15">
      <c r="D3025" s="4"/>
      <c r="F3025" s="4"/>
      <c r="G3025" s="4"/>
    </row>
    <row r="3026" spans="4:7" ht="15">
      <c r="D3026" s="4"/>
      <c r="F3026" s="4"/>
      <c r="G3026" s="4"/>
    </row>
    <row r="3027" spans="4:7" ht="15">
      <c r="D3027" s="4"/>
      <c r="F3027" s="4"/>
      <c r="G3027" s="4"/>
    </row>
    <row r="3028" spans="4:7" ht="15">
      <c r="D3028" s="4"/>
      <c r="F3028" s="4"/>
      <c r="G3028" s="4"/>
    </row>
    <row r="3029" spans="4:7" ht="15">
      <c r="D3029" s="4"/>
      <c r="F3029" s="4"/>
      <c r="G3029" s="4"/>
    </row>
    <row r="3030" spans="4:7" ht="15">
      <c r="D3030" s="4"/>
      <c r="F3030" s="4"/>
      <c r="G3030" s="4"/>
    </row>
    <row r="3031" spans="4:7" ht="15">
      <c r="D3031" s="4"/>
      <c r="F3031" s="4"/>
      <c r="G3031" s="4"/>
    </row>
    <row r="3032" spans="4:7" ht="15">
      <c r="D3032" s="4"/>
      <c r="F3032" s="4"/>
      <c r="G3032" s="4"/>
    </row>
    <row r="3033" spans="4:7" ht="15">
      <c r="D3033" s="4"/>
      <c r="F3033" s="4"/>
      <c r="G3033" s="4"/>
    </row>
    <row r="3034" spans="4:7" ht="15">
      <c r="D3034" s="4"/>
      <c r="F3034" s="4"/>
      <c r="G3034" s="4"/>
    </row>
    <row r="3035" spans="4:7" ht="15">
      <c r="D3035" s="4"/>
      <c r="F3035" s="4"/>
      <c r="G3035" s="4"/>
    </row>
    <row r="3036" spans="4:7" ht="15">
      <c r="D3036" s="4"/>
      <c r="F3036" s="4"/>
      <c r="G3036" s="4"/>
    </row>
    <row r="3037" spans="4:7" ht="15">
      <c r="D3037" s="4"/>
      <c r="F3037" s="4"/>
      <c r="G3037" s="4"/>
    </row>
    <row r="3038" spans="4:7" ht="15">
      <c r="D3038" s="4"/>
      <c r="F3038" s="4"/>
      <c r="G3038" s="4"/>
    </row>
    <row r="3039" spans="4:7" ht="15">
      <c r="D3039" s="4"/>
      <c r="F3039" s="4"/>
      <c r="G3039" s="4"/>
    </row>
    <row r="3040" spans="4:7" ht="15">
      <c r="D3040" s="4"/>
      <c r="F3040" s="4"/>
      <c r="G3040" s="4"/>
    </row>
    <row r="3041" spans="4:7" ht="15">
      <c r="D3041" s="4"/>
      <c r="F3041" s="4"/>
      <c r="G3041" s="4"/>
    </row>
    <row r="3042" spans="4:7" ht="15">
      <c r="D3042" s="4"/>
      <c r="F3042" s="4"/>
      <c r="G3042" s="4"/>
    </row>
    <row r="3043" spans="4:7" ht="15">
      <c r="D3043" s="4"/>
      <c r="F3043" s="4"/>
      <c r="G3043" s="4"/>
    </row>
    <row r="3044" spans="4:7" ht="15">
      <c r="D3044" s="4"/>
      <c r="F3044" s="4"/>
      <c r="G3044" s="4"/>
    </row>
    <row r="3045" spans="4:7" ht="15">
      <c r="D3045" s="4"/>
      <c r="F3045" s="4"/>
      <c r="G3045" s="4"/>
    </row>
    <row r="3046" spans="4:7" ht="15">
      <c r="D3046" s="4"/>
      <c r="F3046" s="4"/>
      <c r="G3046" s="4"/>
    </row>
    <row r="3047" spans="4:7" ht="15">
      <c r="D3047" s="4"/>
      <c r="F3047" s="4"/>
      <c r="G3047" s="4"/>
    </row>
    <row r="3048" spans="4:7" ht="15">
      <c r="D3048" s="4"/>
      <c r="F3048" s="4"/>
      <c r="G3048" s="4"/>
    </row>
    <row r="3049" spans="4:7" ht="15">
      <c r="D3049" s="4"/>
      <c r="F3049" s="4"/>
      <c r="G3049" s="4"/>
    </row>
    <row r="3050" spans="4:7" ht="15">
      <c r="D3050" s="4"/>
      <c r="F3050" s="4"/>
      <c r="G3050" s="4"/>
    </row>
    <row r="3051" spans="4:7" ht="15">
      <c r="D3051" s="4"/>
      <c r="F3051" s="4"/>
      <c r="G3051" s="4"/>
    </row>
    <row r="3052" spans="4:7" ht="15">
      <c r="D3052" s="4"/>
      <c r="F3052" s="4"/>
      <c r="G3052" s="4"/>
    </row>
    <row r="3053" spans="4:7" ht="15">
      <c r="D3053" s="4"/>
      <c r="F3053" s="4"/>
      <c r="G3053" s="4"/>
    </row>
    <row r="3054" spans="4:7" ht="15">
      <c r="D3054" s="4"/>
      <c r="F3054" s="4"/>
      <c r="G3054" s="4"/>
    </row>
    <row r="3055" spans="4:7" ht="15">
      <c r="D3055" s="4"/>
      <c r="F3055" s="4"/>
      <c r="G3055" s="4"/>
    </row>
    <row r="3056" spans="4:7" ht="15">
      <c r="D3056" s="4"/>
      <c r="F3056" s="4"/>
      <c r="G3056" s="4"/>
    </row>
    <row r="3057" spans="4:7" ht="15">
      <c r="D3057" s="4"/>
      <c r="F3057" s="4"/>
      <c r="G3057" s="4"/>
    </row>
    <row r="3058" spans="4:7" ht="15">
      <c r="D3058" s="4"/>
      <c r="F3058" s="4"/>
      <c r="G3058" s="4"/>
    </row>
    <row r="3059" spans="4:7" ht="15">
      <c r="D3059" s="4"/>
      <c r="F3059" s="4"/>
      <c r="G3059" s="4"/>
    </row>
    <row r="3060" spans="4:7" ht="15">
      <c r="D3060" s="4"/>
      <c r="F3060" s="4"/>
      <c r="G3060" s="4"/>
    </row>
    <row r="3061" spans="4:7" ht="15">
      <c r="D3061" s="4"/>
      <c r="F3061" s="4"/>
      <c r="G3061" s="4"/>
    </row>
    <row r="3062" spans="4:7" ht="15">
      <c r="D3062" s="4"/>
      <c r="F3062" s="4"/>
      <c r="G3062" s="4"/>
    </row>
    <row r="3063" spans="4:7" ht="15">
      <c r="D3063" s="4"/>
      <c r="F3063" s="4"/>
      <c r="G3063" s="4"/>
    </row>
    <row r="3064" spans="4:7" ht="15">
      <c r="D3064" s="4"/>
      <c r="F3064" s="4"/>
      <c r="G3064" s="4"/>
    </row>
    <row r="3065" spans="4:7" ht="15">
      <c r="D3065" s="4"/>
      <c r="F3065" s="4"/>
      <c r="G3065" s="4"/>
    </row>
    <row r="3066" spans="4:7" ht="15">
      <c r="D3066" s="4"/>
      <c r="F3066" s="4"/>
      <c r="G3066" s="4"/>
    </row>
    <row r="3067" spans="4:7" ht="15">
      <c r="D3067" s="4"/>
      <c r="F3067" s="4"/>
      <c r="G3067" s="4"/>
    </row>
    <row r="3068" spans="4:7" ht="15">
      <c r="D3068" s="4"/>
      <c r="F3068" s="4"/>
      <c r="G3068" s="4"/>
    </row>
    <row r="3069" spans="4:7" ht="15">
      <c r="D3069" s="4"/>
      <c r="F3069" s="4"/>
      <c r="G3069" s="4"/>
    </row>
    <row r="3070" spans="4:7" ht="15">
      <c r="D3070" s="4"/>
      <c r="F3070" s="4"/>
      <c r="G3070" s="4"/>
    </row>
    <row r="3071" spans="4:7" ht="15">
      <c r="D3071" s="4"/>
      <c r="F3071" s="4"/>
      <c r="G3071" s="4"/>
    </row>
    <row r="3072" spans="4:7" ht="15">
      <c r="D3072" s="4"/>
      <c r="F3072" s="4"/>
      <c r="G3072" s="4"/>
    </row>
    <row r="3073" spans="4:7" ht="15">
      <c r="D3073" s="4"/>
      <c r="F3073" s="4"/>
      <c r="G3073" s="4"/>
    </row>
    <row r="3074" spans="4:7" ht="15">
      <c r="D3074" s="4"/>
      <c r="F3074" s="4"/>
      <c r="G3074" s="4"/>
    </row>
    <row r="3075" spans="4:7" ht="15">
      <c r="D3075" s="4"/>
      <c r="F3075" s="4"/>
      <c r="G3075" s="4"/>
    </row>
    <row r="3076" spans="4:7" ht="15">
      <c r="D3076" s="4"/>
      <c r="F3076" s="4"/>
      <c r="G3076" s="4"/>
    </row>
    <row r="3077" spans="4:7" ht="15">
      <c r="D3077" s="4"/>
      <c r="F3077" s="4"/>
      <c r="G3077" s="4"/>
    </row>
    <row r="3078" spans="4:7" ht="15">
      <c r="D3078" s="4"/>
      <c r="F3078" s="4"/>
      <c r="G3078" s="4"/>
    </row>
    <row r="3079" spans="4:7" ht="15">
      <c r="D3079" s="4"/>
      <c r="F3079" s="4"/>
      <c r="G3079" s="4"/>
    </row>
    <row r="3080" spans="4:7" ht="15">
      <c r="D3080" s="4"/>
      <c r="F3080" s="4"/>
      <c r="G3080" s="4"/>
    </row>
    <row r="3081" spans="4:7" ht="15">
      <c r="D3081" s="4"/>
      <c r="F3081" s="4"/>
      <c r="G3081" s="4"/>
    </row>
    <row r="3082" spans="4:7" ht="15">
      <c r="D3082" s="4"/>
      <c r="F3082" s="4"/>
      <c r="G3082" s="4"/>
    </row>
    <row r="3083" spans="4:7" ht="15">
      <c r="D3083" s="4"/>
      <c r="F3083" s="4"/>
      <c r="G3083" s="4"/>
    </row>
    <row r="3084" spans="4:7" ht="15">
      <c r="D3084" s="4"/>
      <c r="F3084" s="4"/>
      <c r="G3084" s="4"/>
    </row>
    <row r="3085" spans="4:7" ht="15">
      <c r="D3085" s="4"/>
      <c r="F3085" s="4"/>
      <c r="G3085" s="4"/>
    </row>
    <row r="3086" spans="4:7" ht="15">
      <c r="D3086" s="4"/>
      <c r="F3086" s="4"/>
      <c r="G3086" s="4"/>
    </row>
    <row r="3087" spans="4:7" ht="15">
      <c r="D3087" s="4"/>
      <c r="F3087" s="4"/>
      <c r="G3087" s="4"/>
    </row>
    <row r="3088" spans="4:7" ht="15">
      <c r="D3088" s="4"/>
      <c r="F3088" s="4"/>
      <c r="G3088" s="4"/>
    </row>
    <row r="3089" spans="4:7" ht="15">
      <c r="D3089" s="4"/>
      <c r="F3089" s="4"/>
      <c r="G3089" s="4"/>
    </row>
    <row r="3090" spans="4:7" ht="15">
      <c r="D3090" s="4"/>
      <c r="F3090" s="4"/>
      <c r="G3090" s="4"/>
    </row>
    <row r="3091" spans="4:7" ht="15">
      <c r="D3091" s="4"/>
      <c r="F3091" s="4"/>
      <c r="G3091" s="4"/>
    </row>
    <row r="3092" spans="4:7" ht="15">
      <c r="D3092" s="4"/>
      <c r="F3092" s="4"/>
      <c r="G3092" s="4"/>
    </row>
    <row r="3093" spans="4:7" ht="15">
      <c r="D3093" s="4"/>
      <c r="F3093" s="4"/>
      <c r="G3093" s="4"/>
    </row>
    <row r="3094" spans="4:7" ht="15">
      <c r="D3094" s="4"/>
      <c r="F3094" s="4"/>
      <c r="G3094" s="4"/>
    </row>
    <row r="3095" spans="4:7" ht="15">
      <c r="D3095" s="4"/>
      <c r="F3095" s="4"/>
      <c r="G3095" s="4"/>
    </row>
    <row r="3096" spans="4:7" ht="15">
      <c r="D3096" s="4"/>
      <c r="F3096" s="4"/>
      <c r="G3096" s="4"/>
    </row>
    <row r="3097" spans="4:7" ht="15">
      <c r="D3097" s="4"/>
      <c r="F3097" s="4"/>
      <c r="G3097" s="4"/>
    </row>
    <row r="3098" spans="4:7" ht="15">
      <c r="D3098" s="4"/>
      <c r="F3098" s="4"/>
      <c r="G3098" s="4"/>
    </row>
    <row r="3099" spans="4:7" ht="15">
      <c r="D3099" s="4"/>
      <c r="F3099" s="4"/>
      <c r="G3099" s="4"/>
    </row>
    <row r="3100" spans="4:7" ht="15">
      <c r="D3100" s="4"/>
      <c r="F3100" s="4"/>
      <c r="G3100" s="4"/>
    </row>
    <row r="3101" spans="4:7" ht="15">
      <c r="D3101" s="4"/>
      <c r="F3101" s="4"/>
      <c r="G3101" s="4"/>
    </row>
    <row r="3102" spans="4:7" ht="15">
      <c r="D3102" s="4"/>
      <c r="F3102" s="4"/>
      <c r="G3102" s="4"/>
    </row>
    <row r="3103" spans="4:7" ht="15">
      <c r="D3103" s="4"/>
      <c r="F3103" s="4"/>
      <c r="G3103" s="4"/>
    </row>
    <row r="3104" spans="4:7" ht="15">
      <c r="D3104" s="4"/>
      <c r="F3104" s="4"/>
      <c r="G3104" s="4"/>
    </row>
    <row r="3105" spans="4:7" ht="15">
      <c r="D3105" s="4"/>
      <c r="F3105" s="4"/>
      <c r="G3105" s="4"/>
    </row>
    <row r="3106" spans="4:7" ht="15">
      <c r="D3106" s="4"/>
      <c r="F3106" s="4"/>
      <c r="G3106" s="4"/>
    </row>
    <row r="3107" spans="4:7" ht="15">
      <c r="D3107" s="4"/>
      <c r="F3107" s="4"/>
      <c r="G3107" s="4"/>
    </row>
    <row r="3108" spans="4:7" ht="15">
      <c r="D3108" s="4"/>
      <c r="F3108" s="4"/>
      <c r="G3108" s="4"/>
    </row>
    <row r="3109" spans="4:7" ht="15">
      <c r="D3109" s="4"/>
      <c r="F3109" s="4"/>
      <c r="G3109" s="4"/>
    </row>
    <row r="3110" spans="4:7" ht="15">
      <c r="D3110" s="4"/>
      <c r="F3110" s="4"/>
      <c r="G3110" s="4"/>
    </row>
    <row r="3111" spans="4:7" ht="15">
      <c r="D3111" s="4"/>
      <c r="F3111" s="4"/>
      <c r="G3111" s="4"/>
    </row>
    <row r="3112" spans="4:7" ht="15">
      <c r="D3112" s="4"/>
      <c r="F3112" s="4"/>
      <c r="G3112" s="4"/>
    </row>
    <row r="3113" spans="4:7" ht="15">
      <c r="D3113" s="4"/>
      <c r="F3113" s="4"/>
      <c r="G3113" s="4"/>
    </row>
    <row r="3114" spans="4:7" ht="15">
      <c r="D3114" s="4"/>
      <c r="F3114" s="4"/>
      <c r="G3114" s="4"/>
    </row>
    <row r="3115" spans="4:7" ht="15">
      <c r="D3115" s="4"/>
      <c r="F3115" s="4"/>
      <c r="G3115" s="4"/>
    </row>
    <row r="3116" spans="4:7" ht="15">
      <c r="D3116" s="4"/>
      <c r="F3116" s="4"/>
      <c r="G3116" s="4"/>
    </row>
    <row r="3117" spans="4:7" ht="15">
      <c r="D3117" s="4"/>
      <c r="F3117" s="4"/>
      <c r="G3117" s="4"/>
    </row>
    <row r="3118" spans="4:7" ht="15">
      <c r="D3118" s="4"/>
      <c r="F3118" s="4"/>
      <c r="G3118" s="4"/>
    </row>
    <row r="3119" spans="4:7" ht="15">
      <c r="D3119" s="4"/>
      <c r="F3119" s="4"/>
      <c r="G3119" s="4"/>
    </row>
    <row r="3120" spans="4:7" ht="15">
      <c r="D3120" s="4"/>
      <c r="F3120" s="4"/>
      <c r="G3120" s="4"/>
    </row>
    <row r="3121" spans="4:7" ht="15">
      <c r="D3121" s="4"/>
      <c r="F3121" s="4"/>
      <c r="G3121" s="4"/>
    </row>
    <row r="3122" spans="4:7" ht="15">
      <c r="D3122" s="4"/>
      <c r="F3122" s="4"/>
      <c r="G3122" s="4"/>
    </row>
    <row r="3123" spans="4:7" ht="15">
      <c r="D3123" s="4"/>
      <c r="F3123" s="4"/>
      <c r="G3123" s="4"/>
    </row>
    <row r="3124" spans="4:7" ht="15">
      <c r="D3124" s="4"/>
      <c r="F3124" s="4"/>
      <c r="G3124" s="4"/>
    </row>
    <row r="3125" spans="4:7" ht="15">
      <c r="D3125" s="4"/>
      <c r="F3125" s="4"/>
      <c r="G3125" s="4"/>
    </row>
    <row r="3126" spans="4:7" ht="15">
      <c r="D3126" s="4"/>
      <c r="F3126" s="4"/>
      <c r="G3126" s="4"/>
    </row>
    <row r="3127" spans="4:7" ht="15">
      <c r="D3127" s="4"/>
      <c r="F3127" s="4"/>
      <c r="G3127" s="4"/>
    </row>
    <row r="3128" spans="4:7" ht="15">
      <c r="D3128" s="4"/>
      <c r="F3128" s="4"/>
      <c r="G3128" s="4"/>
    </row>
    <row r="3129" spans="4:7" ht="15">
      <c r="D3129" s="4"/>
      <c r="F3129" s="4"/>
      <c r="G3129" s="4"/>
    </row>
    <row r="3130" spans="4:7" ht="15">
      <c r="D3130" s="4"/>
      <c r="F3130" s="4"/>
      <c r="G3130" s="4"/>
    </row>
    <row r="3131" spans="4:7" ht="15">
      <c r="D3131" s="4"/>
      <c r="F3131" s="4"/>
      <c r="G3131" s="4"/>
    </row>
    <row r="3132" spans="4:7" ht="15">
      <c r="D3132" s="4"/>
      <c r="F3132" s="4"/>
      <c r="G3132" s="4"/>
    </row>
    <row r="3133" spans="4:7" ht="15">
      <c r="D3133" s="4"/>
      <c r="F3133" s="4"/>
      <c r="G3133" s="4"/>
    </row>
    <row r="3134" spans="4:7" ht="15">
      <c r="D3134" s="4"/>
      <c r="F3134" s="4"/>
      <c r="G3134" s="4"/>
    </row>
    <row r="3135" spans="4:7" ht="15">
      <c r="D3135" s="4"/>
      <c r="F3135" s="4"/>
      <c r="G3135" s="4"/>
    </row>
    <row r="3136" spans="4:7" ht="15">
      <c r="D3136" s="4"/>
      <c r="F3136" s="4"/>
      <c r="G3136" s="4"/>
    </row>
    <row r="3137" spans="4:7" ht="15">
      <c r="D3137" s="4"/>
      <c r="F3137" s="4"/>
      <c r="G3137" s="4"/>
    </row>
    <row r="3138" spans="4:7" ht="15">
      <c r="D3138" s="4"/>
      <c r="F3138" s="4"/>
      <c r="G3138" s="4"/>
    </row>
    <row r="3139" spans="4:7" ht="15">
      <c r="D3139" s="4"/>
      <c r="F3139" s="4"/>
      <c r="G3139" s="4"/>
    </row>
    <row r="3140" spans="4:7" ht="15">
      <c r="D3140" s="4"/>
      <c r="F3140" s="4"/>
      <c r="G3140" s="4"/>
    </row>
    <row r="3141" spans="4:7" ht="15">
      <c r="D3141" s="4"/>
      <c r="F3141" s="4"/>
      <c r="G3141" s="4"/>
    </row>
    <row r="3142" spans="4:7" ht="15">
      <c r="D3142" s="4"/>
      <c r="F3142" s="4"/>
      <c r="G3142" s="4"/>
    </row>
    <row r="3143" spans="4:7" ht="15">
      <c r="D3143" s="4"/>
      <c r="F3143" s="4"/>
      <c r="G3143" s="4"/>
    </row>
    <row r="3144" spans="4:7" ht="15">
      <c r="D3144" s="4"/>
      <c r="F3144" s="4"/>
      <c r="G3144" s="4"/>
    </row>
    <row r="3145" spans="4:7" ht="15">
      <c r="D3145" s="4"/>
      <c r="F3145" s="4"/>
      <c r="G3145" s="4"/>
    </row>
    <row r="3146" spans="4:7" ht="15">
      <c r="D3146" s="4"/>
      <c r="F3146" s="4"/>
      <c r="G3146" s="4"/>
    </row>
    <row r="3147" spans="4:7" ht="15">
      <c r="D3147" s="4"/>
      <c r="F3147" s="4"/>
      <c r="G3147" s="4"/>
    </row>
    <row r="3148" spans="4:7" ht="15">
      <c r="D3148" s="4"/>
      <c r="F3148" s="4"/>
      <c r="G3148" s="4"/>
    </row>
    <row r="3149" spans="4:7" ht="15">
      <c r="D3149" s="4"/>
      <c r="F3149" s="4"/>
      <c r="G3149" s="4"/>
    </row>
    <row r="3150" spans="4:7" ht="15">
      <c r="D3150" s="4"/>
      <c r="F3150" s="4"/>
      <c r="G3150" s="4"/>
    </row>
    <row r="3151" spans="4:7" ht="15">
      <c r="D3151" s="4"/>
      <c r="F3151" s="4"/>
      <c r="G3151" s="4"/>
    </row>
    <row r="3152" spans="4:7" ht="15">
      <c r="D3152" s="4"/>
      <c r="F3152" s="4"/>
      <c r="G3152" s="4"/>
    </row>
    <row r="3153" spans="4:7" ht="15">
      <c r="D3153" s="4"/>
      <c r="F3153" s="4"/>
      <c r="G3153" s="4"/>
    </row>
    <row r="3154" spans="4:7" ht="15">
      <c r="D3154" s="4"/>
      <c r="F3154" s="4"/>
      <c r="G3154" s="4"/>
    </row>
    <row r="3155" spans="4:7" ht="15">
      <c r="D3155" s="4"/>
      <c r="F3155" s="4"/>
      <c r="G3155" s="4"/>
    </row>
    <row r="3156" spans="4:7" ht="15">
      <c r="D3156" s="4"/>
      <c r="F3156" s="4"/>
      <c r="G3156" s="4"/>
    </row>
    <row r="3157" spans="4:7" ht="15">
      <c r="D3157" s="4"/>
      <c r="F3157" s="4"/>
      <c r="G3157" s="4"/>
    </row>
    <row r="3158" spans="4:7" ht="15">
      <c r="D3158" s="4"/>
      <c r="F3158" s="4"/>
      <c r="G3158" s="4"/>
    </row>
    <row r="3159" spans="4:7" ht="15">
      <c r="D3159" s="4"/>
      <c r="F3159" s="4"/>
      <c r="G3159" s="4"/>
    </row>
    <row r="3160" spans="4:7" ht="15">
      <c r="D3160" s="4"/>
      <c r="F3160" s="4"/>
      <c r="G3160" s="4"/>
    </row>
    <row r="3161" spans="4:7" ht="15">
      <c r="D3161" s="4"/>
      <c r="F3161" s="4"/>
      <c r="G3161" s="4"/>
    </row>
    <row r="3162" spans="4:7" ht="15">
      <c r="D3162" s="4"/>
      <c r="F3162" s="4"/>
      <c r="G3162" s="4"/>
    </row>
    <row r="3163" spans="4:7" ht="15">
      <c r="D3163" s="4"/>
      <c r="F3163" s="4"/>
      <c r="G3163" s="4"/>
    </row>
    <row r="3164" spans="4:7" ht="15">
      <c r="D3164" s="4"/>
      <c r="F3164" s="4"/>
      <c r="G3164" s="4"/>
    </row>
    <row r="3165" spans="4:7" ht="15">
      <c r="D3165" s="4"/>
      <c r="F3165" s="4"/>
      <c r="G3165" s="4"/>
    </row>
    <row r="3166" spans="4:7" ht="15">
      <c r="D3166" s="4"/>
      <c r="F3166" s="4"/>
      <c r="G3166" s="4"/>
    </row>
    <row r="3167" spans="4:7" ht="15">
      <c r="D3167" s="4"/>
      <c r="F3167" s="4"/>
      <c r="G3167" s="4"/>
    </row>
    <row r="3168" spans="4:7" ht="15">
      <c r="D3168" s="4"/>
      <c r="F3168" s="4"/>
      <c r="G3168" s="4"/>
    </row>
    <row r="3169" spans="4:7" ht="15">
      <c r="D3169" s="4"/>
      <c r="F3169" s="4"/>
      <c r="G3169" s="4"/>
    </row>
    <row r="3170" spans="4:7" ht="15">
      <c r="D3170" s="4"/>
      <c r="F3170" s="4"/>
      <c r="G3170" s="4"/>
    </row>
    <row r="3171" spans="4:7" ht="15">
      <c r="D3171" s="4"/>
      <c r="F3171" s="4"/>
      <c r="G3171" s="4"/>
    </row>
    <row r="3172" spans="4:7" ht="15">
      <c r="D3172" s="4"/>
      <c r="F3172" s="4"/>
      <c r="G3172" s="4"/>
    </row>
    <row r="3173" spans="4:7" ht="15">
      <c r="D3173" s="4"/>
      <c r="F3173" s="4"/>
      <c r="G3173" s="4"/>
    </row>
    <row r="3174" spans="4:7" ht="15">
      <c r="D3174" s="4"/>
      <c r="F3174" s="4"/>
      <c r="G3174" s="4"/>
    </row>
    <row r="3175" spans="4:7" ht="15">
      <c r="D3175" s="4"/>
      <c r="F3175" s="4"/>
      <c r="G3175" s="4"/>
    </row>
    <row r="3176" spans="4:7" ht="15">
      <c r="D3176" s="4"/>
      <c r="F3176" s="4"/>
      <c r="G3176" s="4"/>
    </row>
    <row r="3177" spans="4:7" ht="15">
      <c r="D3177" s="4"/>
      <c r="F3177" s="4"/>
      <c r="G3177" s="4"/>
    </row>
    <row r="3178" spans="4:7" ht="15">
      <c r="D3178" s="4"/>
      <c r="F3178" s="4"/>
      <c r="G3178" s="4"/>
    </row>
    <row r="3179" spans="4:7" ht="15">
      <c r="D3179" s="4"/>
      <c r="F3179" s="4"/>
      <c r="G3179" s="4"/>
    </row>
    <row r="3180" spans="4:7" ht="15">
      <c r="D3180" s="4"/>
      <c r="F3180" s="4"/>
      <c r="G3180" s="4"/>
    </row>
    <row r="3181" spans="4:7" ht="15">
      <c r="D3181" s="4"/>
      <c r="F3181" s="4"/>
      <c r="G3181" s="4"/>
    </row>
    <row r="3182" spans="4:7" ht="15">
      <c r="D3182" s="4"/>
      <c r="F3182" s="4"/>
      <c r="G3182" s="4"/>
    </row>
    <row r="3183" spans="4:7" ht="15">
      <c r="D3183" s="4"/>
      <c r="F3183" s="4"/>
      <c r="G3183" s="4"/>
    </row>
    <row r="3184" spans="4:7" ht="15">
      <c r="D3184" s="4"/>
      <c r="F3184" s="4"/>
      <c r="G3184" s="4"/>
    </row>
    <row r="3185" spans="4:7" ht="15">
      <c r="D3185" s="4"/>
      <c r="F3185" s="4"/>
      <c r="G3185" s="4"/>
    </row>
    <row r="3186" spans="4:7" ht="15">
      <c r="D3186" s="4"/>
      <c r="F3186" s="4"/>
      <c r="G3186" s="4"/>
    </row>
    <row r="3187" spans="4:7" ht="15">
      <c r="D3187" s="4"/>
      <c r="F3187" s="4"/>
      <c r="G3187" s="4"/>
    </row>
    <row r="3188" spans="4:7" ht="15">
      <c r="D3188" s="4"/>
      <c r="F3188" s="4"/>
      <c r="G3188" s="4"/>
    </row>
    <row r="3189" spans="4:7" ht="15">
      <c r="D3189" s="4"/>
      <c r="F3189" s="4"/>
      <c r="G3189" s="4"/>
    </row>
    <row r="3190" spans="4:7" ht="15">
      <c r="D3190" s="4"/>
      <c r="F3190" s="4"/>
      <c r="G3190" s="4"/>
    </row>
    <row r="3191" spans="4:7" ht="15">
      <c r="D3191" s="4"/>
      <c r="F3191" s="4"/>
      <c r="G3191" s="4"/>
    </row>
    <row r="3192" spans="4:7" ht="15">
      <c r="D3192" s="4"/>
      <c r="F3192" s="4"/>
      <c r="G3192" s="4"/>
    </row>
    <row r="3193" spans="4:7" ht="15">
      <c r="D3193" s="4"/>
      <c r="F3193" s="4"/>
      <c r="G3193" s="4"/>
    </row>
    <row r="3194" spans="4:7" ht="15">
      <c r="D3194" s="4"/>
      <c r="F3194" s="4"/>
      <c r="G3194" s="4"/>
    </row>
    <row r="3195" spans="4:7" ht="15">
      <c r="D3195" s="4"/>
      <c r="F3195" s="4"/>
      <c r="G3195" s="4"/>
    </row>
    <row r="3196" spans="4:7" ht="15">
      <c r="D3196" s="4"/>
      <c r="F3196" s="4"/>
      <c r="G3196" s="4"/>
    </row>
    <row r="3197" spans="4:7" ht="15">
      <c r="D3197" s="4"/>
      <c r="F3197" s="4"/>
      <c r="G3197" s="4"/>
    </row>
    <row r="3198" spans="4:7" ht="15">
      <c r="D3198" s="4"/>
      <c r="F3198" s="4"/>
      <c r="G3198" s="4"/>
    </row>
    <row r="3199" spans="4:7" ht="15">
      <c r="D3199" s="4"/>
      <c r="F3199" s="4"/>
      <c r="G3199" s="4"/>
    </row>
    <row r="3200" spans="4:7" ht="15">
      <c r="D3200" s="4"/>
      <c r="F3200" s="4"/>
      <c r="G3200" s="4"/>
    </row>
    <row r="3201" spans="4:7" ht="15">
      <c r="D3201" s="4"/>
      <c r="F3201" s="4"/>
      <c r="G3201" s="4"/>
    </row>
    <row r="3202" spans="4:7" ht="15">
      <c r="D3202" s="4"/>
      <c r="F3202" s="4"/>
      <c r="G3202" s="4"/>
    </row>
    <row r="3203" spans="4:7" ht="15">
      <c r="D3203" s="4"/>
      <c r="F3203" s="4"/>
      <c r="G3203" s="4"/>
    </row>
    <row r="3204" spans="4:7" ht="15">
      <c r="D3204" s="4"/>
      <c r="F3204" s="4"/>
      <c r="G3204" s="4"/>
    </row>
    <row r="3205" spans="4:7" ht="15">
      <c r="D3205" s="4"/>
      <c r="F3205" s="4"/>
      <c r="G3205" s="4"/>
    </row>
    <row r="3206" spans="4:7" ht="15">
      <c r="D3206" s="4"/>
      <c r="F3206" s="4"/>
      <c r="G3206" s="4"/>
    </row>
    <row r="3207" spans="4:7" ht="15">
      <c r="D3207" s="4"/>
      <c r="F3207" s="4"/>
      <c r="G3207" s="4"/>
    </row>
    <row r="3208" spans="4:7" ht="15">
      <c r="D3208" s="4"/>
      <c r="F3208" s="4"/>
      <c r="G3208" s="4"/>
    </row>
    <row r="3209" spans="4:7" ht="15">
      <c r="D3209" s="4"/>
      <c r="F3209" s="4"/>
      <c r="G3209" s="4"/>
    </row>
    <row r="3210" spans="4:7" ht="15">
      <c r="D3210" s="4"/>
      <c r="F3210" s="4"/>
      <c r="G3210" s="4"/>
    </row>
    <row r="3211" spans="4:7" ht="15">
      <c r="D3211" s="4"/>
      <c r="F3211" s="4"/>
      <c r="G3211" s="4"/>
    </row>
    <row r="3212" spans="4:7" ht="15">
      <c r="D3212" s="4"/>
      <c r="F3212" s="4"/>
      <c r="G3212" s="4"/>
    </row>
    <row r="3213" spans="4:7" ht="15">
      <c r="D3213" s="4"/>
      <c r="F3213" s="4"/>
      <c r="G3213" s="4"/>
    </row>
    <row r="3214" spans="4:7" ht="15">
      <c r="D3214" s="4"/>
      <c r="F3214" s="4"/>
      <c r="G3214" s="4"/>
    </row>
    <row r="3215" spans="4:7" ht="15">
      <c r="D3215" s="4"/>
      <c r="F3215" s="4"/>
      <c r="G3215" s="4"/>
    </row>
    <row r="3216" spans="4:7" ht="15">
      <c r="D3216" s="4"/>
      <c r="F3216" s="4"/>
      <c r="G3216" s="4"/>
    </row>
    <row r="3217" spans="4:7" ht="15">
      <c r="D3217" s="4"/>
      <c r="F3217" s="4"/>
      <c r="G3217" s="4"/>
    </row>
    <row r="3218" spans="4:7" ht="15">
      <c r="D3218" s="4"/>
      <c r="F3218" s="4"/>
      <c r="G3218" s="4"/>
    </row>
    <row r="3219" spans="4:7" ht="15">
      <c r="D3219" s="4"/>
      <c r="F3219" s="4"/>
      <c r="G3219" s="4"/>
    </row>
    <row r="3220" spans="4:7" ht="15">
      <c r="D3220" s="4"/>
      <c r="F3220" s="4"/>
      <c r="G3220" s="4"/>
    </row>
    <row r="3221" spans="4:7" ht="15">
      <c r="D3221" s="4"/>
      <c r="F3221" s="4"/>
      <c r="G3221" s="4"/>
    </row>
    <row r="3222" spans="4:7" ht="15">
      <c r="D3222" s="4"/>
      <c r="F3222" s="4"/>
      <c r="G3222" s="4"/>
    </row>
    <row r="3223" spans="4:7" ht="15">
      <c r="D3223" s="4"/>
      <c r="F3223" s="4"/>
      <c r="G3223" s="4"/>
    </row>
    <row r="3224" spans="4:7" ht="15">
      <c r="D3224" s="4"/>
      <c r="F3224" s="4"/>
      <c r="G3224" s="4"/>
    </row>
    <row r="3225" spans="4:7" ht="15">
      <c r="D3225" s="4"/>
      <c r="F3225" s="4"/>
      <c r="G3225" s="4"/>
    </row>
    <row r="3226" spans="4:7" ht="15">
      <c r="D3226" s="4"/>
      <c r="F3226" s="4"/>
      <c r="G3226" s="4"/>
    </row>
    <row r="3227" spans="4:7" ht="15">
      <c r="D3227" s="4"/>
      <c r="F3227" s="4"/>
      <c r="G3227" s="4"/>
    </row>
    <row r="3228" spans="4:7" ht="15">
      <c r="D3228" s="4"/>
      <c r="F3228" s="4"/>
      <c r="G3228" s="4"/>
    </row>
    <row r="3229" spans="4:7" ht="15">
      <c r="D3229" s="4"/>
      <c r="F3229" s="4"/>
      <c r="G3229" s="4"/>
    </row>
    <row r="3230" spans="4:7" ht="15">
      <c r="D3230" s="4"/>
      <c r="F3230" s="4"/>
      <c r="G3230" s="4"/>
    </row>
    <row r="3231" spans="4:7" ht="15">
      <c r="D3231" s="4"/>
      <c r="F3231" s="4"/>
      <c r="G3231" s="4"/>
    </row>
    <row r="3232" spans="4:7" ht="15">
      <c r="D3232" s="4"/>
      <c r="F3232" s="4"/>
      <c r="G3232" s="4"/>
    </row>
    <row r="3233" spans="4:7" ht="15">
      <c r="D3233" s="4"/>
      <c r="F3233" s="4"/>
      <c r="G3233" s="4"/>
    </row>
    <row r="3234" spans="4:7" ht="15">
      <c r="D3234" s="4"/>
      <c r="F3234" s="4"/>
      <c r="G3234" s="4"/>
    </row>
    <row r="3235" spans="4:7" ht="15">
      <c r="D3235" s="4"/>
      <c r="F3235" s="4"/>
      <c r="G3235" s="4"/>
    </row>
    <row r="3236" spans="4:7" ht="15">
      <c r="D3236" s="4"/>
      <c r="F3236" s="4"/>
      <c r="G3236" s="4"/>
    </row>
    <row r="3237" spans="4:7" ht="15">
      <c r="D3237" s="4"/>
      <c r="F3237" s="4"/>
      <c r="G3237" s="4"/>
    </row>
    <row r="3238" spans="4:7" ht="15">
      <c r="D3238" s="4"/>
      <c r="F3238" s="4"/>
      <c r="G3238" s="4"/>
    </row>
    <row r="3239" spans="4:7" ht="15">
      <c r="D3239" s="4"/>
      <c r="F3239" s="4"/>
      <c r="G3239" s="4"/>
    </row>
    <row r="3240" spans="4:7" ht="15">
      <c r="D3240" s="4"/>
      <c r="F3240" s="4"/>
      <c r="G3240" s="4"/>
    </row>
    <row r="3241" spans="4:7" ht="15">
      <c r="D3241" s="4"/>
      <c r="F3241" s="4"/>
      <c r="G3241" s="4"/>
    </row>
    <row r="3242" spans="4:7" ht="15">
      <c r="D3242" s="4"/>
      <c r="F3242" s="4"/>
      <c r="G3242" s="4"/>
    </row>
    <row r="3243" spans="4:7" ht="15">
      <c r="D3243" s="4"/>
      <c r="F3243" s="4"/>
      <c r="G3243" s="4"/>
    </row>
    <row r="3244" spans="4:7" ht="15">
      <c r="D3244" s="4"/>
      <c r="F3244" s="4"/>
      <c r="G3244" s="4"/>
    </row>
    <row r="3245" spans="4:7" ht="15">
      <c r="D3245" s="4"/>
      <c r="F3245" s="4"/>
      <c r="G3245" s="4"/>
    </row>
    <row r="3246" spans="4:7" ht="15">
      <c r="D3246" s="4"/>
      <c r="F3246" s="4"/>
      <c r="G3246" s="4"/>
    </row>
    <row r="3247" spans="4:7" ht="15">
      <c r="D3247" s="4"/>
      <c r="F3247" s="4"/>
      <c r="G3247" s="4"/>
    </row>
    <row r="3248" spans="4:7" ht="15">
      <c r="D3248" s="4"/>
      <c r="F3248" s="4"/>
      <c r="G3248" s="4"/>
    </row>
    <row r="3249" spans="4:7" ht="15">
      <c r="D3249" s="4"/>
      <c r="F3249" s="4"/>
      <c r="G3249" s="4"/>
    </row>
    <row r="3250" spans="4:7" ht="15">
      <c r="D3250" s="4"/>
      <c r="F3250" s="4"/>
      <c r="G3250" s="4"/>
    </row>
    <row r="3251" spans="4:7" ht="15">
      <c r="D3251" s="4"/>
      <c r="F3251" s="4"/>
      <c r="G3251" s="4"/>
    </row>
    <row r="3252" spans="4:7" ht="15">
      <c r="D3252" s="4"/>
      <c r="F3252" s="4"/>
      <c r="G3252" s="4"/>
    </row>
    <row r="3253" spans="4:7" ht="15">
      <c r="D3253" s="4"/>
      <c r="F3253" s="4"/>
      <c r="G3253" s="4"/>
    </row>
    <row r="3254" spans="4:7" ht="15">
      <c r="D3254" s="4"/>
      <c r="F3254" s="4"/>
      <c r="G3254" s="4"/>
    </row>
    <row r="3255" spans="4:7" ht="15">
      <c r="D3255" s="4"/>
      <c r="F3255" s="4"/>
      <c r="G3255" s="4"/>
    </row>
    <row r="3256" spans="4:7" ht="15">
      <c r="D3256" s="4"/>
      <c r="F3256" s="4"/>
      <c r="G3256" s="4"/>
    </row>
    <row r="3257" spans="4:7" ht="15">
      <c r="D3257" s="4"/>
      <c r="F3257" s="4"/>
      <c r="G3257" s="4"/>
    </row>
    <row r="3258" spans="4:7" ht="15">
      <c r="D3258" s="4"/>
      <c r="F3258" s="4"/>
      <c r="G3258" s="4"/>
    </row>
    <row r="3259" spans="4:7" ht="15">
      <c r="D3259" s="4"/>
      <c r="F3259" s="4"/>
      <c r="G3259" s="4"/>
    </row>
    <row r="3260" spans="4:7" ht="15">
      <c r="D3260" s="4"/>
      <c r="F3260" s="4"/>
      <c r="G3260" s="4"/>
    </row>
    <row r="3261" spans="4:7" ht="15">
      <c r="D3261" s="4"/>
      <c r="F3261" s="4"/>
      <c r="G3261" s="4"/>
    </row>
    <row r="3262" spans="4:7" ht="15">
      <c r="D3262" s="4"/>
      <c r="F3262" s="4"/>
      <c r="G3262" s="4"/>
    </row>
    <row r="3263" spans="4:7" ht="15">
      <c r="D3263" s="4"/>
      <c r="F3263" s="4"/>
      <c r="G3263" s="4"/>
    </row>
    <row r="3264" spans="4:7" ht="15">
      <c r="D3264" s="4"/>
      <c r="F3264" s="4"/>
      <c r="G3264" s="4"/>
    </row>
    <row r="3265" spans="4:7" ht="15">
      <c r="D3265" s="4"/>
      <c r="F3265" s="4"/>
      <c r="G3265" s="4"/>
    </row>
    <row r="3266" spans="4:7" ht="15">
      <c r="D3266" s="4"/>
      <c r="F3266" s="4"/>
      <c r="G3266" s="4"/>
    </row>
    <row r="3267" spans="4:7" ht="15">
      <c r="D3267" s="4"/>
      <c r="F3267" s="4"/>
      <c r="G3267" s="4"/>
    </row>
    <row r="3268" spans="4:7" ht="15">
      <c r="D3268" s="4"/>
      <c r="F3268" s="4"/>
      <c r="G3268" s="4"/>
    </row>
    <row r="3269" spans="4:7" ht="15">
      <c r="D3269" s="4"/>
      <c r="F3269" s="4"/>
      <c r="G3269" s="4"/>
    </row>
    <row r="3270" spans="4:7" ht="15">
      <c r="D3270" s="4"/>
      <c r="F3270" s="4"/>
      <c r="G3270" s="4"/>
    </row>
    <row r="3271" spans="4:7" ht="15">
      <c r="D3271" s="4"/>
      <c r="F3271" s="4"/>
      <c r="G3271" s="4"/>
    </row>
    <row r="3272" spans="4:7" ht="15">
      <c r="D3272" s="4"/>
      <c r="F3272" s="4"/>
      <c r="G3272" s="4"/>
    </row>
    <row r="3273" spans="4:7" ht="15">
      <c r="D3273" s="4"/>
      <c r="F3273" s="4"/>
      <c r="G3273" s="4"/>
    </row>
    <row r="3274" spans="4:7" ht="15">
      <c r="D3274" s="4"/>
      <c r="F3274" s="4"/>
      <c r="G3274" s="4"/>
    </row>
    <row r="3275" spans="4:7" ht="15">
      <c r="D3275" s="4"/>
      <c r="F3275" s="4"/>
      <c r="G3275" s="4"/>
    </row>
    <row r="3276" spans="4:7" ht="15">
      <c r="D3276" s="4"/>
      <c r="F3276" s="4"/>
      <c r="G3276" s="4"/>
    </row>
    <row r="3277" spans="4:7" ht="15">
      <c r="D3277" s="4"/>
      <c r="F3277" s="4"/>
      <c r="G3277" s="4"/>
    </row>
    <row r="3278" spans="4:7" ht="15">
      <c r="D3278" s="4"/>
      <c r="F3278" s="4"/>
      <c r="G3278" s="4"/>
    </row>
    <row r="3279" spans="4:7" ht="15">
      <c r="D3279" s="4"/>
      <c r="F3279" s="4"/>
      <c r="G3279" s="4"/>
    </row>
    <row r="3280" spans="4:7" ht="15">
      <c r="D3280" s="4"/>
      <c r="F3280" s="4"/>
      <c r="G3280" s="4"/>
    </row>
    <row r="3281" spans="4:7" ht="15">
      <c r="D3281" s="4"/>
      <c r="F3281" s="4"/>
      <c r="G3281" s="4"/>
    </row>
    <row r="3282" spans="4:7" ht="15">
      <c r="D3282" s="4"/>
      <c r="F3282" s="4"/>
      <c r="G3282" s="4"/>
    </row>
    <row r="3283" spans="4:7" ht="15">
      <c r="D3283" s="4"/>
      <c r="F3283" s="4"/>
      <c r="G3283" s="4"/>
    </row>
    <row r="3284" spans="4:7" ht="15">
      <c r="D3284" s="4"/>
      <c r="F3284" s="4"/>
      <c r="G3284" s="4"/>
    </row>
    <row r="3285" spans="4:7" ht="15">
      <c r="D3285" s="4"/>
      <c r="F3285" s="4"/>
      <c r="G3285" s="4"/>
    </row>
    <row r="3286" spans="4:7" ht="15">
      <c r="D3286" s="4"/>
      <c r="F3286" s="4"/>
      <c r="G3286" s="4"/>
    </row>
    <row r="3287" spans="4:7" ht="15">
      <c r="D3287" s="4"/>
      <c r="F3287" s="4"/>
      <c r="G3287" s="4"/>
    </row>
    <row r="3288" spans="4:7" ht="15">
      <c r="D3288" s="4"/>
      <c r="F3288" s="4"/>
      <c r="G3288" s="4"/>
    </row>
    <row r="3289" spans="4:7" ht="15">
      <c r="D3289" s="4"/>
      <c r="F3289" s="4"/>
      <c r="G3289" s="4"/>
    </row>
    <row r="3290" spans="4:7" ht="15">
      <c r="D3290" s="4"/>
      <c r="F3290" s="4"/>
      <c r="G3290" s="4"/>
    </row>
    <row r="3291" spans="4:7" ht="15">
      <c r="D3291" s="4"/>
      <c r="F3291" s="4"/>
      <c r="G3291" s="4"/>
    </row>
    <row r="3292" spans="4:7" ht="15">
      <c r="D3292" s="4"/>
      <c r="F3292" s="4"/>
      <c r="G3292" s="4"/>
    </row>
    <row r="3293" spans="4:7" ht="15">
      <c r="D3293" s="4"/>
      <c r="F3293" s="4"/>
      <c r="G3293" s="4"/>
    </row>
    <row r="3294" spans="4:7" ht="15">
      <c r="D3294" s="4"/>
      <c r="F3294" s="4"/>
      <c r="G3294" s="4"/>
    </row>
    <row r="3295" spans="4:7" ht="15">
      <c r="D3295" s="4"/>
      <c r="F3295" s="4"/>
      <c r="G3295" s="4"/>
    </row>
    <row r="3296" spans="4:7" ht="15">
      <c r="D3296" s="4"/>
      <c r="F3296" s="4"/>
      <c r="G3296" s="4"/>
    </row>
    <row r="3297" spans="4:7" ht="15">
      <c r="D3297" s="4"/>
      <c r="F3297" s="4"/>
      <c r="G3297" s="4"/>
    </row>
    <row r="3298" spans="4:7" ht="15">
      <c r="D3298" s="4"/>
      <c r="F3298" s="4"/>
      <c r="G3298" s="4"/>
    </row>
    <row r="3299" spans="4:7" ht="15">
      <c r="D3299" s="4"/>
      <c r="F3299" s="4"/>
      <c r="G3299" s="4"/>
    </row>
    <row r="3300" spans="4:7" ht="15">
      <c r="D3300" s="4"/>
      <c r="F3300" s="4"/>
      <c r="G3300" s="4"/>
    </row>
    <row r="3301" spans="4:7" ht="15">
      <c r="D3301" s="4"/>
      <c r="F3301" s="4"/>
      <c r="G3301" s="4"/>
    </row>
    <row r="3302" spans="4:7" ht="15">
      <c r="D3302" s="4"/>
      <c r="F3302" s="4"/>
      <c r="G3302" s="4"/>
    </row>
    <row r="3303" spans="4:7" ht="15">
      <c r="D3303" s="4"/>
      <c r="F3303" s="4"/>
      <c r="G3303" s="4"/>
    </row>
    <row r="3304" spans="4:7" ht="15">
      <c r="D3304" s="4"/>
      <c r="F3304" s="4"/>
      <c r="G3304" s="4"/>
    </row>
    <row r="3305" spans="4:7" ht="15">
      <c r="D3305" s="4"/>
      <c r="F3305" s="4"/>
      <c r="G3305" s="4"/>
    </row>
    <row r="3306" spans="4:7" ht="15">
      <c r="D3306" s="4"/>
      <c r="F3306" s="4"/>
      <c r="G3306" s="4"/>
    </row>
    <row r="3307" spans="4:7" ht="15">
      <c r="D3307" s="4"/>
      <c r="F3307" s="4"/>
      <c r="G3307" s="4"/>
    </row>
    <row r="3308" spans="4:7" ht="15">
      <c r="D3308" s="4"/>
      <c r="F3308" s="4"/>
      <c r="G3308" s="4"/>
    </row>
    <row r="3309" spans="4:7" ht="15">
      <c r="D3309" s="4"/>
      <c r="F3309" s="4"/>
      <c r="G3309" s="4"/>
    </row>
    <row r="3310" spans="4:7" ht="15">
      <c r="D3310" s="4"/>
      <c r="F3310" s="4"/>
      <c r="G3310" s="4"/>
    </row>
    <row r="3311" spans="4:7" ht="15">
      <c r="D3311" s="4"/>
      <c r="F3311" s="4"/>
      <c r="G3311" s="4"/>
    </row>
    <row r="3312" spans="4:7" ht="15">
      <c r="D3312" s="4"/>
      <c r="F3312" s="4"/>
      <c r="G3312" s="4"/>
    </row>
    <row r="3313" spans="4:7" ht="15">
      <c r="D3313" s="4"/>
      <c r="F3313" s="4"/>
      <c r="G3313" s="4"/>
    </row>
    <row r="3314" spans="4:7" ht="15">
      <c r="D3314" s="4"/>
      <c r="F3314" s="4"/>
      <c r="G3314" s="4"/>
    </row>
    <row r="3315" spans="4:7" ht="15">
      <c r="D3315" s="4"/>
      <c r="F3315" s="4"/>
      <c r="G3315" s="4"/>
    </row>
    <row r="3316" spans="4:7" ht="15">
      <c r="D3316" s="4"/>
      <c r="F3316" s="4"/>
      <c r="G3316" s="4"/>
    </row>
    <row r="3317" spans="4:7" ht="15">
      <c r="D3317" s="4"/>
      <c r="F3317" s="4"/>
      <c r="G3317" s="4"/>
    </row>
    <row r="3318" spans="4:7" ht="15">
      <c r="D3318" s="4"/>
      <c r="F3318" s="4"/>
      <c r="G3318" s="4"/>
    </row>
    <row r="3319" spans="4:7" ht="15">
      <c r="D3319" s="4"/>
      <c r="F3319" s="4"/>
      <c r="G3319" s="4"/>
    </row>
    <row r="3320" spans="4:7" ht="15">
      <c r="D3320" s="4"/>
      <c r="F3320" s="4"/>
      <c r="G3320" s="4"/>
    </row>
    <row r="3321" spans="4:7" ht="15">
      <c r="D3321" s="4"/>
      <c r="F3321" s="4"/>
      <c r="G3321" s="4"/>
    </row>
    <row r="3322" spans="4:7" ht="15">
      <c r="D3322" s="4"/>
      <c r="F3322" s="4"/>
      <c r="G3322" s="4"/>
    </row>
    <row r="3323" spans="4:7" ht="15">
      <c r="D3323" s="4"/>
      <c r="F3323" s="4"/>
      <c r="G3323" s="4"/>
    </row>
    <row r="3324" spans="4:7" ht="15">
      <c r="D3324" s="4"/>
      <c r="F3324" s="4"/>
      <c r="G3324" s="4"/>
    </row>
    <row r="3325" spans="4:7" ht="15">
      <c r="D3325" s="4"/>
      <c r="F3325" s="4"/>
      <c r="G3325" s="4"/>
    </row>
    <row r="3326" spans="4:7" ht="15">
      <c r="D3326" s="4"/>
      <c r="F3326" s="4"/>
      <c r="G3326" s="4"/>
    </row>
    <row r="3327" spans="4:7" ht="15">
      <c r="D3327" s="4"/>
      <c r="F3327" s="4"/>
      <c r="G3327" s="4"/>
    </row>
    <row r="3328" spans="4:7" ht="15">
      <c r="D3328" s="4"/>
      <c r="F3328" s="4"/>
      <c r="G3328" s="4"/>
    </row>
    <row r="3329" spans="4:7" ht="15">
      <c r="D3329" s="4"/>
      <c r="F3329" s="4"/>
      <c r="G3329" s="4"/>
    </row>
    <row r="3330" spans="4:7" ht="15">
      <c r="D3330" s="4"/>
      <c r="F3330" s="4"/>
      <c r="G3330" s="4"/>
    </row>
    <row r="3331" spans="4:7" ht="15">
      <c r="D3331" s="4"/>
      <c r="F3331" s="4"/>
      <c r="G3331" s="4"/>
    </row>
    <row r="3332" spans="4:7" ht="15">
      <c r="D3332" s="4"/>
      <c r="F3332" s="4"/>
      <c r="G3332" s="4"/>
    </row>
    <row r="3333" spans="4:7" ht="15">
      <c r="D3333" s="4"/>
      <c r="F3333" s="4"/>
      <c r="G3333" s="4"/>
    </row>
    <row r="3334" spans="4:7" ht="15">
      <c r="D3334" s="4"/>
      <c r="F3334" s="4"/>
      <c r="G3334" s="4"/>
    </row>
    <row r="3335" spans="4:7" ht="15">
      <c r="D3335" s="4"/>
      <c r="F3335" s="4"/>
      <c r="G3335" s="4"/>
    </row>
    <row r="3336" spans="4:7" ht="15">
      <c r="D3336" s="4"/>
      <c r="F3336" s="4"/>
      <c r="G3336" s="4"/>
    </row>
    <row r="3337" spans="4:7" ht="15">
      <c r="D3337" s="4"/>
      <c r="F3337" s="4"/>
      <c r="G3337" s="4"/>
    </row>
    <row r="3338" spans="4:7" ht="15">
      <c r="D3338" s="4"/>
      <c r="F3338" s="4"/>
      <c r="G3338" s="4"/>
    </row>
    <row r="3339" spans="4:7" ht="15">
      <c r="D3339" s="4"/>
      <c r="F3339" s="4"/>
      <c r="G3339" s="4"/>
    </row>
    <row r="3340" spans="4:7" ht="15">
      <c r="D3340" s="4"/>
      <c r="F3340" s="4"/>
      <c r="G3340" s="4"/>
    </row>
    <row r="3341" spans="4:7" ht="15">
      <c r="D3341" s="4"/>
      <c r="F3341" s="4"/>
      <c r="G3341" s="4"/>
    </row>
    <row r="3342" spans="4:7" ht="15">
      <c r="D3342" s="4"/>
      <c r="F3342" s="4"/>
      <c r="G3342" s="4"/>
    </row>
    <row r="3343" spans="4:7" ht="15">
      <c r="D3343" s="4"/>
      <c r="F3343" s="4"/>
      <c r="G3343" s="4"/>
    </row>
    <row r="3344" spans="4:7" ht="15">
      <c r="D3344" s="4"/>
      <c r="F3344" s="4"/>
      <c r="G3344" s="4"/>
    </row>
    <row r="3345" spans="4:7" ht="15">
      <c r="D3345" s="4"/>
      <c r="F3345" s="4"/>
      <c r="G3345" s="4"/>
    </row>
    <row r="3346" spans="4:7" ht="15">
      <c r="D3346" s="4"/>
      <c r="F3346" s="4"/>
      <c r="G3346" s="4"/>
    </row>
    <row r="3347" spans="4:7" ht="15">
      <c r="D3347" s="4"/>
      <c r="F3347" s="4"/>
      <c r="G3347" s="4"/>
    </row>
    <row r="3348" spans="4:7" ht="15">
      <c r="D3348" s="4"/>
      <c r="F3348" s="4"/>
      <c r="G3348" s="4"/>
    </row>
    <row r="3349" spans="4:7" ht="15">
      <c r="D3349" s="4"/>
      <c r="F3349" s="4"/>
      <c r="G3349" s="4"/>
    </row>
    <row r="3350" spans="4:7" ht="15">
      <c r="D3350" s="4"/>
      <c r="F3350" s="4"/>
      <c r="G3350" s="4"/>
    </row>
    <row r="3351" spans="4:7" ht="15">
      <c r="D3351" s="4"/>
      <c r="F3351" s="4"/>
      <c r="G3351" s="4"/>
    </row>
    <row r="3352" spans="4:7" ht="15">
      <c r="D3352" s="4"/>
      <c r="F3352" s="4"/>
      <c r="G3352" s="4"/>
    </row>
    <row r="3353" spans="4:7" ht="15">
      <c r="D3353" s="4"/>
      <c r="F3353" s="4"/>
      <c r="G3353" s="4"/>
    </row>
    <row r="3354" spans="4:7" ht="15">
      <c r="D3354" s="4"/>
      <c r="F3354" s="4"/>
      <c r="G3354" s="4"/>
    </row>
    <row r="3355" spans="4:7" ht="15">
      <c r="D3355" s="4"/>
      <c r="F3355" s="4"/>
      <c r="G3355" s="4"/>
    </row>
    <row r="3356" spans="4:7" ht="15">
      <c r="D3356" s="4"/>
      <c r="F3356" s="4"/>
      <c r="G3356" s="4"/>
    </row>
    <row r="3357" spans="4:7" ht="15">
      <c r="D3357" s="4"/>
      <c r="F3357" s="4"/>
      <c r="G3357" s="4"/>
    </row>
    <row r="3358" spans="4:7" ht="15">
      <c r="D3358" s="4"/>
      <c r="F3358" s="4"/>
      <c r="G3358" s="4"/>
    </row>
    <row r="3359" spans="4:7" ht="15">
      <c r="D3359" s="4"/>
      <c r="F3359" s="4"/>
      <c r="G3359" s="4"/>
    </row>
    <row r="3360" spans="4:7" ht="15">
      <c r="D3360" s="4"/>
      <c r="F3360" s="4"/>
      <c r="G3360" s="4"/>
    </row>
    <row r="3361" spans="4:7" ht="15">
      <c r="D3361" s="4"/>
      <c r="F3361" s="4"/>
      <c r="G3361" s="4"/>
    </row>
    <row r="3362" spans="4:7" ht="15">
      <c r="D3362" s="4"/>
      <c r="F3362" s="4"/>
      <c r="G3362" s="4"/>
    </row>
    <row r="3363" spans="4:7" ht="15">
      <c r="D3363" s="4"/>
      <c r="F3363" s="4"/>
      <c r="G3363" s="4"/>
    </row>
    <row r="3364" spans="4:7" ht="15">
      <c r="D3364" s="4"/>
      <c r="F3364" s="4"/>
      <c r="G3364" s="4"/>
    </row>
    <row r="3365" spans="4:7" ht="15">
      <c r="D3365" s="4"/>
      <c r="F3365" s="4"/>
      <c r="G3365" s="4"/>
    </row>
    <row r="3366" spans="4:7" ht="15">
      <c r="D3366" s="4"/>
      <c r="F3366" s="4"/>
      <c r="G3366" s="4"/>
    </row>
    <row r="3367" spans="4:7" ht="15">
      <c r="D3367" s="4"/>
      <c r="F3367" s="4"/>
      <c r="G3367" s="4"/>
    </row>
    <row r="3368" spans="4:7" ht="15">
      <c r="D3368" s="4"/>
      <c r="F3368" s="4"/>
      <c r="G3368" s="4"/>
    </row>
    <row r="3369" spans="4:7" ht="15">
      <c r="D3369" s="4"/>
      <c r="F3369" s="4"/>
      <c r="G3369" s="4"/>
    </row>
    <row r="3370" spans="4:7" ht="15">
      <c r="D3370" s="4"/>
      <c r="F3370" s="4"/>
      <c r="G3370" s="4"/>
    </row>
    <row r="3371" spans="4:7" ht="15">
      <c r="D3371" s="4"/>
      <c r="F3371" s="4"/>
      <c r="G3371" s="4"/>
    </row>
    <row r="3372" spans="4:7" ht="15">
      <c r="D3372" s="4"/>
      <c r="F3372" s="4"/>
      <c r="G3372" s="4"/>
    </row>
    <row r="3373" spans="4:7" ht="15">
      <c r="D3373" s="4"/>
      <c r="F3373" s="4"/>
      <c r="G3373" s="4"/>
    </row>
    <row r="3374" spans="4:7" ht="15">
      <c r="D3374" s="4"/>
      <c r="F3374" s="4"/>
      <c r="G3374" s="4"/>
    </row>
    <row r="3375" spans="4:7" ht="15">
      <c r="D3375" s="4"/>
      <c r="F3375" s="4"/>
      <c r="G3375" s="4"/>
    </row>
    <row r="3376" spans="4:7" ht="15">
      <c r="D3376" s="4"/>
      <c r="F3376" s="4"/>
      <c r="G3376" s="4"/>
    </row>
    <row r="3377" spans="4:7" ht="15">
      <c r="D3377" s="4"/>
      <c r="F3377" s="4"/>
      <c r="G3377" s="4"/>
    </row>
    <row r="3378" spans="4:7" ht="15">
      <c r="D3378" s="4"/>
      <c r="F3378" s="4"/>
      <c r="G3378" s="4"/>
    </row>
    <row r="3379" spans="4:7" ht="15">
      <c r="D3379" s="4"/>
      <c r="F3379" s="4"/>
      <c r="G3379" s="4"/>
    </row>
    <row r="3380" spans="4:7" ht="15">
      <c r="D3380" s="4"/>
      <c r="F3380" s="4"/>
      <c r="G3380" s="4"/>
    </row>
    <row r="3381" spans="4:7" ht="15">
      <c r="D3381" s="4"/>
      <c r="F3381" s="4"/>
      <c r="G3381" s="4"/>
    </row>
    <row r="3382" spans="4:7" ht="15">
      <c r="D3382" s="4"/>
      <c r="F3382" s="4"/>
      <c r="G3382" s="4"/>
    </row>
    <row r="3383" spans="4:7" ht="15">
      <c r="D3383" s="4"/>
      <c r="F3383" s="4"/>
      <c r="G3383" s="4"/>
    </row>
    <row r="3384" spans="4:7" ht="15">
      <c r="D3384" s="4"/>
      <c r="F3384" s="4"/>
      <c r="G3384" s="4"/>
    </row>
    <row r="3385" spans="4:7" ht="15">
      <c r="D3385" s="4"/>
      <c r="F3385" s="4"/>
      <c r="G3385" s="4"/>
    </row>
    <row r="3386" spans="4:7" ht="15">
      <c r="D3386" s="4"/>
      <c r="F3386" s="4"/>
      <c r="G3386" s="4"/>
    </row>
    <row r="3387" spans="4:7" ht="15">
      <c r="D3387" s="4"/>
      <c r="F3387" s="4"/>
      <c r="G3387" s="4"/>
    </row>
    <row r="3388" spans="4:7" ht="15">
      <c r="D3388" s="4"/>
      <c r="F3388" s="4"/>
      <c r="G3388" s="4"/>
    </row>
    <row r="3389" spans="4:7" ht="15">
      <c r="D3389" s="4"/>
      <c r="F3389" s="4"/>
      <c r="G3389" s="4"/>
    </row>
    <row r="3390" spans="4:7" ht="15">
      <c r="D3390" s="4"/>
      <c r="F3390" s="4"/>
      <c r="G3390" s="4"/>
    </row>
    <row r="3391" spans="4:7" ht="15">
      <c r="D3391" s="4"/>
      <c r="F3391" s="4"/>
      <c r="G3391" s="4"/>
    </row>
    <row r="3392" spans="4:7" ht="15">
      <c r="D3392" s="4"/>
      <c r="F3392" s="4"/>
      <c r="G3392" s="4"/>
    </row>
    <row r="3393" spans="4:7" ht="15">
      <c r="D3393" s="4"/>
      <c r="F3393" s="4"/>
      <c r="G3393" s="4"/>
    </row>
    <row r="3394" spans="4:7" ht="15">
      <c r="D3394" s="4"/>
      <c r="F3394" s="4"/>
      <c r="G3394" s="4"/>
    </row>
    <row r="3395" spans="4:7" ht="15">
      <c r="D3395" s="4"/>
      <c r="F3395" s="4"/>
      <c r="G3395" s="4"/>
    </row>
    <row r="3396" spans="4:7" ht="15">
      <c r="D3396" s="4"/>
      <c r="F3396" s="4"/>
      <c r="G3396" s="4"/>
    </row>
    <row r="3397" spans="4:7" ht="15">
      <c r="D3397" s="4"/>
      <c r="F3397" s="4"/>
      <c r="G3397" s="4"/>
    </row>
    <row r="3398" spans="4:7" ht="15">
      <c r="D3398" s="4"/>
      <c r="F3398" s="4"/>
      <c r="G3398" s="4"/>
    </row>
    <row r="3399" spans="4:7" ht="15">
      <c r="D3399" s="4"/>
      <c r="F3399" s="4"/>
      <c r="G3399" s="4"/>
    </row>
    <row r="3400" spans="4:7" ht="15">
      <c r="D3400" s="4"/>
      <c r="F3400" s="4"/>
      <c r="G3400" s="4"/>
    </row>
    <row r="3401" spans="4:7" ht="15">
      <c r="D3401" s="4"/>
      <c r="F3401" s="4"/>
      <c r="G3401" s="4"/>
    </row>
    <row r="3402" spans="4:7" ht="15">
      <c r="D3402" s="4"/>
      <c r="F3402" s="4"/>
      <c r="G3402" s="4"/>
    </row>
    <row r="3403" spans="4:7" ht="15">
      <c r="D3403" s="4"/>
      <c r="F3403" s="4"/>
      <c r="G3403" s="4"/>
    </row>
    <row r="3404" spans="4:7" ht="15">
      <c r="D3404" s="4"/>
      <c r="F3404" s="4"/>
      <c r="G3404" s="4"/>
    </row>
    <row r="3405" spans="4:7" ht="15">
      <c r="D3405" s="4"/>
      <c r="F3405" s="4"/>
      <c r="G3405" s="4"/>
    </row>
    <row r="3406" spans="4:7" ht="15">
      <c r="D3406" s="4"/>
      <c r="F3406" s="4"/>
      <c r="G3406" s="4"/>
    </row>
    <row r="3407" spans="4:7" ht="15">
      <c r="D3407" s="4"/>
      <c r="F3407" s="4"/>
      <c r="G3407" s="4"/>
    </row>
    <row r="3408" spans="4:7" ht="15">
      <c r="D3408" s="4"/>
      <c r="F3408" s="4"/>
      <c r="G3408" s="4"/>
    </row>
    <row r="3409" spans="4:7" ht="15">
      <c r="D3409" s="4"/>
      <c r="F3409" s="4"/>
      <c r="G3409" s="4"/>
    </row>
    <row r="3410" spans="4:7" ht="15">
      <c r="D3410" s="4"/>
      <c r="F3410" s="4"/>
      <c r="G3410" s="4"/>
    </row>
    <row r="3411" spans="4:7" ht="15">
      <c r="D3411" s="4"/>
      <c r="F3411" s="4"/>
      <c r="G3411" s="4"/>
    </row>
    <row r="3412" spans="4:7" ht="15">
      <c r="D3412" s="4"/>
      <c r="F3412" s="4"/>
      <c r="G3412" s="4"/>
    </row>
    <row r="3413" spans="4:7" ht="15">
      <c r="D3413" s="4"/>
      <c r="F3413" s="4"/>
      <c r="G3413" s="4"/>
    </row>
    <row r="3414" spans="4:7" ht="15">
      <c r="D3414" s="4"/>
      <c r="F3414" s="4"/>
      <c r="G3414" s="4"/>
    </row>
    <row r="3415" spans="4:7" ht="15">
      <c r="D3415" s="4"/>
      <c r="F3415" s="4"/>
      <c r="G3415" s="4"/>
    </row>
    <row r="3416" spans="4:7" ht="15">
      <c r="D3416" s="4"/>
      <c r="F3416" s="4"/>
      <c r="G3416" s="4"/>
    </row>
    <row r="3417" spans="4:7" ht="15">
      <c r="D3417" s="4"/>
      <c r="F3417" s="4"/>
      <c r="G3417" s="4"/>
    </row>
    <row r="3418" spans="4:7" ht="15">
      <c r="D3418" s="4"/>
      <c r="F3418" s="4"/>
      <c r="G3418" s="4"/>
    </row>
    <row r="3419" spans="4:7" ht="15">
      <c r="D3419" s="4"/>
      <c r="F3419" s="4"/>
      <c r="G3419" s="4"/>
    </row>
    <row r="3420" spans="4:7" ht="15">
      <c r="D3420" s="4"/>
      <c r="F3420" s="4"/>
      <c r="G3420" s="4"/>
    </row>
    <row r="3421" spans="4:7" ht="15">
      <c r="D3421" s="4"/>
      <c r="F3421" s="4"/>
      <c r="G3421" s="4"/>
    </row>
    <row r="3422" spans="4:7" ht="15">
      <c r="D3422" s="4"/>
      <c r="F3422" s="4"/>
      <c r="G3422" s="4"/>
    </row>
    <row r="3423" spans="4:7" ht="15">
      <c r="D3423" s="4"/>
      <c r="F3423" s="4"/>
      <c r="G3423" s="4"/>
    </row>
    <row r="3424" spans="4:7" ht="15">
      <c r="D3424" s="4"/>
      <c r="F3424" s="4"/>
      <c r="G3424" s="4"/>
    </row>
    <row r="3425" spans="4:7" ht="15">
      <c r="D3425" s="4"/>
      <c r="F3425" s="4"/>
      <c r="G3425" s="4"/>
    </row>
    <row r="3426" spans="4:7" ht="15">
      <c r="D3426" s="4"/>
      <c r="F3426" s="4"/>
      <c r="G3426" s="4"/>
    </row>
    <row r="3427" spans="4:7" ht="15">
      <c r="D3427" s="4"/>
      <c r="F3427" s="4"/>
      <c r="G3427" s="4"/>
    </row>
    <row r="3428" spans="4:7" ht="15">
      <c r="D3428" s="4"/>
      <c r="F3428" s="4"/>
      <c r="G3428" s="4"/>
    </row>
    <row r="3429" spans="4:7" ht="15">
      <c r="D3429" s="4"/>
      <c r="F3429" s="4"/>
      <c r="G3429" s="4"/>
    </row>
    <row r="3430" spans="4:7" ht="15">
      <c r="D3430" s="4"/>
      <c r="F3430" s="4"/>
      <c r="G3430" s="4"/>
    </row>
    <row r="3431" spans="4:7" ht="15">
      <c r="D3431" s="4"/>
      <c r="F3431" s="4"/>
      <c r="G3431" s="4"/>
    </row>
    <row r="3432" spans="4:7" ht="15">
      <c r="D3432" s="4"/>
      <c r="F3432" s="4"/>
      <c r="G3432" s="4"/>
    </row>
    <row r="3433" spans="4:7" ht="15">
      <c r="D3433" s="4"/>
      <c r="F3433" s="4"/>
      <c r="G3433" s="4"/>
    </row>
    <row r="3434" spans="4:7" ht="15">
      <c r="D3434" s="4"/>
      <c r="F3434" s="4"/>
      <c r="G3434" s="4"/>
    </row>
    <row r="3435" spans="4:7" ht="15">
      <c r="D3435" s="4"/>
      <c r="F3435" s="4"/>
      <c r="G3435" s="4"/>
    </row>
    <row r="3436" spans="4:7" ht="15">
      <c r="D3436" s="4"/>
      <c r="F3436" s="4"/>
      <c r="G3436" s="4"/>
    </row>
    <row r="3437" spans="4:7" ht="15">
      <c r="D3437" s="4"/>
      <c r="F3437" s="4"/>
      <c r="G3437" s="4"/>
    </row>
    <row r="3438" spans="4:7" ht="15">
      <c r="D3438" s="4"/>
      <c r="F3438" s="4"/>
      <c r="G3438" s="4"/>
    </row>
    <row r="3439" spans="4:7" ht="15">
      <c r="D3439" s="4"/>
      <c r="F3439" s="4"/>
      <c r="G3439" s="4"/>
    </row>
    <row r="3440" spans="4:7" ht="15">
      <c r="D3440" s="4"/>
      <c r="F3440" s="4"/>
      <c r="G3440" s="4"/>
    </row>
    <row r="3441" spans="4:7" ht="15">
      <c r="D3441" s="4"/>
      <c r="F3441" s="4"/>
      <c r="G3441" s="4"/>
    </row>
    <row r="3442" spans="4:7" ht="15">
      <c r="D3442" s="4"/>
      <c r="F3442" s="4"/>
      <c r="G3442" s="4"/>
    </row>
    <row r="3443" spans="4:7" ht="15">
      <c r="D3443" s="4"/>
      <c r="F3443" s="4"/>
      <c r="G3443" s="4"/>
    </row>
    <row r="3444" spans="4:7" ht="15">
      <c r="D3444" s="4"/>
      <c r="F3444" s="4"/>
      <c r="G3444" s="4"/>
    </row>
    <row r="3445" spans="4:7" ht="15">
      <c r="D3445" s="4"/>
      <c r="F3445" s="4"/>
      <c r="G3445" s="4"/>
    </row>
    <row r="3446" spans="4:7" ht="15">
      <c r="D3446" s="4"/>
      <c r="F3446" s="4"/>
      <c r="G3446" s="4"/>
    </row>
    <row r="3447" spans="4:7" ht="15">
      <c r="D3447" s="4"/>
      <c r="F3447" s="4"/>
      <c r="G3447" s="4"/>
    </row>
    <row r="3448" spans="4:7" ht="15">
      <c r="D3448" s="4"/>
      <c r="F3448" s="4"/>
      <c r="G3448" s="4"/>
    </row>
    <row r="3449" spans="4:7" ht="15">
      <c r="D3449" s="4"/>
      <c r="F3449" s="4"/>
      <c r="G3449" s="4"/>
    </row>
    <row r="3450" spans="4:7" ht="15">
      <c r="D3450" s="4"/>
      <c r="F3450" s="4"/>
      <c r="G3450" s="4"/>
    </row>
    <row r="3451" spans="4:7" ht="15">
      <c r="D3451" s="4"/>
      <c r="F3451" s="4"/>
      <c r="G3451" s="4"/>
    </row>
    <row r="3452" spans="4:7" ht="15">
      <c r="D3452" s="4"/>
      <c r="F3452" s="4"/>
      <c r="G3452" s="4"/>
    </row>
    <row r="3453" spans="4:7" ht="15">
      <c r="D3453" s="4"/>
      <c r="F3453" s="4"/>
      <c r="G3453" s="4"/>
    </row>
    <row r="3454" spans="4:7" ht="15">
      <c r="D3454" s="4"/>
      <c r="F3454" s="4"/>
      <c r="G3454" s="4"/>
    </row>
    <row r="3455" spans="4:7" ht="15">
      <c r="D3455" s="4"/>
      <c r="F3455" s="4"/>
      <c r="G3455" s="4"/>
    </row>
    <row r="3456" spans="4:7" ht="15">
      <c r="D3456" s="4"/>
      <c r="F3456" s="4"/>
      <c r="G3456" s="4"/>
    </row>
    <row r="3457" spans="4:7" ht="15">
      <c r="D3457" s="4"/>
      <c r="F3457" s="4"/>
      <c r="G3457" s="4"/>
    </row>
    <row r="3458" spans="4:7" ht="15">
      <c r="D3458" s="4"/>
      <c r="F3458" s="4"/>
      <c r="G3458" s="4"/>
    </row>
    <row r="3459" spans="4:7" ht="15">
      <c r="D3459" s="4"/>
      <c r="F3459" s="4"/>
      <c r="G3459" s="4"/>
    </row>
    <row r="3460" spans="4:7" ht="15">
      <c r="D3460" s="4"/>
      <c r="F3460" s="4"/>
      <c r="G3460" s="4"/>
    </row>
    <row r="3461" spans="4:7" ht="15">
      <c r="D3461" s="4"/>
      <c r="F3461" s="4"/>
      <c r="G3461" s="4"/>
    </row>
    <row r="3462" spans="4:7" ht="15">
      <c r="D3462" s="4"/>
      <c r="F3462" s="4"/>
      <c r="G3462" s="4"/>
    </row>
    <row r="3463" spans="4:7" ht="15">
      <c r="D3463" s="4"/>
      <c r="F3463" s="4"/>
      <c r="G3463" s="4"/>
    </row>
    <row r="3464" spans="4:7" ht="15">
      <c r="D3464" s="4"/>
      <c r="F3464" s="4"/>
      <c r="G3464" s="4"/>
    </row>
    <row r="3465" spans="4:7" ht="15">
      <c r="D3465" s="4"/>
      <c r="F3465" s="4"/>
      <c r="G3465" s="4"/>
    </row>
    <row r="3466" spans="4:7" ht="15">
      <c r="D3466" s="4"/>
      <c r="F3466" s="4"/>
      <c r="G3466" s="4"/>
    </row>
    <row r="3467" spans="4:7" ht="15">
      <c r="D3467" s="4"/>
      <c r="F3467" s="4"/>
      <c r="G3467" s="4"/>
    </row>
    <row r="3468" spans="4:7" ht="15">
      <c r="D3468" s="4"/>
      <c r="F3468" s="4"/>
      <c r="G3468" s="4"/>
    </row>
    <row r="3469" spans="4:7" ht="15">
      <c r="D3469" s="4"/>
      <c r="F3469" s="4"/>
      <c r="G3469" s="4"/>
    </row>
    <row r="3470" spans="4:7" ht="15">
      <c r="D3470" s="4"/>
      <c r="F3470" s="4"/>
      <c r="G3470" s="4"/>
    </row>
    <row r="3471" spans="4:7" ht="15">
      <c r="D3471" s="4"/>
      <c r="F3471" s="4"/>
      <c r="G3471" s="4"/>
    </row>
    <row r="3472" spans="4:7" ht="15">
      <c r="D3472" s="4"/>
      <c r="F3472" s="4"/>
      <c r="G3472" s="4"/>
    </row>
    <row r="3473" spans="4:7" ht="15">
      <c r="D3473" s="4"/>
      <c r="F3473" s="4"/>
      <c r="G3473" s="4"/>
    </row>
    <row r="3474" spans="4:7" ht="15">
      <c r="D3474" s="4"/>
      <c r="F3474" s="4"/>
      <c r="G3474" s="4"/>
    </row>
    <row r="3475" spans="4:7" ht="15">
      <c r="D3475" s="4"/>
      <c r="F3475" s="4"/>
      <c r="G3475" s="4"/>
    </row>
    <row r="3476" spans="4:7" ht="15">
      <c r="D3476" s="4"/>
      <c r="F3476" s="4"/>
      <c r="G3476" s="4"/>
    </row>
    <row r="3477" spans="4:7" ht="15">
      <c r="D3477" s="4"/>
      <c r="F3477" s="4"/>
      <c r="G3477" s="4"/>
    </row>
    <row r="3478" spans="4:7" ht="15">
      <c r="D3478" s="4"/>
      <c r="F3478" s="4"/>
      <c r="G3478" s="4"/>
    </row>
    <row r="3479" spans="4:7" ht="15">
      <c r="D3479" s="4"/>
      <c r="F3479" s="4"/>
      <c r="G3479" s="4"/>
    </row>
    <row r="3480" spans="4:7" ht="15">
      <c r="D3480" s="4"/>
      <c r="F3480" s="4"/>
      <c r="G3480" s="4"/>
    </row>
    <row r="3481" spans="4:7" ht="15">
      <c r="D3481" s="4"/>
      <c r="F3481" s="4"/>
      <c r="G3481" s="4"/>
    </row>
    <row r="3482" spans="4:7" ht="15">
      <c r="D3482" s="4"/>
      <c r="F3482" s="4"/>
      <c r="G3482" s="4"/>
    </row>
    <row r="3483" spans="4:7" ht="15">
      <c r="D3483" s="4"/>
      <c r="F3483" s="4"/>
      <c r="G3483" s="4"/>
    </row>
    <row r="3484" spans="4:7" ht="15">
      <c r="D3484" s="4"/>
      <c r="F3484" s="4"/>
      <c r="G3484" s="4"/>
    </row>
    <row r="3485" spans="4:7" ht="15">
      <c r="D3485" s="4"/>
      <c r="F3485" s="4"/>
      <c r="G3485" s="4"/>
    </row>
    <row r="3486" spans="4:7" ht="15">
      <c r="D3486" s="4"/>
      <c r="F3486" s="4"/>
      <c r="G3486" s="4"/>
    </row>
    <row r="3487" spans="4:7" ht="15">
      <c r="D3487" s="4"/>
      <c r="F3487" s="4"/>
      <c r="G3487" s="4"/>
    </row>
    <row r="3488" spans="4:7" ht="15">
      <c r="D3488" s="4"/>
      <c r="F3488" s="4"/>
      <c r="G3488" s="4"/>
    </row>
    <row r="3489" spans="4:7" ht="15">
      <c r="D3489" s="4"/>
      <c r="F3489" s="4"/>
      <c r="G3489" s="4"/>
    </row>
    <row r="3490" spans="4:7" ht="15">
      <c r="D3490" s="4"/>
      <c r="F3490" s="4"/>
      <c r="G3490" s="4"/>
    </row>
    <row r="3491" spans="4:7" ht="15">
      <c r="D3491" s="4"/>
      <c r="F3491" s="4"/>
      <c r="G3491" s="4"/>
    </row>
    <row r="3492" spans="4:7" ht="15">
      <c r="D3492" s="4"/>
      <c r="F3492" s="4"/>
      <c r="G3492" s="4"/>
    </row>
    <row r="3493" spans="4:7" ht="15">
      <c r="D3493" s="4"/>
      <c r="F3493" s="4"/>
      <c r="G3493" s="4"/>
    </row>
    <row r="3494" spans="4:7" ht="15">
      <c r="D3494" s="4"/>
      <c r="F3494" s="4"/>
      <c r="G3494" s="4"/>
    </row>
    <row r="3495" spans="4:7" ht="15">
      <c r="D3495" s="4"/>
      <c r="F3495" s="4"/>
      <c r="G3495" s="4"/>
    </row>
    <row r="3496" spans="4:7" ht="15">
      <c r="D3496" s="4"/>
      <c r="F3496" s="4"/>
      <c r="G3496" s="4"/>
    </row>
    <row r="3497" spans="4:7" ht="15">
      <c r="D3497" s="4"/>
      <c r="F3497" s="4"/>
      <c r="G3497" s="4"/>
    </row>
    <row r="3498" spans="4:7" ht="15">
      <c r="D3498" s="4"/>
      <c r="F3498" s="4"/>
      <c r="G3498" s="4"/>
    </row>
    <row r="3499" spans="4:7" ht="15">
      <c r="D3499" s="4"/>
      <c r="F3499" s="4"/>
      <c r="G3499" s="4"/>
    </row>
    <row r="3500" spans="4:7" ht="15">
      <c r="D3500" s="4"/>
      <c r="F3500" s="4"/>
      <c r="G3500" s="4"/>
    </row>
    <row r="3501" spans="4:7" ht="15">
      <c r="D3501" s="4"/>
      <c r="F3501" s="4"/>
      <c r="G3501" s="4"/>
    </row>
    <row r="3502" spans="4:7" ht="15">
      <c r="D3502" s="4"/>
      <c r="F3502" s="4"/>
      <c r="G3502" s="4"/>
    </row>
    <row r="3503" spans="4:7" ht="15">
      <c r="D3503" s="4"/>
      <c r="F3503" s="4"/>
      <c r="G3503" s="4"/>
    </row>
    <row r="3504" spans="4:7" ht="15">
      <c r="D3504" s="4"/>
      <c r="F3504" s="4"/>
      <c r="G3504" s="4"/>
    </row>
    <row r="3505" spans="4:7" ht="15">
      <c r="D3505" s="4"/>
      <c r="F3505" s="4"/>
      <c r="G3505" s="4"/>
    </row>
    <row r="3506" spans="4:7" ht="15">
      <c r="D3506" s="4"/>
      <c r="F3506" s="4"/>
      <c r="G3506" s="4"/>
    </row>
    <row r="3507" spans="4:7" ht="15">
      <c r="D3507" s="4"/>
      <c r="F3507" s="4"/>
      <c r="G3507" s="4"/>
    </row>
    <row r="3508" spans="4:7" ht="15">
      <c r="D3508" s="4"/>
      <c r="F3508" s="4"/>
      <c r="G3508" s="4"/>
    </row>
    <row r="3509" spans="4:7" ht="15">
      <c r="D3509" s="4"/>
      <c r="F3509" s="4"/>
      <c r="G3509" s="4"/>
    </row>
    <row r="3510" spans="4:7" ht="15">
      <c r="D3510" s="4"/>
      <c r="F3510" s="4"/>
      <c r="G3510" s="4"/>
    </row>
    <row r="3511" spans="4:7" ht="15">
      <c r="D3511" s="4"/>
      <c r="F3511" s="4"/>
      <c r="G3511" s="4"/>
    </row>
    <row r="3512" spans="4:7" ht="15">
      <c r="D3512" s="4"/>
      <c r="F3512" s="4"/>
      <c r="G3512" s="4"/>
    </row>
    <row r="3513" spans="4:7" ht="15">
      <c r="D3513" s="4"/>
      <c r="F3513" s="4"/>
      <c r="G3513" s="4"/>
    </row>
    <row r="3514" spans="4:7" ht="15">
      <c r="D3514" s="4"/>
      <c r="F3514" s="4"/>
      <c r="G3514" s="4"/>
    </row>
    <row r="3515" spans="4:7" ht="15">
      <c r="D3515" s="4"/>
      <c r="F3515" s="4"/>
      <c r="G3515" s="4"/>
    </row>
    <row r="3516" spans="4:7" ht="15">
      <c r="D3516" s="4"/>
      <c r="F3516" s="4"/>
      <c r="G3516" s="4"/>
    </row>
    <row r="3517" spans="4:7" ht="15">
      <c r="D3517" s="4"/>
      <c r="F3517" s="4"/>
      <c r="G3517" s="4"/>
    </row>
    <row r="3518" spans="4:7" ht="15">
      <c r="D3518" s="4"/>
      <c r="F3518" s="4"/>
      <c r="G3518" s="4"/>
    </row>
    <row r="3519" spans="4:7" ht="15">
      <c r="D3519" s="4"/>
      <c r="F3519" s="4"/>
      <c r="G3519" s="4"/>
    </row>
    <row r="3520" spans="4:7" ht="15">
      <c r="D3520" s="4"/>
      <c r="F3520" s="4"/>
      <c r="G3520" s="4"/>
    </row>
    <row r="3521" spans="4:7" ht="15">
      <c r="D3521" s="4"/>
      <c r="F3521" s="4"/>
      <c r="G3521" s="4"/>
    </row>
    <row r="3522" spans="4:7" ht="15">
      <c r="D3522" s="4"/>
      <c r="F3522" s="4"/>
      <c r="G3522" s="4"/>
    </row>
    <row r="3523" spans="4:7" ht="15">
      <c r="D3523" s="4"/>
      <c r="F3523" s="4"/>
      <c r="G3523" s="4"/>
    </row>
    <row r="3524" spans="4:7" ht="15">
      <c r="D3524" s="4"/>
      <c r="F3524" s="4"/>
      <c r="G3524" s="4"/>
    </row>
    <row r="3525" spans="4:7" ht="15">
      <c r="D3525" s="4"/>
      <c r="F3525" s="4"/>
      <c r="G3525" s="4"/>
    </row>
    <row r="3526" spans="4:7" ht="15">
      <c r="D3526" s="4"/>
      <c r="F3526" s="4"/>
      <c r="G3526" s="4"/>
    </row>
    <row r="3527" spans="4:7" ht="15">
      <c r="D3527" s="4"/>
      <c r="F3527" s="4"/>
      <c r="G3527" s="4"/>
    </row>
    <row r="3528" spans="4:7" ht="15">
      <c r="D3528" s="4"/>
      <c r="F3528" s="4"/>
      <c r="G3528" s="4"/>
    </row>
    <row r="3529" spans="4:7" ht="15">
      <c r="D3529" s="4"/>
      <c r="F3529" s="4"/>
      <c r="G3529" s="4"/>
    </row>
    <row r="3530" spans="4:7" ht="15">
      <c r="D3530" s="4"/>
      <c r="F3530" s="4"/>
      <c r="G3530" s="4"/>
    </row>
    <row r="3531" spans="4:7" ht="15">
      <c r="D3531" s="4"/>
      <c r="F3531" s="4"/>
      <c r="G3531" s="4"/>
    </row>
    <row r="3532" spans="4:7" ht="15">
      <c r="D3532" s="4"/>
      <c r="F3532" s="4"/>
      <c r="G3532" s="4"/>
    </row>
    <row r="3533" spans="4:7" ht="15">
      <c r="D3533" s="4"/>
      <c r="F3533" s="4"/>
      <c r="G3533" s="4"/>
    </row>
    <row r="3534" spans="4:7" ht="15">
      <c r="D3534" s="4"/>
      <c r="F3534" s="4"/>
      <c r="G3534" s="4"/>
    </row>
    <row r="3535" spans="4:7" ht="15">
      <c r="D3535" s="4"/>
      <c r="F3535" s="4"/>
      <c r="G3535" s="4"/>
    </row>
    <row r="3536" spans="4:7" ht="15">
      <c r="D3536" s="4"/>
      <c r="F3536" s="4"/>
      <c r="G3536" s="4"/>
    </row>
    <row r="3537" spans="4:7" ht="15">
      <c r="D3537" s="4"/>
      <c r="F3537" s="4"/>
      <c r="G3537" s="4"/>
    </row>
    <row r="3538" spans="4:7" ht="15">
      <c r="D3538" s="4"/>
      <c r="F3538" s="4"/>
      <c r="G3538" s="4"/>
    </row>
    <row r="3539" spans="4:7" ht="15">
      <c r="D3539" s="4"/>
      <c r="F3539" s="4"/>
      <c r="G3539" s="4"/>
    </row>
    <row r="3540" spans="4:7" ht="15">
      <c r="D3540" s="4"/>
      <c r="F3540" s="4"/>
      <c r="G3540" s="4"/>
    </row>
    <row r="3541" spans="4:7" ht="15">
      <c r="D3541" s="4"/>
      <c r="F3541" s="4"/>
      <c r="G3541" s="4"/>
    </row>
    <row r="3542" spans="4:7" ht="15">
      <c r="D3542" s="4"/>
      <c r="F3542" s="4"/>
      <c r="G3542" s="4"/>
    </row>
    <row r="3543" spans="4:7" ht="15">
      <c r="D3543" s="4"/>
      <c r="F3543" s="4"/>
      <c r="G3543" s="4"/>
    </row>
    <row r="3544" spans="4:7" ht="15">
      <c r="D3544" s="4"/>
      <c r="F3544" s="4"/>
      <c r="G3544" s="4"/>
    </row>
    <row r="3545" spans="4:7" ht="15">
      <c r="D3545" s="4"/>
      <c r="F3545" s="4"/>
      <c r="G3545" s="4"/>
    </row>
    <row r="3546" spans="4:7" ht="15">
      <c r="D3546" s="4"/>
      <c r="F3546" s="4"/>
      <c r="G3546" s="4"/>
    </row>
    <row r="3547" spans="4:7" ht="15">
      <c r="D3547" s="4"/>
      <c r="F3547" s="4"/>
      <c r="G3547" s="4"/>
    </row>
    <row r="3548" spans="4:7" ht="15">
      <c r="D3548" s="4"/>
      <c r="F3548" s="4"/>
      <c r="G3548" s="4"/>
    </row>
    <row r="3549" spans="4:7" ht="15">
      <c r="D3549" s="4"/>
      <c r="F3549" s="4"/>
      <c r="G3549" s="4"/>
    </row>
    <row r="3550" spans="4:7" ht="15">
      <c r="D3550" s="4"/>
      <c r="F3550" s="4"/>
      <c r="G3550" s="4"/>
    </row>
    <row r="3551" spans="4:7" ht="15">
      <c r="D3551" s="4"/>
      <c r="F3551" s="4"/>
      <c r="G3551" s="4"/>
    </row>
    <row r="3552" spans="4:7" ht="15">
      <c r="D3552" s="4"/>
      <c r="F3552" s="4"/>
      <c r="G3552" s="4"/>
    </row>
    <row r="3553" spans="4:7" ht="15">
      <c r="D3553" s="4"/>
      <c r="F3553" s="4"/>
      <c r="G3553" s="4"/>
    </row>
    <row r="3554" spans="4:7" ht="15">
      <c r="D3554" s="4"/>
      <c r="F3554" s="4"/>
      <c r="G3554" s="4"/>
    </row>
    <row r="3555" spans="4:7" ht="15">
      <c r="D3555" s="4"/>
      <c r="F3555" s="4"/>
      <c r="G3555" s="4"/>
    </row>
    <row r="3556" spans="4:7" ht="15">
      <c r="D3556" s="4"/>
      <c r="F3556" s="4"/>
      <c r="G3556" s="4"/>
    </row>
    <row r="3557" spans="4:7" ht="15">
      <c r="D3557" s="4"/>
      <c r="F3557" s="4"/>
      <c r="G3557" s="4"/>
    </row>
    <row r="3558" spans="4:7" ht="15">
      <c r="D3558" s="4"/>
      <c r="F3558" s="4"/>
      <c r="G3558" s="4"/>
    </row>
    <row r="3559" spans="4:7" ht="15">
      <c r="D3559" s="4"/>
      <c r="F3559" s="4"/>
      <c r="G3559" s="4"/>
    </row>
    <row r="3560" spans="4:7" ht="15">
      <c r="D3560" s="4"/>
      <c r="F3560" s="4"/>
      <c r="G3560" s="4"/>
    </row>
    <row r="3561" spans="4:7" ht="15">
      <c r="D3561" s="4"/>
      <c r="F3561" s="4"/>
      <c r="G3561" s="4"/>
    </row>
    <row r="3562" spans="4:7" ht="15">
      <c r="D3562" s="4"/>
      <c r="F3562" s="4"/>
      <c r="G3562" s="4"/>
    </row>
    <row r="3563" spans="4:7" ht="15">
      <c r="D3563" s="4"/>
      <c r="F3563" s="4"/>
      <c r="G3563" s="4"/>
    </row>
    <row r="3564" spans="4:7" ht="15">
      <c r="D3564" s="4"/>
      <c r="F3564" s="4"/>
      <c r="G3564" s="4"/>
    </row>
    <row r="3565" spans="4:7" ht="15">
      <c r="D3565" s="4"/>
      <c r="F3565" s="4"/>
      <c r="G3565" s="4"/>
    </row>
    <row r="3566" spans="4:7" ht="15">
      <c r="D3566" s="4"/>
      <c r="F3566" s="4"/>
      <c r="G3566" s="4"/>
    </row>
    <row r="3567" spans="4:7" ht="15">
      <c r="D3567" s="4"/>
      <c r="F3567" s="4"/>
      <c r="G3567" s="4"/>
    </row>
    <row r="3568" spans="4:7" ht="15">
      <c r="D3568" s="4"/>
      <c r="F3568" s="4"/>
      <c r="G3568" s="4"/>
    </row>
    <row r="3569" spans="4:7" ht="15">
      <c r="D3569" s="4"/>
      <c r="F3569" s="4"/>
      <c r="G3569" s="4"/>
    </row>
    <row r="3570" spans="4:7" ht="15">
      <c r="D3570" s="4"/>
      <c r="F3570" s="4"/>
      <c r="G3570" s="4"/>
    </row>
    <row r="3571" spans="4:7" ht="15">
      <c r="D3571" s="4"/>
      <c r="F3571" s="4"/>
      <c r="G3571" s="4"/>
    </row>
    <row r="3572" spans="4:7" ht="15">
      <c r="D3572" s="4"/>
      <c r="F3572" s="4"/>
      <c r="G3572" s="4"/>
    </row>
    <row r="3573" spans="4:7" ht="15">
      <c r="D3573" s="4"/>
      <c r="F3573" s="4"/>
      <c r="G3573" s="4"/>
    </row>
    <row r="3574" spans="4:7" ht="15">
      <c r="D3574" s="4"/>
      <c r="F3574" s="4"/>
      <c r="G3574" s="4"/>
    </row>
    <row r="3575" spans="4:7" ht="15">
      <c r="D3575" s="4"/>
      <c r="F3575" s="4"/>
      <c r="G3575" s="4"/>
    </row>
    <row r="3576" spans="4:7" ht="15">
      <c r="D3576" s="4"/>
      <c r="F3576" s="4"/>
      <c r="G3576" s="4"/>
    </row>
    <row r="3577" spans="4:7" ht="15">
      <c r="D3577" s="4"/>
      <c r="F3577" s="4"/>
      <c r="G3577" s="4"/>
    </row>
    <row r="3578" spans="4:7" ht="15">
      <c r="D3578" s="4"/>
      <c r="F3578" s="4"/>
      <c r="G3578" s="4"/>
    </row>
    <row r="3579" spans="4:7" ht="15">
      <c r="D3579" s="4"/>
      <c r="F3579" s="4"/>
      <c r="G3579" s="4"/>
    </row>
    <row r="3580" spans="4:7" ht="15">
      <c r="D3580" s="4"/>
      <c r="F3580" s="4"/>
      <c r="G3580" s="4"/>
    </row>
    <row r="3581" spans="4:7" ht="15">
      <c r="D3581" s="4"/>
      <c r="F3581" s="4"/>
      <c r="G3581" s="4"/>
    </row>
    <row r="3582" spans="4:7" ht="15">
      <c r="D3582" s="4"/>
      <c r="F3582" s="4"/>
      <c r="G3582" s="4"/>
    </row>
    <row r="3583" spans="4:7" ht="15">
      <c r="D3583" s="4"/>
      <c r="F3583" s="4"/>
      <c r="G3583" s="4"/>
    </row>
    <row r="3584" spans="4:7" ht="15">
      <c r="D3584" s="4"/>
      <c r="F3584" s="4"/>
      <c r="G3584" s="4"/>
    </row>
    <row r="3585" spans="4:7" ht="15">
      <c r="D3585" s="4"/>
      <c r="F3585" s="4"/>
      <c r="G3585" s="4"/>
    </row>
    <row r="3586" spans="4:7" ht="15">
      <c r="D3586" s="4"/>
      <c r="F3586" s="4"/>
      <c r="G3586" s="4"/>
    </row>
    <row r="3587" spans="4:7" ht="15">
      <c r="D3587" s="4"/>
      <c r="F3587" s="4"/>
      <c r="G3587" s="4"/>
    </row>
    <row r="3588" spans="4:7" ht="15">
      <c r="D3588" s="4"/>
      <c r="F3588" s="4"/>
      <c r="G3588" s="4"/>
    </row>
    <row r="3589" spans="4:7" ht="15">
      <c r="D3589" s="4"/>
      <c r="F3589" s="4"/>
      <c r="G3589" s="4"/>
    </row>
    <row r="3590" spans="4:7" ht="15">
      <c r="D3590" s="4"/>
      <c r="F3590" s="4"/>
      <c r="G3590" s="4"/>
    </row>
    <row r="3591" spans="4:7" ht="15">
      <c r="D3591" s="4"/>
      <c r="F3591" s="4"/>
      <c r="G3591" s="4"/>
    </row>
    <row r="3592" spans="4:7" ht="15">
      <c r="D3592" s="4"/>
      <c r="F3592" s="4"/>
      <c r="G3592" s="4"/>
    </row>
    <row r="3593" spans="4:7" ht="15">
      <c r="D3593" s="4"/>
      <c r="F3593" s="4"/>
      <c r="G3593" s="4"/>
    </row>
    <row r="3594" spans="4:7" ht="15">
      <c r="D3594" s="4"/>
      <c r="F3594" s="4"/>
      <c r="G3594" s="4"/>
    </row>
    <row r="3595" spans="4:7" ht="15">
      <c r="D3595" s="4"/>
      <c r="F3595" s="4"/>
      <c r="G3595" s="4"/>
    </row>
    <row r="3596" spans="4:7" ht="15">
      <c r="D3596" s="4"/>
      <c r="F3596" s="4"/>
      <c r="G3596" s="4"/>
    </row>
    <row r="3597" spans="4:7" ht="15">
      <c r="D3597" s="4"/>
      <c r="F3597" s="4"/>
      <c r="G3597" s="4"/>
    </row>
    <row r="3598" spans="4:7" ht="15">
      <c r="D3598" s="4"/>
      <c r="F3598" s="4"/>
      <c r="G3598" s="4"/>
    </row>
    <row r="3599" spans="4:7" ht="15">
      <c r="D3599" s="4"/>
      <c r="F3599" s="4"/>
      <c r="G3599" s="4"/>
    </row>
    <row r="3600" spans="4:7" ht="15">
      <c r="D3600" s="4"/>
      <c r="F3600" s="4"/>
      <c r="G3600" s="4"/>
    </row>
    <row r="3601" spans="4:7" ht="15">
      <c r="D3601" s="4"/>
      <c r="F3601" s="4"/>
      <c r="G3601" s="4"/>
    </row>
    <row r="3602" spans="4:7" ht="15">
      <c r="D3602" s="4"/>
      <c r="F3602" s="4"/>
      <c r="G3602" s="4"/>
    </row>
    <row r="3603" spans="4:7" ht="15">
      <c r="D3603" s="4"/>
      <c r="F3603" s="4"/>
      <c r="G3603" s="4"/>
    </row>
    <row r="3604" spans="4:7" ht="15">
      <c r="D3604" s="4"/>
      <c r="F3604" s="4"/>
      <c r="G3604" s="4"/>
    </row>
    <row r="3605" spans="4:7" ht="15">
      <c r="D3605" s="4"/>
      <c r="F3605" s="4"/>
      <c r="G3605" s="4"/>
    </row>
    <row r="3606" spans="4:7" ht="15">
      <c r="D3606" s="4"/>
      <c r="F3606" s="4"/>
      <c r="G3606" s="4"/>
    </row>
    <row r="3607" spans="4:7" ht="15">
      <c r="D3607" s="4"/>
      <c r="F3607" s="4"/>
      <c r="G3607" s="4"/>
    </row>
    <row r="3608" spans="4:7" ht="15">
      <c r="D3608" s="4"/>
      <c r="F3608" s="4"/>
      <c r="G3608" s="4"/>
    </row>
    <row r="3609" spans="4:7" ht="15">
      <c r="D3609" s="4"/>
      <c r="F3609" s="4"/>
      <c r="G3609" s="4"/>
    </row>
    <row r="3610" spans="4:7" ht="15">
      <c r="D3610" s="4"/>
      <c r="F3610" s="4"/>
      <c r="G3610" s="4"/>
    </row>
    <row r="3611" spans="4:7" ht="15">
      <c r="D3611" s="4"/>
      <c r="F3611" s="4"/>
      <c r="G3611" s="4"/>
    </row>
    <row r="3612" spans="4:7" ht="15">
      <c r="D3612" s="4"/>
      <c r="F3612" s="4"/>
      <c r="G3612" s="4"/>
    </row>
    <row r="3613" spans="4:7" ht="15">
      <c r="D3613" s="4"/>
      <c r="F3613" s="4"/>
      <c r="G3613" s="4"/>
    </row>
    <row r="3614" spans="4:7" ht="15">
      <c r="D3614" s="4"/>
      <c r="F3614" s="4"/>
      <c r="G3614" s="4"/>
    </row>
    <row r="3615" spans="4:7" ht="15">
      <c r="D3615" s="4"/>
      <c r="F3615" s="4"/>
      <c r="G3615" s="4"/>
    </row>
    <row r="3616" spans="4:7" ht="15">
      <c r="D3616" s="4"/>
      <c r="F3616" s="4"/>
      <c r="G3616" s="4"/>
    </row>
    <row r="3617" spans="4:7" ht="15">
      <c r="D3617" s="4"/>
      <c r="F3617" s="4"/>
      <c r="G3617" s="4"/>
    </row>
    <row r="3618" spans="4:7" ht="15">
      <c r="D3618" s="4"/>
      <c r="F3618" s="4"/>
      <c r="G3618" s="4"/>
    </row>
    <row r="3619" spans="4:7" ht="15">
      <c r="D3619" s="4"/>
      <c r="F3619" s="4"/>
      <c r="G3619" s="4"/>
    </row>
    <row r="3620" spans="4:7" ht="15">
      <c r="D3620" s="4"/>
      <c r="F3620" s="4"/>
      <c r="G3620" s="4"/>
    </row>
    <row r="3621" spans="4:7" ht="15">
      <c r="D3621" s="4"/>
      <c r="F3621" s="4"/>
      <c r="G3621" s="4"/>
    </row>
    <row r="3622" spans="4:7" ht="15">
      <c r="D3622" s="4"/>
      <c r="F3622" s="4"/>
      <c r="G3622" s="4"/>
    </row>
    <row r="3623" spans="4:7" ht="15">
      <c r="D3623" s="4"/>
      <c r="F3623" s="4"/>
      <c r="G3623" s="4"/>
    </row>
    <row r="3624" spans="4:7" ht="15">
      <c r="D3624" s="4"/>
      <c r="F3624" s="4"/>
      <c r="G3624" s="4"/>
    </row>
    <row r="3625" spans="4:7" ht="15">
      <c r="D3625" s="4"/>
      <c r="F3625" s="4"/>
      <c r="G3625" s="4"/>
    </row>
    <row r="3626" spans="4:7" ht="15">
      <c r="D3626" s="4"/>
      <c r="F3626" s="4"/>
      <c r="G3626" s="4"/>
    </row>
    <row r="3627" spans="4:7" ht="15">
      <c r="D3627" s="4"/>
      <c r="F3627" s="4"/>
      <c r="G3627" s="4"/>
    </row>
    <row r="3628" spans="4:7" ht="15">
      <c r="D3628" s="4"/>
      <c r="F3628" s="4"/>
      <c r="G3628" s="4"/>
    </row>
    <row r="3629" spans="4:7" ht="15">
      <c r="D3629" s="4"/>
      <c r="F3629" s="4"/>
      <c r="G3629" s="4"/>
    </row>
    <row r="3630" spans="4:7" ht="15">
      <c r="D3630" s="4"/>
      <c r="F3630" s="4"/>
      <c r="G3630" s="4"/>
    </row>
    <row r="3631" spans="4:7" ht="15">
      <c r="D3631" s="4"/>
      <c r="F3631" s="4"/>
      <c r="G3631" s="4"/>
    </row>
    <row r="3632" spans="4:7" ht="15">
      <c r="D3632" s="4"/>
      <c r="F3632" s="4"/>
      <c r="G3632" s="4"/>
    </row>
    <row r="3633" spans="4:7" ht="15">
      <c r="D3633" s="4"/>
      <c r="F3633" s="4"/>
      <c r="G3633" s="4"/>
    </row>
    <row r="3634" spans="4:7" ht="15">
      <c r="D3634" s="4"/>
      <c r="F3634" s="4"/>
      <c r="G3634" s="4"/>
    </row>
    <row r="3635" spans="4:7" ht="15">
      <c r="D3635" s="4"/>
      <c r="F3635" s="4"/>
      <c r="G3635" s="4"/>
    </row>
    <row r="3636" spans="4:7" ht="15">
      <c r="D3636" s="4"/>
      <c r="F3636" s="4"/>
      <c r="G3636" s="4"/>
    </row>
    <row r="3637" spans="4:7" ht="15">
      <c r="D3637" s="4"/>
      <c r="F3637" s="4"/>
      <c r="G3637" s="4"/>
    </row>
    <row r="3638" spans="4:7" ht="15">
      <c r="D3638" s="4"/>
      <c r="F3638" s="4"/>
      <c r="G3638" s="4"/>
    </row>
    <row r="3639" spans="4:7" ht="15">
      <c r="D3639" s="4"/>
      <c r="F3639" s="4"/>
      <c r="G3639" s="4"/>
    </row>
    <row r="3640" spans="4:7" ht="15">
      <c r="D3640" s="4"/>
      <c r="F3640" s="4"/>
      <c r="G3640" s="4"/>
    </row>
    <row r="3641" spans="4:7" ht="15">
      <c r="D3641" s="4"/>
      <c r="F3641" s="4"/>
      <c r="G3641" s="4"/>
    </row>
    <row r="3642" spans="4:7" ht="15">
      <c r="D3642" s="4"/>
      <c r="F3642" s="4"/>
      <c r="G3642" s="4"/>
    </row>
    <row r="3643" spans="4:7" ht="15">
      <c r="D3643" s="4"/>
      <c r="F3643" s="4"/>
      <c r="G3643" s="4"/>
    </row>
    <row r="3644" spans="4:7" ht="15">
      <c r="D3644" s="4"/>
      <c r="F3644" s="4"/>
      <c r="G3644" s="4"/>
    </row>
    <row r="3645" spans="4:7" ht="15">
      <c r="D3645" s="4"/>
      <c r="F3645" s="4"/>
      <c r="G3645" s="4"/>
    </row>
    <row r="3646" spans="4:7" ht="15">
      <c r="D3646" s="4"/>
      <c r="F3646" s="4"/>
      <c r="G3646" s="4"/>
    </row>
    <row r="3647" spans="4:7" ht="15">
      <c r="D3647" s="4"/>
      <c r="F3647" s="4"/>
      <c r="G3647" s="4"/>
    </row>
    <row r="3648" spans="4:7" ht="15">
      <c r="D3648" s="4"/>
      <c r="F3648" s="4"/>
      <c r="G3648" s="4"/>
    </row>
    <row r="3649" spans="4:7" ht="15">
      <c r="D3649" s="4"/>
      <c r="F3649" s="4"/>
      <c r="G3649" s="4"/>
    </row>
    <row r="3650" spans="4:7" ht="15">
      <c r="D3650" s="4"/>
      <c r="F3650" s="4"/>
      <c r="G3650" s="4"/>
    </row>
    <row r="3651" spans="4:7" ht="15">
      <c r="D3651" s="4"/>
      <c r="F3651" s="4"/>
      <c r="G3651" s="4"/>
    </row>
    <row r="3652" spans="4:7" ht="15">
      <c r="D3652" s="4"/>
      <c r="F3652" s="4"/>
      <c r="G3652" s="4"/>
    </row>
    <row r="3653" spans="4:7" ht="15">
      <c r="D3653" s="4"/>
      <c r="F3653" s="4"/>
      <c r="G3653" s="4"/>
    </row>
    <row r="3654" spans="4:7" ht="15">
      <c r="D3654" s="4"/>
      <c r="F3654" s="4"/>
      <c r="G3654" s="4"/>
    </row>
    <row r="3655" spans="4:7" ht="15">
      <c r="D3655" s="4"/>
      <c r="F3655" s="4"/>
      <c r="G3655" s="4"/>
    </row>
    <row r="3656" spans="4:7" ht="15">
      <c r="D3656" s="4"/>
      <c r="F3656" s="4"/>
      <c r="G3656" s="4"/>
    </row>
    <row r="3657" spans="4:7" ht="15">
      <c r="D3657" s="4"/>
      <c r="F3657" s="4"/>
      <c r="G3657" s="4"/>
    </row>
    <row r="3658" spans="4:7" ht="15">
      <c r="D3658" s="4"/>
      <c r="F3658" s="4"/>
      <c r="G3658" s="4"/>
    </row>
    <row r="3659" spans="4:7" ht="15">
      <c r="D3659" s="4"/>
      <c r="F3659" s="4"/>
      <c r="G3659" s="4"/>
    </row>
    <row r="3660" spans="4:7" ht="15">
      <c r="D3660" s="4"/>
      <c r="F3660" s="4"/>
      <c r="G3660" s="4"/>
    </row>
    <row r="3661" spans="4:7" ht="15">
      <c r="D3661" s="4"/>
      <c r="F3661" s="4"/>
      <c r="G3661" s="4"/>
    </row>
    <row r="3662" spans="4:7" ht="15">
      <c r="D3662" s="4"/>
      <c r="F3662" s="4"/>
      <c r="G3662" s="4"/>
    </row>
    <row r="3663" spans="4:7" ht="15">
      <c r="D3663" s="4"/>
      <c r="F3663" s="4"/>
      <c r="G3663" s="4"/>
    </row>
    <row r="3664" spans="4:7" ht="15">
      <c r="D3664" s="4"/>
      <c r="F3664" s="4"/>
      <c r="G3664" s="4"/>
    </row>
    <row r="3665" spans="4:7" ht="15">
      <c r="D3665" s="4"/>
      <c r="F3665" s="4"/>
      <c r="G3665" s="4"/>
    </row>
    <row r="3666" spans="4:7" ht="15">
      <c r="D3666" s="4"/>
      <c r="F3666" s="4"/>
      <c r="G3666" s="4"/>
    </row>
    <row r="3667" spans="4:7" ht="15">
      <c r="D3667" s="4"/>
      <c r="F3667" s="4"/>
      <c r="G3667" s="4"/>
    </row>
    <row r="3668" spans="4:7" ht="15">
      <c r="D3668" s="4"/>
      <c r="F3668" s="4"/>
      <c r="G3668" s="4"/>
    </row>
    <row r="3669" spans="4:7" ht="15">
      <c r="D3669" s="4"/>
      <c r="F3669" s="4"/>
      <c r="G3669" s="4"/>
    </row>
    <row r="3670" spans="4:7" ht="15">
      <c r="D3670" s="4"/>
      <c r="F3670" s="4"/>
      <c r="G3670" s="4"/>
    </row>
    <row r="3671" spans="4:7" ht="15">
      <c r="D3671" s="4"/>
      <c r="F3671" s="4"/>
      <c r="G3671" s="4"/>
    </row>
    <row r="3672" spans="4:7" ht="15">
      <c r="D3672" s="4"/>
      <c r="F3672" s="4"/>
      <c r="G3672" s="4"/>
    </row>
    <row r="3673" spans="4:7" ht="15">
      <c r="D3673" s="4"/>
      <c r="F3673" s="4"/>
      <c r="G3673" s="4"/>
    </row>
    <row r="3674" spans="4:7" ht="15">
      <c r="D3674" s="4"/>
      <c r="F3674" s="4"/>
      <c r="G3674" s="4"/>
    </row>
    <row r="3675" spans="4:7" ht="15">
      <c r="D3675" s="4"/>
      <c r="F3675" s="4"/>
      <c r="G3675" s="4"/>
    </row>
    <row r="3676" spans="4:7" ht="15">
      <c r="D3676" s="4"/>
      <c r="F3676" s="4"/>
      <c r="G3676" s="4"/>
    </row>
    <row r="3677" spans="4:7" ht="15">
      <c r="D3677" s="4"/>
      <c r="F3677" s="4"/>
      <c r="G3677" s="4"/>
    </row>
    <row r="3678" spans="4:7" ht="15">
      <c r="D3678" s="4"/>
      <c r="F3678" s="4"/>
      <c r="G3678" s="4"/>
    </row>
    <row r="3679" spans="4:7" ht="15">
      <c r="D3679" s="4"/>
      <c r="F3679" s="4"/>
      <c r="G3679" s="4"/>
    </row>
    <row r="3680" spans="4:7" ht="15">
      <c r="D3680" s="4"/>
      <c r="F3680" s="4"/>
      <c r="G3680" s="4"/>
    </row>
    <row r="3681" spans="4:7" ht="15">
      <c r="D3681" s="4"/>
      <c r="F3681" s="4"/>
      <c r="G3681" s="4"/>
    </row>
    <row r="3682" spans="4:7" ht="15">
      <c r="D3682" s="4"/>
      <c r="F3682" s="4"/>
      <c r="G3682" s="4"/>
    </row>
    <row r="3683" spans="4:7" ht="15">
      <c r="D3683" s="4"/>
      <c r="F3683" s="4"/>
      <c r="G3683" s="4"/>
    </row>
    <row r="3684" spans="4:7" ht="15">
      <c r="D3684" s="4"/>
      <c r="F3684" s="4"/>
      <c r="G3684" s="4"/>
    </row>
    <row r="3685" spans="4:7" ht="15">
      <c r="D3685" s="4"/>
      <c r="F3685" s="4"/>
      <c r="G3685" s="4"/>
    </row>
    <row r="3686" spans="4:7" ht="15">
      <c r="D3686" s="4"/>
      <c r="F3686" s="4"/>
      <c r="G3686" s="4"/>
    </row>
    <row r="3687" spans="4:7" ht="15">
      <c r="D3687" s="4"/>
      <c r="F3687" s="4"/>
      <c r="G3687" s="4"/>
    </row>
    <row r="3688" spans="4:7" ht="15">
      <c r="D3688" s="4"/>
      <c r="F3688" s="4"/>
      <c r="G3688" s="4"/>
    </row>
    <row r="3689" spans="4:7" ht="15">
      <c r="D3689" s="4"/>
      <c r="F3689" s="4"/>
      <c r="G3689" s="4"/>
    </row>
    <row r="3690" spans="4:7" ht="15">
      <c r="D3690" s="4"/>
      <c r="F3690" s="4"/>
      <c r="G3690" s="4"/>
    </row>
    <row r="3691" spans="4:7" ht="15">
      <c r="D3691" s="4"/>
      <c r="F3691" s="4"/>
      <c r="G3691" s="4"/>
    </row>
    <row r="3692" spans="4:7" ht="15">
      <c r="D3692" s="4"/>
      <c r="F3692" s="4"/>
      <c r="G3692" s="4"/>
    </row>
    <row r="3693" spans="4:7" ht="15">
      <c r="D3693" s="4"/>
      <c r="F3693" s="4"/>
      <c r="G3693" s="4"/>
    </row>
    <row r="3694" spans="4:7" ht="15">
      <c r="D3694" s="4"/>
      <c r="F3694" s="4"/>
      <c r="G3694" s="4"/>
    </row>
    <row r="3695" spans="4:7" ht="15">
      <c r="D3695" s="4"/>
      <c r="F3695" s="4"/>
      <c r="G3695" s="4"/>
    </row>
    <row r="3696" spans="4:7" ht="15">
      <c r="D3696" s="4"/>
      <c r="F3696" s="4"/>
      <c r="G3696" s="4"/>
    </row>
    <row r="3697" spans="4:7" ht="15">
      <c r="D3697" s="4"/>
      <c r="F3697" s="4"/>
      <c r="G3697" s="4"/>
    </row>
    <row r="3698" spans="4:7" ht="15">
      <c r="D3698" s="4"/>
      <c r="F3698" s="4"/>
      <c r="G3698" s="4"/>
    </row>
    <row r="3699" spans="4:7" ht="15">
      <c r="D3699" s="4"/>
      <c r="F3699" s="4"/>
      <c r="G3699" s="4"/>
    </row>
    <row r="3700" spans="4:7" ht="15">
      <c r="D3700" s="4"/>
      <c r="F3700" s="4"/>
      <c r="G3700" s="4"/>
    </row>
    <row r="3701" spans="4:7" ht="15">
      <c r="D3701" s="4"/>
      <c r="F3701" s="4"/>
      <c r="G3701" s="4"/>
    </row>
    <row r="3702" spans="4:7" ht="15">
      <c r="D3702" s="4"/>
      <c r="F3702" s="4"/>
      <c r="G3702" s="4"/>
    </row>
    <row r="3703" spans="4:7" ht="15">
      <c r="D3703" s="4"/>
      <c r="F3703" s="4"/>
      <c r="G3703" s="4"/>
    </row>
    <row r="3704" spans="4:7" ht="15">
      <c r="D3704" s="4"/>
      <c r="F3704" s="4"/>
      <c r="G3704" s="4"/>
    </row>
    <row r="3705" spans="4:7" ht="15">
      <c r="D3705" s="4"/>
      <c r="F3705" s="4"/>
      <c r="G3705" s="4"/>
    </row>
    <row r="3706" spans="4:7" ht="15">
      <c r="D3706" s="4"/>
      <c r="F3706" s="4"/>
      <c r="G3706" s="4"/>
    </row>
    <row r="3707" spans="4:7" ht="15">
      <c r="D3707" s="4"/>
      <c r="F3707" s="4"/>
      <c r="G3707" s="4"/>
    </row>
    <row r="3708" spans="4:7" ht="15">
      <c r="D3708" s="4"/>
      <c r="F3708" s="4"/>
      <c r="G3708" s="4"/>
    </row>
    <row r="3709" spans="4:7" ht="15">
      <c r="D3709" s="4"/>
      <c r="F3709" s="4"/>
      <c r="G3709" s="4"/>
    </row>
    <row r="3710" spans="4:7" ht="15">
      <c r="D3710" s="4"/>
      <c r="F3710" s="4"/>
      <c r="G3710" s="4"/>
    </row>
    <row r="3711" spans="4:7" ht="15">
      <c r="D3711" s="4"/>
      <c r="F3711" s="4"/>
      <c r="G3711" s="4"/>
    </row>
    <row r="3712" spans="4:7" ht="15">
      <c r="D3712" s="4"/>
      <c r="F3712" s="4"/>
      <c r="G3712" s="4"/>
    </row>
    <row r="3713" spans="4:7" ht="15">
      <c r="D3713" s="4"/>
      <c r="F3713" s="4"/>
      <c r="G3713" s="4"/>
    </row>
    <row r="3714" spans="4:7" ht="15">
      <c r="D3714" s="4"/>
      <c r="F3714" s="4"/>
      <c r="G3714" s="4"/>
    </row>
    <row r="3715" spans="4:7" ht="15">
      <c r="D3715" s="4"/>
      <c r="F3715" s="4"/>
      <c r="G3715" s="4"/>
    </row>
    <row r="3716" spans="4:7" ht="15">
      <c r="D3716" s="4"/>
      <c r="F3716" s="4"/>
      <c r="G3716" s="4"/>
    </row>
    <row r="3717" spans="4:7" ht="15">
      <c r="D3717" s="4"/>
      <c r="F3717" s="4"/>
      <c r="G3717" s="4"/>
    </row>
    <row r="3718" spans="4:7" ht="15">
      <c r="D3718" s="4"/>
      <c r="F3718" s="4"/>
      <c r="G3718" s="4"/>
    </row>
    <row r="3719" spans="4:7" ht="15">
      <c r="D3719" s="4"/>
      <c r="F3719" s="4"/>
      <c r="G3719" s="4"/>
    </row>
    <row r="3720" spans="4:7" ht="15">
      <c r="D3720" s="4"/>
      <c r="F3720" s="4"/>
      <c r="G3720" s="4"/>
    </row>
    <row r="3721" spans="4:7" ht="15">
      <c r="D3721" s="4"/>
      <c r="F3721" s="4"/>
      <c r="G3721" s="4"/>
    </row>
    <row r="3722" spans="4:7" ht="15">
      <c r="D3722" s="4"/>
      <c r="F3722" s="4"/>
      <c r="G3722" s="4"/>
    </row>
    <row r="3723" spans="4:7" ht="15">
      <c r="D3723" s="4"/>
      <c r="F3723" s="4"/>
      <c r="G3723" s="4"/>
    </row>
    <row r="3724" spans="4:7" ht="15">
      <c r="D3724" s="4"/>
      <c r="F3724" s="4"/>
      <c r="G3724" s="4"/>
    </row>
    <row r="3725" spans="4:7" ht="15">
      <c r="D3725" s="4"/>
      <c r="F3725" s="4"/>
      <c r="G3725" s="4"/>
    </row>
    <row r="3726" spans="4:7" ht="15">
      <c r="D3726" s="4"/>
      <c r="F3726" s="4"/>
      <c r="G3726" s="4"/>
    </row>
    <row r="3727" spans="4:7" ht="15">
      <c r="D3727" s="4"/>
      <c r="F3727" s="4"/>
      <c r="G3727" s="4"/>
    </row>
    <row r="3728" spans="4:7" ht="15">
      <c r="D3728" s="4"/>
      <c r="F3728" s="4"/>
      <c r="G3728" s="4"/>
    </row>
    <row r="3729" spans="4:7" ht="15">
      <c r="D3729" s="4"/>
      <c r="F3729" s="4"/>
      <c r="G3729" s="4"/>
    </row>
    <row r="3730" spans="4:7" ht="15">
      <c r="D3730" s="4"/>
      <c r="F3730" s="4"/>
      <c r="G3730" s="4"/>
    </row>
    <row r="3731" spans="4:7" ht="15">
      <c r="D3731" s="4"/>
      <c r="F3731" s="4"/>
      <c r="G3731" s="4"/>
    </row>
    <row r="3732" spans="4:7" ht="15">
      <c r="D3732" s="4"/>
      <c r="F3732" s="4"/>
      <c r="G3732" s="4"/>
    </row>
    <row r="3733" spans="4:7" ht="15">
      <c r="D3733" s="4"/>
      <c r="F3733" s="4"/>
      <c r="G3733" s="4"/>
    </row>
    <row r="3734" spans="4:7" ht="15">
      <c r="D3734" s="4"/>
      <c r="F3734" s="4"/>
      <c r="G3734" s="4"/>
    </row>
    <row r="3735" spans="4:7" ht="15">
      <c r="D3735" s="4"/>
      <c r="F3735" s="4"/>
      <c r="G3735" s="4"/>
    </row>
    <row r="3736" spans="4:7" ht="15">
      <c r="D3736" s="4"/>
      <c r="F3736" s="4"/>
      <c r="G3736" s="4"/>
    </row>
    <row r="3737" spans="4:7" ht="15">
      <c r="D3737" s="4"/>
      <c r="F3737" s="4"/>
      <c r="G3737" s="4"/>
    </row>
    <row r="3738" spans="4:7" ht="15">
      <c r="D3738" s="4"/>
      <c r="F3738" s="4"/>
      <c r="G3738" s="4"/>
    </row>
    <row r="3739" spans="4:7" ht="15">
      <c r="D3739" s="4"/>
      <c r="F3739" s="4"/>
      <c r="G3739" s="4"/>
    </row>
    <row r="3740" spans="4:7" ht="15">
      <c r="D3740" s="4"/>
      <c r="F3740" s="4"/>
      <c r="G3740" s="4"/>
    </row>
    <row r="3741" spans="4:7" ht="15">
      <c r="D3741" s="4"/>
      <c r="F3741" s="4"/>
      <c r="G3741" s="4"/>
    </row>
    <row r="3742" spans="4:7" ht="15">
      <c r="D3742" s="4"/>
      <c r="F3742" s="4"/>
      <c r="G3742" s="4"/>
    </row>
    <row r="3743" spans="4:7" ht="15">
      <c r="D3743" s="4"/>
      <c r="F3743" s="4"/>
      <c r="G3743" s="4"/>
    </row>
    <row r="3744" spans="4:7" ht="15">
      <c r="D3744" s="4"/>
      <c r="F3744" s="4"/>
      <c r="G3744" s="4"/>
    </row>
    <row r="3745" spans="4:7" ht="15">
      <c r="D3745" s="4"/>
      <c r="F3745" s="4"/>
      <c r="G3745" s="4"/>
    </row>
    <row r="3746" spans="4:7" ht="15">
      <c r="D3746" s="4"/>
      <c r="F3746" s="4"/>
      <c r="G3746" s="4"/>
    </row>
    <row r="3747" spans="4:7" ht="15">
      <c r="D3747" s="4"/>
      <c r="F3747" s="4"/>
      <c r="G3747" s="4"/>
    </row>
    <row r="3748" spans="4:7" ht="15">
      <c r="D3748" s="4"/>
      <c r="F3748" s="4"/>
      <c r="G3748" s="4"/>
    </row>
    <row r="3749" spans="4:7" ht="15">
      <c r="D3749" s="4"/>
      <c r="F3749" s="4"/>
      <c r="G3749" s="4"/>
    </row>
    <row r="3750" spans="4:7" ht="15">
      <c r="D3750" s="4"/>
      <c r="F3750" s="4"/>
      <c r="G3750" s="4"/>
    </row>
    <row r="3751" spans="4:7" ht="15">
      <c r="D3751" s="4"/>
      <c r="F3751" s="4"/>
      <c r="G3751" s="4"/>
    </row>
    <row r="3752" spans="4:7" ht="15">
      <c r="D3752" s="4"/>
      <c r="F3752" s="4"/>
      <c r="G3752" s="4"/>
    </row>
    <row r="3753" spans="4:7" ht="15">
      <c r="D3753" s="4"/>
      <c r="F3753" s="4"/>
      <c r="G3753" s="4"/>
    </row>
    <row r="3754" spans="4:7" ht="15">
      <c r="D3754" s="4"/>
      <c r="F3754" s="4"/>
      <c r="G3754" s="4"/>
    </row>
    <row r="3755" spans="4:7" ht="15">
      <c r="D3755" s="4"/>
      <c r="F3755" s="4"/>
      <c r="G3755" s="4"/>
    </row>
    <row r="3756" spans="4:7" ht="15">
      <c r="D3756" s="4"/>
      <c r="F3756" s="4"/>
      <c r="G3756" s="4"/>
    </row>
    <row r="3757" spans="4:7" ht="15">
      <c r="D3757" s="4"/>
      <c r="F3757" s="4"/>
      <c r="G3757" s="4"/>
    </row>
    <row r="3758" spans="4:7" ht="15">
      <c r="D3758" s="4"/>
      <c r="F3758" s="4"/>
      <c r="G3758" s="4"/>
    </row>
    <row r="3759" spans="4:7" ht="15">
      <c r="D3759" s="4"/>
      <c r="F3759" s="4"/>
      <c r="G3759" s="4"/>
    </row>
    <row r="3760" spans="4:7" ht="15">
      <c r="D3760" s="4"/>
      <c r="F3760" s="4"/>
      <c r="G3760" s="4"/>
    </row>
    <row r="3761" spans="4:7" ht="15">
      <c r="D3761" s="4"/>
      <c r="F3761" s="4"/>
      <c r="G3761" s="4"/>
    </row>
    <row r="3762" spans="4:7" ht="15">
      <c r="D3762" s="4"/>
      <c r="F3762" s="4"/>
      <c r="G3762" s="4"/>
    </row>
    <row r="3763" spans="4:7" ht="15">
      <c r="D3763" s="4"/>
      <c r="F3763" s="4"/>
      <c r="G3763" s="4"/>
    </row>
    <row r="3764" spans="4:7" ht="15">
      <c r="D3764" s="4"/>
      <c r="F3764" s="4"/>
      <c r="G3764" s="4"/>
    </row>
    <row r="3765" spans="4:7" ht="15">
      <c r="D3765" s="4"/>
      <c r="F3765" s="4"/>
      <c r="G3765" s="4"/>
    </row>
    <row r="3766" spans="4:7" ht="15">
      <c r="D3766" s="4"/>
      <c r="F3766" s="4"/>
      <c r="G3766" s="4"/>
    </row>
    <row r="3767" spans="4:7" ht="15">
      <c r="D3767" s="4"/>
      <c r="F3767" s="4"/>
      <c r="G3767" s="4"/>
    </row>
    <row r="3768" spans="4:7" ht="15">
      <c r="D3768" s="4"/>
      <c r="F3768" s="4"/>
      <c r="G3768" s="4"/>
    </row>
    <row r="3769" spans="4:7" ht="15">
      <c r="D3769" s="4"/>
      <c r="F3769" s="4"/>
      <c r="G3769" s="4"/>
    </row>
    <row r="3770" spans="4:7" ht="15">
      <c r="D3770" s="4"/>
      <c r="F3770" s="4"/>
      <c r="G3770" s="4"/>
    </row>
    <row r="3771" spans="4:7" ht="15">
      <c r="D3771" s="4"/>
      <c r="F3771" s="4"/>
      <c r="G3771" s="4"/>
    </row>
    <row r="3772" spans="4:7" ht="15">
      <c r="D3772" s="4"/>
      <c r="F3772" s="4"/>
      <c r="G3772" s="4"/>
    </row>
    <row r="3773" spans="4:7" ht="15">
      <c r="D3773" s="4"/>
      <c r="F3773" s="4"/>
      <c r="G3773" s="4"/>
    </row>
    <row r="3774" spans="4:7" ht="15">
      <c r="D3774" s="4"/>
      <c r="F3774" s="4"/>
      <c r="G3774" s="4"/>
    </row>
    <row r="3775" spans="4:7" ht="15">
      <c r="D3775" s="4"/>
      <c r="F3775" s="4"/>
      <c r="G3775" s="4"/>
    </row>
    <row r="3776" spans="4:7" ht="15">
      <c r="D3776" s="4"/>
      <c r="F3776" s="4"/>
      <c r="G3776" s="4"/>
    </row>
    <row r="3777" spans="4:7" ht="15">
      <c r="D3777" s="4"/>
      <c r="F3777" s="4"/>
      <c r="G3777" s="4"/>
    </row>
    <row r="3778" spans="4:7" ht="15">
      <c r="D3778" s="4"/>
      <c r="F3778" s="4"/>
      <c r="G3778" s="4"/>
    </row>
    <row r="3779" spans="4:7" ht="15">
      <c r="D3779" s="4"/>
      <c r="F3779" s="4"/>
      <c r="G3779" s="4"/>
    </row>
    <row r="3780" spans="4:7" ht="15">
      <c r="D3780" s="4"/>
      <c r="F3780" s="4"/>
      <c r="G3780" s="4"/>
    </row>
    <row r="3781" spans="4:7" ht="15">
      <c r="D3781" s="4"/>
      <c r="F3781" s="4"/>
      <c r="G3781" s="4"/>
    </row>
    <row r="3782" spans="4:7" ht="15">
      <c r="D3782" s="4"/>
      <c r="F3782" s="4"/>
      <c r="G3782" s="4"/>
    </row>
    <row r="3783" spans="4:7" ht="15">
      <c r="D3783" s="4"/>
      <c r="F3783" s="4"/>
      <c r="G3783" s="4"/>
    </row>
    <row r="3784" spans="4:7" ht="15">
      <c r="D3784" s="4"/>
      <c r="F3784" s="4"/>
      <c r="G3784" s="4"/>
    </row>
    <row r="3785" spans="4:7" ht="15">
      <c r="D3785" s="4"/>
      <c r="F3785" s="4"/>
      <c r="G3785" s="4"/>
    </row>
    <row r="3786" spans="4:7" ht="15">
      <c r="D3786" s="4"/>
      <c r="F3786" s="4"/>
      <c r="G3786" s="4"/>
    </row>
    <row r="3787" spans="4:7" ht="15">
      <c r="D3787" s="4"/>
      <c r="F3787" s="4"/>
      <c r="G3787" s="4"/>
    </row>
    <row r="3788" spans="4:7" ht="15">
      <c r="D3788" s="4"/>
      <c r="F3788" s="4"/>
      <c r="G3788" s="4"/>
    </row>
    <row r="3789" spans="4:7" ht="15">
      <c r="D3789" s="4"/>
      <c r="F3789" s="4"/>
      <c r="G3789" s="4"/>
    </row>
    <row r="3790" spans="4:7" ht="15">
      <c r="D3790" s="4"/>
      <c r="F3790" s="4"/>
      <c r="G3790" s="4"/>
    </row>
    <row r="3791" spans="4:7" ht="15">
      <c r="D3791" s="4"/>
      <c r="F3791" s="4"/>
      <c r="G3791" s="4"/>
    </row>
    <row r="3792" spans="4:7" ht="15">
      <c r="D3792" s="4"/>
      <c r="F3792" s="4"/>
      <c r="G3792" s="4"/>
    </row>
    <row r="3793" spans="4:7" ht="15">
      <c r="D3793" s="4"/>
      <c r="F3793" s="4"/>
      <c r="G3793" s="4"/>
    </row>
    <row r="3794" spans="4:7" ht="15">
      <c r="D3794" s="4"/>
      <c r="F3794" s="4"/>
      <c r="G3794" s="4"/>
    </row>
    <row r="3795" spans="4:7" ht="15">
      <c r="D3795" s="4"/>
      <c r="F3795" s="4"/>
      <c r="G3795" s="4"/>
    </row>
    <row r="3796" spans="4:7" ht="15">
      <c r="D3796" s="4"/>
      <c r="F3796" s="4"/>
      <c r="G3796" s="4"/>
    </row>
    <row r="3797" spans="4:7" ht="15">
      <c r="D3797" s="4"/>
      <c r="F3797" s="4"/>
      <c r="G3797" s="4"/>
    </row>
    <row r="3798" spans="4:7" ht="15">
      <c r="D3798" s="4"/>
      <c r="F3798" s="4"/>
      <c r="G3798" s="4"/>
    </row>
    <row r="3799" spans="4:7" ht="15">
      <c r="D3799" s="4"/>
      <c r="F3799" s="4"/>
      <c r="G3799" s="4"/>
    </row>
    <row r="3800" spans="4:7" ht="15">
      <c r="D3800" s="4"/>
      <c r="F3800" s="4"/>
      <c r="G3800" s="4"/>
    </row>
    <row r="3801" spans="4:7" ht="15">
      <c r="D3801" s="4"/>
      <c r="F3801" s="4"/>
      <c r="G3801" s="4"/>
    </row>
    <row r="3802" spans="4:7" ht="15">
      <c r="D3802" s="4"/>
      <c r="F3802" s="4"/>
      <c r="G3802" s="4"/>
    </row>
    <row r="3803" spans="4:7" ht="15">
      <c r="D3803" s="4"/>
      <c r="F3803" s="4"/>
      <c r="G3803" s="4"/>
    </row>
    <row r="3804" spans="4:7" ht="15">
      <c r="D3804" s="4"/>
      <c r="F3804" s="4"/>
      <c r="G3804" s="4"/>
    </row>
    <row r="3805" spans="4:7" ht="15">
      <c r="D3805" s="4"/>
      <c r="F3805" s="4"/>
      <c r="G3805" s="4"/>
    </row>
    <row r="3806" spans="4:7" ht="15">
      <c r="D3806" s="4"/>
      <c r="F3806" s="4"/>
      <c r="G3806" s="4"/>
    </row>
    <row r="3807" spans="4:7" ht="15">
      <c r="D3807" s="4"/>
      <c r="F3807" s="4"/>
      <c r="G3807" s="4"/>
    </row>
    <row r="3808" spans="4:7" ht="15">
      <c r="D3808" s="4"/>
      <c r="F3808" s="4"/>
      <c r="G3808" s="4"/>
    </row>
    <row r="3809" spans="4:7" ht="15">
      <c r="D3809" s="4"/>
      <c r="F3809" s="4"/>
      <c r="G3809" s="4"/>
    </row>
    <row r="3810" spans="4:7" ht="15">
      <c r="D3810" s="4"/>
      <c r="F3810" s="4"/>
      <c r="G3810" s="4"/>
    </row>
    <row r="3811" spans="4:7" ht="15">
      <c r="D3811" s="4"/>
      <c r="F3811" s="4"/>
      <c r="G3811" s="4"/>
    </row>
    <row r="3812" spans="4:7" ht="15">
      <c r="D3812" s="4"/>
      <c r="F3812" s="4"/>
      <c r="G3812" s="4"/>
    </row>
    <row r="3813" spans="4:7" ht="15">
      <c r="D3813" s="4"/>
      <c r="F3813" s="4"/>
      <c r="G3813" s="4"/>
    </row>
    <row r="3814" spans="4:7" ht="15">
      <c r="D3814" s="4"/>
      <c r="F3814" s="4"/>
      <c r="G3814" s="4"/>
    </row>
    <row r="3815" spans="4:7" ht="15">
      <c r="D3815" s="4"/>
      <c r="F3815" s="4"/>
      <c r="G3815" s="4"/>
    </row>
    <row r="3816" spans="4:7" ht="15">
      <c r="D3816" s="4"/>
      <c r="F3816" s="4"/>
      <c r="G3816" s="4"/>
    </row>
    <row r="3817" spans="4:7" ht="15">
      <c r="D3817" s="4"/>
      <c r="F3817" s="4"/>
      <c r="G3817" s="4"/>
    </row>
    <row r="3818" spans="4:7" ht="15">
      <c r="D3818" s="4"/>
      <c r="F3818" s="4"/>
      <c r="G3818" s="4"/>
    </row>
    <row r="3819" spans="4:7" ht="15">
      <c r="D3819" s="4"/>
      <c r="F3819" s="4"/>
      <c r="G3819" s="4"/>
    </row>
    <row r="3820" spans="4:7" ht="15">
      <c r="D3820" s="4"/>
      <c r="F3820" s="4"/>
      <c r="G3820" s="4"/>
    </row>
    <row r="3821" spans="4:7" ht="15">
      <c r="D3821" s="4"/>
      <c r="F3821" s="4"/>
      <c r="G3821" s="4"/>
    </row>
    <row r="3822" spans="4:7" ht="15">
      <c r="D3822" s="4"/>
      <c r="F3822" s="4"/>
      <c r="G3822" s="4"/>
    </row>
    <row r="3823" spans="4:7" ht="15">
      <c r="D3823" s="4"/>
      <c r="F3823" s="4"/>
      <c r="G3823" s="4"/>
    </row>
    <row r="3824" spans="4:7" ht="15">
      <c r="D3824" s="4"/>
      <c r="F3824" s="4"/>
      <c r="G3824" s="4"/>
    </row>
    <row r="3825" spans="4:7" ht="15">
      <c r="D3825" s="4"/>
      <c r="F3825" s="4"/>
      <c r="G3825" s="4"/>
    </row>
    <row r="3826" spans="4:7" ht="15">
      <c r="D3826" s="4"/>
      <c r="F3826" s="4"/>
      <c r="G3826" s="4"/>
    </row>
    <row r="3827" spans="4:7" ht="15">
      <c r="D3827" s="4"/>
      <c r="F3827" s="4"/>
      <c r="G3827" s="4"/>
    </row>
    <row r="3828" spans="4:7" ht="15">
      <c r="D3828" s="4"/>
      <c r="F3828" s="4"/>
      <c r="G3828" s="4"/>
    </row>
    <row r="3829" spans="4:7" ht="15">
      <c r="D3829" s="4"/>
      <c r="F3829" s="4"/>
      <c r="G3829" s="4"/>
    </row>
    <row r="3830" spans="4:7" ht="15">
      <c r="D3830" s="4"/>
      <c r="F3830" s="4"/>
      <c r="G3830" s="4"/>
    </row>
    <row r="3831" spans="4:7" ht="15">
      <c r="D3831" s="4"/>
      <c r="F3831" s="4"/>
      <c r="G3831" s="4"/>
    </row>
    <row r="3832" spans="4:7" ht="15">
      <c r="D3832" s="4"/>
      <c r="F3832" s="4"/>
      <c r="G3832" s="4"/>
    </row>
    <row r="3833" spans="4:7" ht="15">
      <c r="D3833" s="4"/>
      <c r="F3833" s="4"/>
      <c r="G3833" s="4"/>
    </row>
    <row r="3834" spans="4:7" ht="15">
      <c r="D3834" s="4"/>
      <c r="F3834" s="4"/>
      <c r="G3834" s="4"/>
    </row>
    <row r="3835" spans="4:7" ht="15">
      <c r="D3835" s="4"/>
      <c r="F3835" s="4"/>
      <c r="G3835" s="4"/>
    </row>
    <row r="3836" spans="4:7" ht="15">
      <c r="D3836" s="4"/>
      <c r="F3836" s="4"/>
      <c r="G3836" s="4"/>
    </row>
    <row r="3837" spans="4:7" ht="15">
      <c r="D3837" s="4"/>
      <c r="F3837" s="4"/>
      <c r="G3837" s="4"/>
    </row>
    <row r="3838" spans="4:7" ht="15">
      <c r="D3838" s="4"/>
      <c r="F3838" s="4"/>
      <c r="G3838" s="4"/>
    </row>
    <row r="3839" spans="4:7" ht="15">
      <c r="D3839" s="4"/>
      <c r="F3839" s="4"/>
      <c r="G3839" s="4"/>
    </row>
    <row r="3840" spans="4:7" ht="15">
      <c r="D3840" s="4"/>
      <c r="F3840" s="4"/>
      <c r="G3840" s="4"/>
    </row>
    <row r="3841" spans="4:7" ht="15">
      <c r="D3841" s="4"/>
      <c r="F3841" s="4"/>
      <c r="G3841" s="4"/>
    </row>
    <row r="3842" spans="4:7" ht="15">
      <c r="D3842" s="4"/>
      <c r="F3842" s="4"/>
      <c r="G3842" s="4"/>
    </row>
    <row r="3843" spans="4:7" ht="15">
      <c r="D3843" s="4"/>
      <c r="F3843" s="4"/>
      <c r="G3843" s="4"/>
    </row>
    <row r="3844" spans="4:7" ht="15">
      <c r="D3844" s="4"/>
      <c r="F3844" s="4"/>
      <c r="G3844" s="4"/>
    </row>
    <row r="3845" spans="4:7" ht="15">
      <c r="D3845" s="4"/>
      <c r="F3845" s="4"/>
      <c r="G3845" s="4"/>
    </row>
    <row r="3846" spans="4:7" ht="15">
      <c r="D3846" s="4"/>
      <c r="F3846" s="4"/>
      <c r="G3846" s="4"/>
    </row>
    <row r="3847" spans="4:7" ht="15">
      <c r="D3847" s="4"/>
      <c r="F3847" s="4"/>
      <c r="G3847" s="4"/>
    </row>
    <row r="3848" spans="4:7" ht="15">
      <c r="D3848" s="4"/>
      <c r="F3848" s="4"/>
      <c r="G3848" s="4"/>
    </row>
    <row r="3849" spans="4:7" ht="15">
      <c r="D3849" s="4"/>
      <c r="F3849" s="4"/>
      <c r="G3849" s="4"/>
    </row>
    <row r="3850" spans="4:7" ht="15">
      <c r="D3850" s="4"/>
      <c r="F3850" s="4"/>
      <c r="G3850" s="4"/>
    </row>
    <row r="3851" spans="4:7" ht="15">
      <c r="D3851" s="4"/>
      <c r="F3851" s="4"/>
      <c r="G3851" s="4"/>
    </row>
    <row r="3852" spans="4:7" ht="15">
      <c r="D3852" s="4"/>
      <c r="F3852" s="4"/>
      <c r="G3852" s="4"/>
    </row>
    <row r="3853" spans="4:7" ht="15">
      <c r="D3853" s="4"/>
      <c r="F3853" s="4"/>
      <c r="G3853" s="4"/>
    </row>
    <row r="3854" spans="4:7" ht="15">
      <c r="D3854" s="4"/>
      <c r="F3854" s="4"/>
      <c r="G3854" s="4"/>
    </row>
    <row r="3855" spans="4:7" ht="15">
      <c r="D3855" s="4"/>
      <c r="F3855" s="4"/>
      <c r="G3855" s="4"/>
    </row>
    <row r="3856" spans="4:7" ht="15">
      <c r="D3856" s="4"/>
      <c r="F3856" s="4"/>
      <c r="G3856" s="4"/>
    </row>
    <row r="3857" spans="4:7" ht="15">
      <c r="D3857" s="4"/>
      <c r="F3857" s="4"/>
      <c r="G3857" s="4"/>
    </row>
    <row r="3858" spans="4:7" ht="15">
      <c r="D3858" s="4"/>
      <c r="F3858" s="4"/>
      <c r="G3858" s="4"/>
    </row>
    <row r="3859" spans="4:7" ht="15">
      <c r="D3859" s="4"/>
      <c r="F3859" s="4"/>
      <c r="G3859" s="4"/>
    </row>
    <row r="3860" spans="4:7" ht="15">
      <c r="D3860" s="4"/>
      <c r="F3860" s="4"/>
      <c r="G3860" s="4"/>
    </row>
    <row r="3861" spans="4:7" ht="15">
      <c r="D3861" s="4"/>
      <c r="F3861" s="4"/>
      <c r="G3861" s="4"/>
    </row>
    <row r="3862" spans="4:7" ht="15">
      <c r="D3862" s="4"/>
      <c r="F3862" s="4"/>
      <c r="G3862" s="4"/>
    </row>
    <row r="3863" spans="4:7" ht="15">
      <c r="D3863" s="4"/>
      <c r="F3863" s="4"/>
      <c r="G3863" s="4"/>
    </row>
    <row r="3864" spans="4:7" ht="15">
      <c r="D3864" s="4"/>
      <c r="F3864" s="4"/>
      <c r="G3864" s="4"/>
    </row>
    <row r="3865" spans="4:7" ht="15">
      <c r="D3865" s="4"/>
      <c r="F3865" s="4"/>
      <c r="G3865" s="4"/>
    </row>
    <row r="3866" spans="4:7" ht="15">
      <c r="D3866" s="4"/>
      <c r="F3866" s="4"/>
      <c r="G3866" s="4"/>
    </row>
    <row r="3867" spans="4:7" ht="15">
      <c r="D3867" s="4"/>
      <c r="F3867" s="4"/>
      <c r="G3867" s="4"/>
    </row>
    <row r="3868" spans="4:7" ht="15">
      <c r="D3868" s="4"/>
      <c r="F3868" s="4"/>
      <c r="G3868" s="4"/>
    </row>
    <row r="3869" spans="4:7" ht="15">
      <c r="D3869" s="4"/>
      <c r="F3869" s="4"/>
      <c r="G3869" s="4"/>
    </row>
    <row r="3870" spans="4:7" ht="15">
      <c r="D3870" s="4"/>
      <c r="F3870" s="4"/>
      <c r="G3870" s="4"/>
    </row>
    <row r="3871" spans="4:7" ht="15">
      <c r="D3871" s="4"/>
      <c r="F3871" s="4"/>
      <c r="G3871" s="4"/>
    </row>
    <row r="3872" spans="4:7" ht="15">
      <c r="D3872" s="4"/>
      <c r="F3872" s="4"/>
      <c r="G3872" s="4"/>
    </row>
    <row r="3873" spans="4:7" ht="15">
      <c r="D3873" s="4"/>
      <c r="F3873" s="4"/>
      <c r="G3873" s="4"/>
    </row>
    <row r="3874" spans="4:7" ht="15">
      <c r="D3874" s="4"/>
      <c r="F3874" s="4"/>
      <c r="G3874" s="4"/>
    </row>
    <row r="3875" spans="4:7" ht="15">
      <c r="D3875" s="4"/>
      <c r="F3875" s="4"/>
      <c r="G3875" s="4"/>
    </row>
    <row r="3876" spans="4:7" ht="15">
      <c r="D3876" s="4"/>
      <c r="F3876" s="4"/>
      <c r="G3876" s="4"/>
    </row>
    <row r="3877" spans="4:7" ht="15">
      <c r="D3877" s="4"/>
      <c r="F3877" s="4"/>
      <c r="G3877" s="4"/>
    </row>
    <row r="3878" spans="4:7" ht="15">
      <c r="D3878" s="4"/>
      <c r="F3878" s="4"/>
      <c r="G3878" s="4"/>
    </row>
    <row r="3879" spans="4:7" ht="15">
      <c r="D3879" s="4"/>
      <c r="F3879" s="4"/>
      <c r="G3879" s="4"/>
    </row>
    <row r="3880" spans="4:7" ht="15">
      <c r="D3880" s="4"/>
      <c r="F3880" s="4"/>
      <c r="G3880" s="4"/>
    </row>
    <row r="3881" spans="4:7" ht="15">
      <c r="D3881" s="4"/>
      <c r="F3881" s="4"/>
      <c r="G3881" s="4"/>
    </row>
    <row r="3882" spans="4:7" ht="15">
      <c r="D3882" s="4"/>
      <c r="F3882" s="4"/>
      <c r="G3882" s="4"/>
    </row>
    <row r="3883" spans="4:7" ht="15">
      <c r="D3883" s="4"/>
      <c r="F3883" s="4"/>
      <c r="G3883" s="4"/>
    </row>
    <row r="3884" spans="4:7" ht="15">
      <c r="D3884" s="4"/>
      <c r="F3884" s="4"/>
      <c r="G3884" s="4"/>
    </row>
    <row r="3885" spans="4:7" ht="15">
      <c r="D3885" s="4"/>
      <c r="F3885" s="4"/>
      <c r="G3885" s="4"/>
    </row>
    <row r="3886" spans="4:7" ht="15">
      <c r="D3886" s="4"/>
      <c r="F3886" s="4"/>
      <c r="G3886" s="4"/>
    </row>
    <row r="3887" spans="4:7" ht="15">
      <c r="D3887" s="4"/>
      <c r="F3887" s="4"/>
      <c r="G3887" s="4"/>
    </row>
    <row r="3888" spans="4:7" ht="15">
      <c r="D3888" s="4"/>
      <c r="F3888" s="4"/>
      <c r="G3888" s="4"/>
    </row>
    <row r="3889" spans="4:7" ht="15">
      <c r="D3889" s="4"/>
      <c r="F3889" s="4"/>
      <c r="G3889" s="4"/>
    </row>
    <row r="3890" spans="4:7" ht="15">
      <c r="D3890" s="4"/>
      <c r="F3890" s="4"/>
      <c r="G3890" s="4"/>
    </row>
    <row r="3891" spans="4:7" ht="15">
      <c r="D3891" s="4"/>
      <c r="F3891" s="4"/>
      <c r="G3891" s="4"/>
    </row>
    <row r="3892" spans="4:7" ht="15">
      <c r="D3892" s="4"/>
      <c r="F3892" s="4"/>
      <c r="G3892" s="4"/>
    </row>
    <row r="3893" spans="4:7" ht="15">
      <c r="D3893" s="4"/>
      <c r="F3893" s="4"/>
      <c r="G3893" s="4"/>
    </row>
    <row r="3894" spans="4:7" ht="15">
      <c r="D3894" s="4"/>
      <c r="F3894" s="4"/>
      <c r="G3894" s="4"/>
    </row>
    <row r="3895" spans="4:7" ht="15">
      <c r="D3895" s="4"/>
      <c r="F3895" s="4"/>
      <c r="G3895" s="4"/>
    </row>
    <row r="3896" spans="4:7" ht="15">
      <c r="D3896" s="4"/>
      <c r="F3896" s="4"/>
      <c r="G3896" s="4"/>
    </row>
    <row r="3897" spans="4:7" ht="15">
      <c r="D3897" s="4"/>
      <c r="F3897" s="4"/>
      <c r="G3897" s="4"/>
    </row>
    <row r="3898" spans="4:7" ht="15">
      <c r="D3898" s="4"/>
      <c r="F3898" s="4"/>
      <c r="G3898" s="4"/>
    </row>
    <row r="3899" spans="4:7" ht="15">
      <c r="D3899" s="4"/>
      <c r="F3899" s="4"/>
      <c r="G3899" s="4"/>
    </row>
    <row r="3900" spans="4:7" ht="15">
      <c r="D3900" s="4"/>
      <c r="F3900" s="4"/>
      <c r="G3900" s="4"/>
    </row>
    <row r="3901" spans="4:7" ht="15">
      <c r="D3901" s="4"/>
      <c r="F3901" s="4"/>
      <c r="G3901" s="4"/>
    </row>
    <row r="3902" spans="4:7" ht="15">
      <c r="D3902" s="4"/>
      <c r="F3902" s="4"/>
      <c r="G3902" s="4"/>
    </row>
    <row r="3903" spans="4:7" ht="15">
      <c r="D3903" s="4"/>
      <c r="F3903" s="4"/>
      <c r="G3903" s="4"/>
    </row>
    <row r="3904" spans="4:7" ht="15">
      <c r="D3904" s="4"/>
      <c r="F3904" s="4"/>
      <c r="G3904" s="4"/>
    </row>
    <row r="3905" spans="4:7" ht="15">
      <c r="D3905" s="4"/>
      <c r="F3905" s="4"/>
      <c r="G3905" s="4"/>
    </row>
    <row r="3906" spans="4:7" ht="15">
      <c r="D3906" s="4"/>
      <c r="F3906" s="4"/>
      <c r="G3906" s="4"/>
    </row>
    <row r="3907" spans="4:7" ht="15">
      <c r="D3907" s="4"/>
      <c r="F3907" s="4"/>
      <c r="G3907" s="4"/>
    </row>
    <row r="3908" spans="4:7" ht="15">
      <c r="D3908" s="4"/>
      <c r="F3908" s="4"/>
      <c r="G3908" s="4"/>
    </row>
    <row r="3909" spans="4:7" ht="15">
      <c r="D3909" s="4"/>
      <c r="F3909" s="4"/>
      <c r="G3909" s="4"/>
    </row>
    <row r="3910" spans="4:7" ht="15">
      <c r="D3910" s="4"/>
      <c r="F3910" s="4"/>
      <c r="G3910" s="4"/>
    </row>
    <row r="3911" spans="4:7" ht="15">
      <c r="D3911" s="4"/>
      <c r="F3911" s="4"/>
      <c r="G3911" s="4"/>
    </row>
    <row r="3912" spans="4:7" ht="15">
      <c r="D3912" s="4"/>
      <c r="F3912" s="4"/>
      <c r="G3912" s="4"/>
    </row>
    <row r="3913" spans="4:7" ht="15">
      <c r="D3913" s="4"/>
      <c r="F3913" s="4"/>
      <c r="G3913" s="4"/>
    </row>
    <row r="3914" spans="4:7" ht="15">
      <c r="D3914" s="4"/>
      <c r="F3914" s="4"/>
      <c r="G3914" s="4"/>
    </row>
    <row r="3915" spans="4:7" ht="15">
      <c r="D3915" s="4"/>
      <c r="F3915" s="4"/>
      <c r="G3915" s="4"/>
    </row>
    <row r="3916" spans="4:7" ht="15">
      <c r="D3916" s="4"/>
      <c r="F3916" s="4"/>
      <c r="G3916" s="4"/>
    </row>
    <row r="3917" spans="4:7" ht="15">
      <c r="D3917" s="4"/>
      <c r="F3917" s="4"/>
      <c r="G3917" s="4"/>
    </row>
    <row r="3918" spans="4:7" ht="15">
      <c r="D3918" s="4"/>
      <c r="F3918" s="4"/>
      <c r="G3918" s="4"/>
    </row>
    <row r="3919" spans="4:7" ht="15">
      <c r="D3919" s="4"/>
      <c r="F3919" s="4"/>
      <c r="G3919" s="4"/>
    </row>
    <row r="3920" spans="4:7" ht="15">
      <c r="D3920" s="4"/>
      <c r="F3920" s="4"/>
      <c r="G3920" s="4"/>
    </row>
    <row r="3921" spans="4:7" ht="15">
      <c r="D3921" s="4"/>
      <c r="F3921" s="4"/>
      <c r="G3921" s="4"/>
    </row>
    <row r="3922" spans="4:7" ht="15">
      <c r="D3922" s="4"/>
      <c r="F3922" s="4"/>
      <c r="G3922" s="4"/>
    </row>
    <row r="3923" spans="4:7" ht="15">
      <c r="D3923" s="4"/>
      <c r="F3923" s="4"/>
      <c r="G3923" s="4"/>
    </row>
    <row r="3924" spans="4:7" ht="15">
      <c r="D3924" s="4"/>
      <c r="F3924" s="4"/>
      <c r="G3924" s="4"/>
    </row>
    <row r="3925" spans="4:7" ht="15">
      <c r="D3925" s="4"/>
      <c r="F3925" s="4"/>
      <c r="G3925" s="4"/>
    </row>
    <row r="3926" spans="4:7" ht="15">
      <c r="D3926" s="4"/>
      <c r="F3926" s="4"/>
      <c r="G3926" s="4"/>
    </row>
    <row r="3927" spans="4:7" ht="15">
      <c r="D3927" s="4"/>
      <c r="F3927" s="4"/>
      <c r="G3927" s="4"/>
    </row>
    <row r="3928" spans="4:7" ht="15">
      <c r="D3928" s="4"/>
      <c r="F3928" s="4"/>
      <c r="G3928" s="4"/>
    </row>
    <row r="3929" spans="4:7" ht="15">
      <c r="D3929" s="4"/>
      <c r="F3929" s="4"/>
      <c r="G3929" s="4"/>
    </row>
    <row r="3930" spans="4:7" ht="15">
      <c r="D3930" s="4"/>
      <c r="F3930" s="4"/>
      <c r="G3930" s="4"/>
    </row>
    <row r="3931" spans="4:7" ht="15">
      <c r="D3931" s="4"/>
      <c r="F3931" s="4"/>
      <c r="G3931" s="4"/>
    </row>
    <row r="3932" spans="4:7" ht="15">
      <c r="D3932" s="4"/>
      <c r="F3932" s="4"/>
      <c r="G3932" s="4"/>
    </row>
    <row r="3933" spans="4:7" ht="15">
      <c r="D3933" s="4"/>
      <c r="F3933" s="4"/>
      <c r="G3933" s="4"/>
    </row>
    <row r="3934" spans="4:7" ht="15">
      <c r="D3934" s="4"/>
      <c r="F3934" s="4"/>
      <c r="G3934" s="4"/>
    </row>
    <row r="3935" spans="4:7" ht="15">
      <c r="D3935" s="4"/>
      <c r="F3935" s="4"/>
      <c r="G3935" s="4"/>
    </row>
    <row r="3936" spans="4:7" ht="15">
      <c r="D3936" s="4"/>
      <c r="F3936" s="4"/>
      <c r="G3936" s="4"/>
    </row>
    <row r="3937" spans="4:7" ht="15">
      <c r="D3937" s="4"/>
      <c r="F3937" s="4"/>
      <c r="G3937" s="4"/>
    </row>
    <row r="3938" spans="4:7" ht="15">
      <c r="D3938" s="4"/>
      <c r="F3938" s="4"/>
      <c r="G3938" s="4"/>
    </row>
    <row r="3939" spans="4:7" ht="15">
      <c r="D3939" s="4"/>
      <c r="F3939" s="4"/>
      <c r="G3939" s="4"/>
    </row>
    <row r="3940" spans="4:7" ht="15">
      <c r="D3940" s="4"/>
      <c r="F3940" s="4"/>
      <c r="G3940" s="4"/>
    </row>
    <row r="3941" spans="4:7" ht="15">
      <c r="D3941" s="4"/>
      <c r="F3941" s="4"/>
      <c r="G3941" s="4"/>
    </row>
    <row r="3942" spans="4:7" ht="15">
      <c r="D3942" s="4"/>
      <c r="F3942" s="4"/>
      <c r="G3942" s="4"/>
    </row>
    <row r="3943" spans="4:7" ht="15">
      <c r="D3943" s="4"/>
      <c r="F3943" s="4"/>
      <c r="G3943" s="4"/>
    </row>
    <row r="3944" spans="4:7" ht="15">
      <c r="D3944" s="4"/>
      <c r="F3944" s="4"/>
      <c r="G3944" s="4"/>
    </row>
    <row r="3945" spans="4:7" ht="15">
      <c r="D3945" s="4"/>
      <c r="F3945" s="4"/>
      <c r="G3945" s="4"/>
    </row>
    <row r="3946" spans="4:7" ht="15">
      <c r="D3946" s="4"/>
      <c r="F3946" s="4"/>
      <c r="G3946" s="4"/>
    </row>
    <row r="3947" spans="4:7" ht="15">
      <c r="D3947" s="4"/>
      <c r="F3947" s="4"/>
      <c r="G3947" s="4"/>
    </row>
    <row r="3948" spans="4:7" ht="15">
      <c r="D3948" s="4"/>
      <c r="F3948" s="4"/>
      <c r="G3948" s="4"/>
    </row>
    <row r="3949" spans="4:7" ht="15">
      <c r="D3949" s="4"/>
      <c r="F3949" s="4"/>
      <c r="G3949" s="4"/>
    </row>
    <row r="3950" spans="4:7" ht="15">
      <c r="D3950" s="4"/>
      <c r="F3950" s="4"/>
      <c r="G3950" s="4"/>
    </row>
    <row r="3951" spans="4:7" ht="15">
      <c r="D3951" s="4"/>
      <c r="F3951" s="4"/>
      <c r="G3951" s="4"/>
    </row>
    <row r="3952" spans="4:7" ht="15">
      <c r="D3952" s="4"/>
      <c r="F3952" s="4"/>
      <c r="G3952" s="4"/>
    </row>
    <row r="3953" spans="4:7" ht="15">
      <c r="D3953" s="4"/>
      <c r="F3953" s="4"/>
      <c r="G3953" s="4"/>
    </row>
    <row r="3954" spans="4:7" ht="15">
      <c r="D3954" s="4"/>
      <c r="F3954" s="4"/>
      <c r="G3954" s="4"/>
    </row>
    <row r="3955" spans="4:7" ht="15">
      <c r="D3955" s="4"/>
      <c r="F3955" s="4"/>
      <c r="G3955" s="4"/>
    </row>
    <row r="3956" spans="4:7" ht="15">
      <c r="D3956" s="4"/>
      <c r="F3956" s="4"/>
      <c r="G3956" s="4"/>
    </row>
    <row r="3957" spans="4:7" ht="15">
      <c r="D3957" s="4"/>
      <c r="F3957" s="4"/>
      <c r="G3957" s="4"/>
    </row>
    <row r="3958" spans="4:7" ht="15">
      <c r="D3958" s="4"/>
      <c r="F3958" s="4"/>
      <c r="G3958" s="4"/>
    </row>
    <row r="3959" spans="4:7" ht="15">
      <c r="D3959" s="4"/>
      <c r="F3959" s="4"/>
      <c r="G3959" s="4"/>
    </row>
    <row r="3960" spans="4:7" ht="15">
      <c r="D3960" s="4"/>
      <c r="F3960" s="4"/>
      <c r="G3960" s="4"/>
    </row>
    <row r="3961" spans="4:7" ht="15">
      <c r="D3961" s="4"/>
      <c r="F3961" s="4"/>
      <c r="G3961" s="4"/>
    </row>
    <row r="3962" spans="4:7" ht="15">
      <c r="D3962" s="4"/>
      <c r="F3962" s="4"/>
      <c r="G3962" s="4"/>
    </row>
    <row r="3963" spans="4:7" ht="15">
      <c r="D3963" s="4"/>
      <c r="F3963" s="4"/>
      <c r="G3963" s="4"/>
    </row>
    <row r="3964" spans="4:7" ht="15">
      <c r="D3964" s="4"/>
      <c r="F3964" s="4"/>
      <c r="G3964" s="4"/>
    </row>
    <row r="3965" spans="4:7" ht="15">
      <c r="D3965" s="4"/>
      <c r="F3965" s="4"/>
      <c r="G3965" s="4"/>
    </row>
    <row r="3966" spans="4:7" ht="15">
      <c r="D3966" s="4"/>
      <c r="F3966" s="4"/>
      <c r="G3966" s="4"/>
    </row>
    <row r="3967" spans="4:7" ht="15">
      <c r="D3967" s="4"/>
      <c r="F3967" s="4"/>
      <c r="G3967" s="4"/>
    </row>
    <row r="3968" spans="4:7" ht="15">
      <c r="D3968" s="4"/>
      <c r="F3968" s="4"/>
      <c r="G3968" s="4"/>
    </row>
    <row r="3969" spans="4:7" ht="15">
      <c r="D3969" s="4"/>
      <c r="F3969" s="4"/>
      <c r="G3969" s="4"/>
    </row>
    <row r="3970" spans="4:7" ht="15">
      <c r="D3970" s="4"/>
      <c r="F3970" s="4"/>
      <c r="G3970" s="4"/>
    </row>
    <row r="3971" spans="4:7" ht="15">
      <c r="D3971" s="4"/>
      <c r="F3971" s="4"/>
      <c r="G3971" s="4"/>
    </row>
    <row r="3972" spans="4:7" ht="15">
      <c r="D3972" s="4"/>
      <c r="F3972" s="4"/>
      <c r="G3972" s="4"/>
    </row>
    <row r="3973" spans="4:7" ht="15">
      <c r="D3973" s="4"/>
      <c r="F3973" s="4"/>
      <c r="G3973" s="4"/>
    </row>
    <row r="3974" spans="4:7" ht="15">
      <c r="D3974" s="4"/>
      <c r="F3974" s="4"/>
      <c r="G3974" s="4"/>
    </row>
    <row r="3975" spans="4:7" ht="15">
      <c r="D3975" s="4"/>
      <c r="F3975" s="4"/>
      <c r="G3975" s="4"/>
    </row>
    <row r="3976" spans="4:7" ht="15">
      <c r="D3976" s="4"/>
      <c r="F3976" s="4"/>
      <c r="G3976" s="4"/>
    </row>
    <row r="3977" spans="4:7" ht="15">
      <c r="D3977" s="4"/>
      <c r="F3977" s="4"/>
      <c r="G3977" s="4"/>
    </row>
    <row r="3978" spans="4:7" ht="15">
      <c r="D3978" s="4"/>
      <c r="F3978" s="4"/>
      <c r="G3978" s="4"/>
    </row>
    <row r="3979" spans="4:7" ht="15">
      <c r="D3979" s="4"/>
      <c r="F3979" s="4"/>
      <c r="G3979" s="4"/>
    </row>
    <row r="3980" spans="4:7" ht="15">
      <c r="D3980" s="4"/>
      <c r="F3980" s="4"/>
      <c r="G3980" s="4"/>
    </row>
    <row r="3981" spans="4:7" ht="15">
      <c r="D3981" s="4"/>
      <c r="F3981" s="4"/>
      <c r="G3981" s="4"/>
    </row>
    <row r="3982" spans="4:7" ht="15">
      <c r="D3982" s="4"/>
      <c r="F3982" s="4"/>
      <c r="G3982" s="4"/>
    </row>
    <row r="3983" spans="4:7" ht="15">
      <c r="D3983" s="4"/>
      <c r="F3983" s="4"/>
      <c r="G3983" s="4"/>
    </row>
    <row r="3984" spans="4:7" ht="15">
      <c r="D3984" s="4"/>
      <c r="F3984" s="4"/>
      <c r="G3984" s="4"/>
    </row>
    <row r="3985" spans="4:7" ht="15">
      <c r="D3985" s="4"/>
      <c r="F3985" s="4"/>
      <c r="G3985" s="4"/>
    </row>
    <row r="3986" spans="4:7" ht="15">
      <c r="D3986" s="4"/>
      <c r="F3986" s="4"/>
      <c r="G3986" s="4"/>
    </row>
    <row r="3987" spans="4:7" ht="15">
      <c r="D3987" s="4"/>
      <c r="F3987" s="4"/>
      <c r="G3987" s="4"/>
    </row>
    <row r="3988" spans="4:7" ht="15">
      <c r="D3988" s="4"/>
      <c r="F3988" s="4"/>
      <c r="G3988" s="4"/>
    </row>
    <row r="3989" spans="4:7" ht="15">
      <c r="D3989" s="4"/>
      <c r="F3989" s="4"/>
      <c r="G3989" s="4"/>
    </row>
    <row r="3990" spans="4:7" ht="15">
      <c r="D3990" s="4"/>
      <c r="F3990" s="4"/>
      <c r="G3990" s="4"/>
    </row>
    <row r="3991" spans="4:7" ht="15">
      <c r="D3991" s="4"/>
      <c r="F3991" s="4"/>
      <c r="G3991" s="4"/>
    </row>
    <row r="3992" spans="4:7" ht="15">
      <c r="D3992" s="4"/>
      <c r="F3992" s="4"/>
      <c r="G3992" s="4"/>
    </row>
    <row r="3993" spans="4:7" ht="15">
      <c r="D3993" s="4"/>
      <c r="F3993" s="4"/>
      <c r="G3993" s="4"/>
    </row>
    <row r="3994" spans="4:7" ht="15">
      <c r="D3994" s="4"/>
      <c r="F3994" s="4"/>
      <c r="G3994" s="4"/>
    </row>
    <row r="3995" spans="4:7" ht="15">
      <c r="D3995" s="4"/>
      <c r="F3995" s="4"/>
      <c r="G3995" s="4"/>
    </row>
    <row r="3996" spans="4:7" ht="15">
      <c r="D3996" s="4"/>
      <c r="F3996" s="4"/>
      <c r="G3996" s="4"/>
    </row>
    <row r="3997" spans="4:7" ht="15">
      <c r="D3997" s="4"/>
      <c r="F3997" s="4"/>
      <c r="G3997" s="4"/>
    </row>
    <row r="3998" spans="4:7" ht="15">
      <c r="D3998" s="4"/>
      <c r="F3998" s="4"/>
      <c r="G3998" s="4"/>
    </row>
    <row r="3999" spans="4:7" ht="15">
      <c r="D3999" s="4"/>
      <c r="F3999" s="4"/>
      <c r="G3999" s="4"/>
    </row>
    <row r="4000" spans="4:7" ht="15">
      <c r="D4000" s="4"/>
      <c r="F4000" s="4"/>
      <c r="G4000" s="4"/>
    </row>
    <row r="4001" spans="4:7" ht="15">
      <c r="D4001" s="4"/>
      <c r="F4001" s="4"/>
      <c r="G4001" s="4"/>
    </row>
    <row r="4002" spans="4:7" ht="15">
      <c r="D4002" s="4"/>
      <c r="F4002" s="4"/>
      <c r="G4002" s="4"/>
    </row>
    <row r="4003" spans="4:7" ht="15">
      <c r="D4003" s="4"/>
      <c r="F4003" s="4"/>
      <c r="G4003" s="4"/>
    </row>
    <row r="4004" spans="4:7" ht="15">
      <c r="D4004" s="4"/>
      <c r="F4004" s="4"/>
      <c r="G4004" s="4"/>
    </row>
    <row r="4005" spans="4:7" ht="15">
      <c r="D4005" s="4"/>
      <c r="F4005" s="4"/>
      <c r="G4005" s="4"/>
    </row>
    <row r="4006" spans="4:7" ht="15">
      <c r="D4006" s="4"/>
      <c r="F4006" s="4"/>
      <c r="G4006" s="4"/>
    </row>
    <row r="4007" spans="4:7" ht="15">
      <c r="D4007" s="4"/>
      <c r="F4007" s="4"/>
      <c r="G4007" s="4"/>
    </row>
    <row r="4008" spans="4:7" ht="15">
      <c r="D4008" s="4"/>
      <c r="F4008" s="4"/>
      <c r="G4008" s="4"/>
    </row>
    <row r="4009" spans="4:7" ht="15">
      <c r="D4009" s="4"/>
      <c r="F4009" s="4"/>
      <c r="G4009" s="4"/>
    </row>
    <row r="4010" spans="4:7" ht="15">
      <c r="D4010" s="4"/>
      <c r="F4010" s="4"/>
      <c r="G4010" s="4"/>
    </row>
    <row r="4011" spans="4:7" ht="15">
      <c r="D4011" s="4"/>
      <c r="F4011" s="4"/>
      <c r="G4011" s="4"/>
    </row>
    <row r="4012" spans="4:7" ht="15">
      <c r="D4012" s="4"/>
      <c r="F4012" s="4"/>
      <c r="G4012" s="4"/>
    </row>
    <row r="4013" spans="4:7" ht="15">
      <c r="D4013" s="4"/>
      <c r="F4013" s="4"/>
      <c r="G4013" s="4"/>
    </row>
    <row r="4014" spans="4:7" ht="15">
      <c r="D4014" s="4"/>
      <c r="F4014" s="4"/>
      <c r="G4014" s="4"/>
    </row>
    <row r="4015" spans="4:7" ht="15">
      <c r="D4015" s="4"/>
      <c r="F4015" s="4"/>
      <c r="G4015" s="4"/>
    </row>
    <row r="4016" spans="4:7" ht="15">
      <c r="D4016" s="4"/>
      <c r="F4016" s="4"/>
      <c r="G4016" s="4"/>
    </row>
    <row r="4017" spans="4:7" ht="15">
      <c r="D4017" s="4"/>
      <c r="F4017" s="4"/>
      <c r="G4017" s="4"/>
    </row>
    <row r="4018" spans="4:7" ht="15">
      <c r="D4018" s="4"/>
      <c r="F4018" s="4"/>
      <c r="G4018" s="4"/>
    </row>
    <row r="4019" spans="4:7" ht="15">
      <c r="D4019" s="4"/>
      <c r="F4019" s="4"/>
      <c r="G4019" s="4"/>
    </row>
    <row r="4020" spans="4:7" ht="15">
      <c r="D4020" s="4"/>
      <c r="F4020" s="4"/>
      <c r="G4020" s="4"/>
    </row>
    <row r="4021" spans="4:7" ht="15">
      <c r="D4021" s="4"/>
      <c r="F4021" s="4"/>
      <c r="G4021" s="4"/>
    </row>
    <row r="4022" spans="4:7" ht="15">
      <c r="D4022" s="4"/>
      <c r="F4022" s="4"/>
      <c r="G4022" s="4"/>
    </row>
    <row r="4023" spans="4:7" ht="15">
      <c r="D4023" s="4"/>
      <c r="F4023" s="4"/>
      <c r="G4023" s="4"/>
    </row>
    <row r="4024" spans="4:7" ht="15">
      <c r="D4024" s="4"/>
      <c r="F4024" s="4"/>
      <c r="G4024" s="4"/>
    </row>
    <row r="4025" spans="4:7" ht="15">
      <c r="D4025" s="4"/>
      <c r="F4025" s="4"/>
      <c r="G4025" s="4"/>
    </row>
    <row r="4026" spans="4:7" ht="15">
      <c r="D4026" s="4"/>
      <c r="F4026" s="4"/>
      <c r="G4026" s="4"/>
    </row>
    <row r="4027" spans="4:7" ht="15">
      <c r="D4027" s="4"/>
      <c r="F4027" s="4"/>
      <c r="G4027" s="4"/>
    </row>
    <row r="4028" spans="4:7" ht="15">
      <c r="D4028" s="4"/>
      <c r="F4028" s="4"/>
      <c r="G4028" s="4"/>
    </row>
    <row r="4029" spans="4:7" ht="15">
      <c r="D4029" s="4"/>
      <c r="F4029" s="4"/>
      <c r="G4029" s="4"/>
    </row>
    <row r="4030" spans="4:7" ht="15">
      <c r="D4030" s="4"/>
      <c r="F4030" s="4"/>
      <c r="G4030" s="4"/>
    </row>
    <row r="4031" spans="4:7" ht="15">
      <c r="D4031" s="4"/>
      <c r="F4031" s="4"/>
      <c r="G4031" s="4"/>
    </row>
    <row r="4032" spans="4:7" ht="15">
      <c r="D4032" s="4"/>
      <c r="F4032" s="4"/>
      <c r="G4032" s="4"/>
    </row>
    <row r="4033" spans="4:7" ht="15">
      <c r="D4033" s="4"/>
      <c r="F4033" s="4"/>
      <c r="G4033" s="4"/>
    </row>
    <row r="4034" spans="4:7" ht="15">
      <c r="D4034" s="4"/>
      <c r="F4034" s="4"/>
      <c r="G4034" s="4"/>
    </row>
    <row r="4035" spans="4:7" ht="15">
      <c r="D4035" s="4"/>
      <c r="F4035" s="4"/>
      <c r="G4035" s="4"/>
    </row>
    <row r="4036" spans="4:7" ht="15">
      <c r="D4036" s="4"/>
      <c r="F4036" s="4"/>
      <c r="G4036" s="4"/>
    </row>
    <row r="4037" spans="4:7" ht="15">
      <c r="D4037" s="4"/>
      <c r="F4037" s="4"/>
      <c r="G4037" s="4"/>
    </row>
    <row r="4038" spans="4:7" ht="15">
      <c r="D4038" s="4"/>
      <c r="F4038" s="4"/>
      <c r="G4038" s="4"/>
    </row>
    <row r="4039" spans="4:7" ht="15">
      <c r="D4039" s="4"/>
      <c r="F4039" s="4"/>
      <c r="G4039" s="4"/>
    </row>
    <row r="4040" spans="4:7" ht="15">
      <c r="D4040" s="4"/>
      <c r="F4040" s="4"/>
      <c r="G4040" s="4"/>
    </row>
    <row r="4041" spans="4:7" ht="15">
      <c r="D4041" s="4"/>
      <c r="F4041" s="4"/>
      <c r="G4041" s="4"/>
    </row>
    <row r="4042" spans="4:7" ht="15">
      <c r="D4042" s="4"/>
      <c r="F4042" s="4"/>
      <c r="G4042" s="4"/>
    </row>
    <row r="4043" spans="4:7" ht="15">
      <c r="D4043" s="4"/>
      <c r="F4043" s="4"/>
      <c r="G4043" s="4"/>
    </row>
    <row r="4044" spans="4:7" ht="15">
      <c r="D4044" s="4"/>
      <c r="F4044" s="4"/>
      <c r="G4044" s="4"/>
    </row>
    <row r="4045" spans="4:7" ht="15">
      <c r="D4045" s="4"/>
      <c r="F4045" s="4"/>
      <c r="G4045" s="4"/>
    </row>
    <row r="4046" spans="4:7" ht="15">
      <c r="D4046" s="4"/>
      <c r="F4046" s="4"/>
      <c r="G4046" s="4"/>
    </row>
    <row r="4047" spans="4:7" ht="15">
      <c r="D4047" s="4"/>
      <c r="F4047" s="4"/>
      <c r="G4047" s="4"/>
    </row>
    <row r="4048" spans="4:7" ht="15">
      <c r="D4048" s="4"/>
      <c r="F4048" s="4"/>
      <c r="G4048" s="4"/>
    </row>
    <row r="4049" spans="4:7" ht="15">
      <c r="D4049" s="4"/>
      <c r="F4049" s="4"/>
      <c r="G4049" s="4"/>
    </row>
    <row r="4050" spans="4:7" ht="15">
      <c r="D4050" s="4"/>
      <c r="F4050" s="4"/>
      <c r="G4050" s="4"/>
    </row>
    <row r="4051" spans="4:7" ht="15">
      <c r="D4051" s="4"/>
      <c r="F4051" s="4"/>
      <c r="G4051" s="4"/>
    </row>
    <row r="4052" spans="4:7" ht="15">
      <c r="D4052" s="4"/>
      <c r="F4052" s="4"/>
      <c r="G4052" s="4"/>
    </row>
    <row r="4053" spans="4:7" ht="15">
      <c r="D4053" s="4"/>
      <c r="F4053" s="4"/>
      <c r="G4053" s="4"/>
    </row>
    <row r="4054" spans="4:7" ht="15">
      <c r="D4054" s="4"/>
      <c r="F4054" s="4"/>
      <c r="G4054" s="4"/>
    </row>
    <row r="4055" spans="4:7" ht="15">
      <c r="D4055" s="4"/>
      <c r="F4055" s="4"/>
      <c r="G4055" s="4"/>
    </row>
    <row r="4056" spans="4:7" ht="15">
      <c r="D4056" s="4"/>
      <c r="F4056" s="4"/>
      <c r="G4056" s="4"/>
    </row>
    <row r="4057" spans="4:7" ht="15">
      <c r="D4057" s="4"/>
      <c r="F4057" s="4"/>
      <c r="G4057" s="4"/>
    </row>
    <row r="4058" spans="4:7" ht="15">
      <c r="D4058" s="4"/>
      <c r="F4058" s="4"/>
      <c r="G4058" s="4"/>
    </row>
    <row r="4059" spans="4:7" ht="15">
      <c r="D4059" s="4"/>
      <c r="F4059" s="4"/>
      <c r="G4059" s="4"/>
    </row>
    <row r="4060" spans="4:7" ht="15">
      <c r="D4060" s="4"/>
      <c r="F4060" s="4"/>
      <c r="G4060" s="4"/>
    </row>
    <row r="4061" spans="4:7" ht="15">
      <c r="D4061" s="4"/>
      <c r="F4061" s="4"/>
      <c r="G4061" s="4"/>
    </row>
    <row r="4062" spans="4:7" ht="15">
      <c r="D4062" s="4"/>
      <c r="F4062" s="4"/>
      <c r="G4062" s="4"/>
    </row>
    <row r="4063" spans="4:7" ht="15">
      <c r="D4063" s="4"/>
      <c r="F4063" s="4"/>
      <c r="G4063" s="4"/>
    </row>
    <row r="4064" spans="4:7" ht="15">
      <c r="D4064" s="4"/>
      <c r="F4064" s="4"/>
      <c r="G4064" s="4"/>
    </row>
    <row r="4065" spans="4:7" ht="15">
      <c r="D4065" s="4"/>
      <c r="F4065" s="4"/>
      <c r="G4065" s="4"/>
    </row>
    <row r="4066" spans="4:7" ht="15">
      <c r="D4066" s="4"/>
      <c r="F4066" s="4"/>
      <c r="G4066" s="4"/>
    </row>
    <row r="4067" spans="4:7" ht="15">
      <c r="D4067" s="4"/>
      <c r="F4067" s="4"/>
      <c r="G4067" s="4"/>
    </row>
    <row r="4068" spans="4:7" ht="15">
      <c r="D4068" s="4"/>
      <c r="F4068" s="4"/>
      <c r="G4068" s="4"/>
    </row>
    <row r="4069" spans="4:7" ht="15">
      <c r="D4069" s="4"/>
      <c r="F4069" s="4"/>
      <c r="G4069" s="4"/>
    </row>
    <row r="4070" spans="4:7" ht="15">
      <c r="D4070" s="4"/>
      <c r="F4070" s="4"/>
      <c r="G4070" s="4"/>
    </row>
    <row r="4071" spans="4:7" ht="15">
      <c r="D4071" s="4"/>
      <c r="F4071" s="4"/>
      <c r="G4071" s="4"/>
    </row>
    <row r="4072" spans="4:7" ht="15">
      <c r="D4072" s="4"/>
      <c r="F4072" s="4"/>
      <c r="G4072" s="4"/>
    </row>
    <row r="4073" spans="4:7" ht="15">
      <c r="D4073" s="4"/>
      <c r="F4073" s="4"/>
      <c r="G4073" s="4"/>
    </row>
    <row r="4074" spans="4:7" ht="15">
      <c r="D4074" s="4"/>
      <c r="F4074" s="4"/>
      <c r="G4074" s="4"/>
    </row>
    <row r="4075" spans="4:7" ht="15">
      <c r="D4075" s="4"/>
      <c r="F4075" s="4"/>
      <c r="G4075" s="4"/>
    </row>
    <row r="4076" spans="4:7" ht="15">
      <c r="D4076" s="4"/>
      <c r="F4076" s="4"/>
      <c r="G4076" s="4"/>
    </row>
    <row r="4077" spans="4:7" ht="15">
      <c r="D4077" s="4"/>
      <c r="F4077" s="4"/>
      <c r="G4077" s="4"/>
    </row>
    <row r="4078" spans="4:7" ht="15">
      <c r="D4078" s="4"/>
      <c r="F4078" s="4"/>
      <c r="G4078" s="4"/>
    </row>
    <row r="4079" spans="4:7" ht="15">
      <c r="D4079" s="4"/>
      <c r="F4079" s="4"/>
      <c r="G4079" s="4"/>
    </row>
    <row r="4080" spans="4:7" ht="15">
      <c r="D4080" s="4"/>
      <c r="F4080" s="4"/>
      <c r="G4080" s="4"/>
    </row>
    <row r="4081" spans="4:7" ht="15">
      <c r="D4081" s="4"/>
      <c r="F4081" s="4"/>
      <c r="G4081" s="4"/>
    </row>
    <row r="4082" spans="4:7" ht="15">
      <c r="D4082" s="4"/>
      <c r="F4082" s="4"/>
      <c r="G4082" s="4"/>
    </row>
    <row r="4083" spans="4:7" ht="15">
      <c r="D4083" s="4"/>
      <c r="F4083" s="4"/>
      <c r="G4083" s="4"/>
    </row>
    <row r="4084" spans="4:7" ht="15">
      <c r="D4084" s="4"/>
      <c r="F4084" s="4"/>
      <c r="G4084" s="4"/>
    </row>
    <row r="4085" spans="4:7" ht="15">
      <c r="D4085" s="4"/>
      <c r="F4085" s="4"/>
      <c r="G4085" s="4"/>
    </row>
    <row r="4086" spans="4:7" ht="15">
      <c r="D4086" s="4"/>
      <c r="F4086" s="4"/>
      <c r="G4086" s="4"/>
    </row>
    <row r="4087" spans="4:7" ht="15">
      <c r="D4087" s="4"/>
      <c r="F4087" s="4"/>
      <c r="G4087" s="4"/>
    </row>
    <row r="4088" spans="4:7" ht="15">
      <c r="D4088" s="4"/>
      <c r="F4088" s="4"/>
      <c r="G4088" s="4"/>
    </row>
    <row r="4089" spans="4:7" ht="15">
      <c r="D4089" s="4"/>
      <c r="F4089" s="4"/>
      <c r="G4089" s="4"/>
    </row>
    <row r="4090" spans="4:7" ht="15">
      <c r="D4090" s="4"/>
      <c r="F4090" s="4"/>
      <c r="G4090" s="4"/>
    </row>
    <row r="4091" spans="4:7" ht="15">
      <c r="D4091" s="4"/>
      <c r="F4091" s="4"/>
      <c r="G4091" s="4"/>
    </row>
    <row r="4092" spans="4:7" ht="15">
      <c r="D4092" s="4"/>
      <c r="F4092" s="4"/>
      <c r="G4092" s="4"/>
    </row>
  </sheetData>
  <sheetProtection/>
  <mergeCells count="2">
    <mergeCell ref="A2:K2"/>
    <mergeCell ref="A3:K3"/>
  </mergeCells>
  <dataValidations count="70">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F802:F804 C295 C296:D319 F289 C279:C287 C288:D294 B276 B253 C115:D117 D86:D88 D248:D287 D218:D246 B278:C278 C320:C337 C207:C277 C361:D381 C382 C155:C167 C154:D154 C152:C153 C170:D170 C169 C168:D168 D160 D178:D179 C171:C205 D175 C343:C344 D7:D35 C6:C39 C40:D78 C80:D85 C90:D99 C101:D103 D658 C481:D484 C468:D472 C475:D475 G466:G488 C487:D488 C489:C532 C574:D623 G581:G610 G574 E611 C383:D384 C747:D747 C750:D751 C753:C761 C763 C772:C821 C749 C765:C769"/>
    <dataValidation type="list" allowBlank="1" showInputMessage="1" showErrorMessage="1" sqref="E805:E821 B780:B783 B794:B795 A752:B764 B791:B792 A748:B748 B797:B821 E754:E764 E780:E783 E787:E788 E748 E772:E776 E778 E790:E801 A770:A783 A785:A789 A791:A821 B770:B778">
      <formula1>#REF!</formula1>
    </dataValidation>
    <dataValidation type="list" allowBlank="1" showInputMessage="1" showErrorMessage="1" sqref="E802:E804">
      <formula1>$IS$24759:$IS$24762</formula1>
    </dataValidation>
    <dataValidation type="list" allowBlank="1" showInputMessage="1" showErrorMessage="1" sqref="A669:A709">
      <formula1>#REF!</formula1>
    </dataValidation>
    <dataValidation type="list" allowBlank="1" showInputMessage="1" showErrorMessage="1" sqref="C687:C690 C672:C685 C669:C670">
      <formula1>#REF!</formula1>
    </dataValidation>
    <dataValidation type="list" allowBlank="1" showInputMessage="1" showErrorMessage="1" sqref="E674 E677">
      <formula1>#REF!</formula1>
    </dataValidation>
    <dataValidation type="list" allowBlank="1" showInputMessage="1" showErrorMessage="1" sqref="E669:E673 E675:E676 E678:E690 E709">
      <formula1>#REF!</formula1>
    </dataValidation>
    <dataValidation type="list" allowBlank="1" showInputMessage="1" showErrorMessage="1" sqref="B689 B678:B680 B670 B672:B674 B683:B685">
      <formula1>#REF!</formula1>
    </dataValidation>
    <dataValidation type="list" allowBlank="1" showInputMessage="1" showErrorMessage="1" sqref="B691:B708">
      <formula1>$O$6:$O$33</formula1>
    </dataValidation>
    <dataValidation type="list" allowBlank="1" showInputMessage="1" showErrorMessage="1" sqref="C691:C708">
      <formula1>$P$6:$P$33</formula1>
    </dataValidation>
    <dataValidation type="list" allowBlank="1" showInputMessage="1" showErrorMessage="1" sqref="E691:E708">
      <formula1>$Q$6:$Q$18</formula1>
    </dataValidation>
    <dataValidation type="list" allowBlank="1" showInputMessage="1" showErrorMessage="1" sqref="B709">
      <formula1>$O$6:$O$29</formula1>
    </dataValidation>
    <dataValidation type="list" allowBlank="1" showInputMessage="1" showErrorMessage="1" sqref="B779 B749">
      <formula1>$IP$65436:$IP$65447</formula1>
    </dataValidation>
    <dataValidation type="list" allowBlank="1" showInputMessage="1" showErrorMessage="1" sqref="E789 E779 E785:E786">
      <formula1>$IQ$65436:$IQ$65447</formula1>
    </dataValidation>
    <dataValidation type="list" allowBlank="1" showInputMessage="1" showErrorMessage="1" sqref="A765:A769 A784 A790">
      <formula1>$IO$65441:$IO$65536</formula1>
    </dataValidation>
    <dataValidation type="list" allowBlank="1" showInputMessage="1" showErrorMessage="1" sqref="B785:B786 B789">
      <formula1>#REF!</formula1>
    </dataValidation>
    <dataValidation type="list" allowBlank="1" showInputMessage="1" showErrorMessage="1" sqref="E747 E749:E751">
      <formula1>$IQ$65416:$IQ$65420</formula1>
    </dataValidation>
    <dataValidation type="list" allowBlank="1" showInputMessage="1" showErrorMessage="1" sqref="A747 A749:A751">
      <formula1>$IO$65399:$IO$65419</formula1>
    </dataValidation>
    <dataValidation type="list" allowBlank="1" showInputMessage="1" showErrorMessage="1" sqref="B747 B750:B751">
      <formula1>$IP$65400:$IP$65409</formula1>
    </dataValidation>
    <dataValidation type="list" allowBlank="1" showInputMessage="1" showErrorMessage="1" sqref="B765:B769 B790 B784">
      <formula1>#REF!</formula1>
    </dataValidation>
    <dataValidation type="list" allowBlank="1" showInputMessage="1" showErrorMessage="1" sqref="E777">
      <formula1>#REF!</formula1>
    </dataValidation>
    <dataValidation type="list" allowBlank="1" showInputMessage="1" showErrorMessage="1" sqref="E770:E771 E752:E753">
      <formula1>#REF!</formula1>
    </dataValidation>
    <dataValidation type="list" allowBlank="1" showInputMessage="1" showErrorMessage="1" sqref="E765:E769 E784">
      <formula1>#REF!</formula1>
    </dataValidation>
    <dataValidation type="list" allowBlank="1" showInputMessage="1" showErrorMessage="1" sqref="B796 B787:B788 B793">
      <formula1>#REF!</formula1>
    </dataValidation>
    <dataValidation type="list" allowBlank="1" showInputMessage="1" showErrorMessage="1" sqref="E574:E580">
      <formula1>$Y$7:$Y$20</formula1>
    </dataValidation>
    <dataValidation type="list" allowBlank="1" showInputMessage="1" showErrorMessage="1" sqref="A574:A623">
      <formula1>$W$7:$W$20</formula1>
    </dataValidation>
    <dataValidation type="list" allowBlank="1" showInputMessage="1" showErrorMessage="1" sqref="B574:B591 B593:B623">
      <formula1>$X$7:$X$8</formula1>
    </dataValidation>
    <dataValidation type="list" allowBlank="1" showInputMessage="1" showErrorMessage="1" sqref="E612:E613 E617:E619 E581:E610">
      <formula1>$Y$7:$Y$8</formula1>
    </dataValidation>
    <dataValidation type="list" allowBlank="1" showInputMessage="1" showErrorMessage="1" sqref="E614:E616 E620:E623">
      <formula1>$HQ$64972:$HQ$64976</formula1>
    </dataValidation>
    <dataValidation type="list" allowBlank="1" showInputMessage="1" showErrorMessage="1" sqref="A567">
      <formula1>$P$7:$P$527</formula1>
    </dataValidation>
    <dataValidation type="list" allowBlank="1" showInputMessage="1" showErrorMessage="1" sqref="E561 E565:E567 E550 E535:E536 E552">
      <formula1>$T$7:$T$15</formula1>
    </dataValidation>
    <dataValidation type="list" allowBlank="1" showInputMessage="1" showErrorMessage="1" sqref="E533:E534 E568:E573 E562:E564 E537:E549 E551 E553:E560">
      <formula1>$T$7:$T$16</formula1>
    </dataValidation>
    <dataValidation type="list" allowBlank="1" showInputMessage="1" showErrorMessage="1" sqref="A571">
      <formula1>$P$7:$P$520</formula1>
    </dataValidation>
    <dataValidation type="list" allowBlank="1" showInputMessage="1" showErrorMessage="1" sqref="A565">
      <formula1>$P$7:$P$539</formula1>
    </dataValidation>
    <dataValidation type="list" allowBlank="1" showInputMessage="1" showErrorMessage="1" sqref="B533:B536 B562:B563 B559:B560 B566:B567 B550 B552">
      <formula1>$Q$7:$Q$17</formula1>
    </dataValidation>
    <dataValidation type="list" allowBlank="1" showInputMessage="1" showErrorMessage="1" sqref="A533">
      <formula1>$P$7:$P$557</formula1>
    </dataValidation>
    <dataValidation type="list" allowBlank="1" showInputMessage="1" showErrorMessage="1" sqref="A534:A535">
      <formula1>$P$7:$P$563</formula1>
    </dataValidation>
    <dataValidation type="list" allowBlank="1" showInputMessage="1" showErrorMessage="1" sqref="B564:B565 B553:B558 B568:B573 B551 B537:B549 B561">
      <formula1>$Q$7:$Q$18</formula1>
    </dataValidation>
    <dataValidation type="list" allowBlank="1" showInputMessage="1" showErrorMessage="1" sqref="A563">
      <formula1>$P$7:$P$549</formula1>
    </dataValidation>
    <dataValidation type="list" allowBlank="1" showInputMessage="1" showErrorMessage="1" sqref="A561">
      <formula1>$P$7:$P$554</formula1>
    </dataValidation>
    <dataValidation type="list" allowBlank="1" showInputMessage="1" showErrorMessage="1" sqref="A536:A545">
      <formula1>$P$7:$P$567</formula1>
    </dataValidation>
    <dataValidation type="list" allowBlank="1" showInputMessage="1" showErrorMessage="1" sqref="A570">
      <formula1>$P$7:$P$565</formula1>
    </dataValidation>
    <dataValidation type="list" allowBlank="1" showInputMessage="1" showErrorMessage="1" sqref="A546:A560 A566 A564 A562 A568:A569 A572:A573">
      <formula1>$P$7:$P$558</formula1>
    </dataValidation>
    <dataValidation type="list" allowBlank="1" showInputMessage="1" showErrorMessage="1" sqref="A489:A532">
      <formula1>$IO$65144:$IO$65164</formula1>
    </dataValidation>
    <dataValidation type="list" allowBlank="1" showInputMessage="1" showErrorMessage="1" sqref="B489:B532">
      <formula1>$IP$65144:$IP$65154</formula1>
    </dataValidation>
    <dataValidation type="list" allowBlank="1" showInputMessage="1" showErrorMessage="1" sqref="E489:E532">
      <formula1>$IQ$65144:$IQ$65148</formula1>
    </dataValidation>
    <dataValidation type="list" allowBlank="1" showInputMessage="1" showErrorMessage="1" sqref="A320:A324">
      <formula1>$IO$54964:$IO$54984</formula1>
    </dataValidation>
    <dataValidation type="list" allowBlank="1" showInputMessage="1" showErrorMessage="1" sqref="B325:B326 B328 B337 B331:B332 B334:B335">
      <formula1>$IP$54944:$IP$54954</formula1>
    </dataValidation>
    <dataValidation type="list" allowBlank="1" showInputMessage="1" showErrorMessage="1" sqref="B330 B333 B320">
      <formula1>$IP$54920:$IP$54930</formula1>
    </dataValidation>
    <dataValidation type="list" allowBlank="1" showInputMessage="1" showErrorMessage="1" sqref="A338:A342 A345:A360">
      <formula1>$IO$54837:$IO$54857</formula1>
    </dataValidation>
    <dataValidation type="list" allowBlank="1" showInputMessage="1" showErrorMessage="1" sqref="A343:A344 A325:A337">
      <formula1>$IO$54921:$IO$54941</formula1>
    </dataValidation>
    <dataValidation type="list" allowBlank="1" showInputMessage="1" showErrorMessage="1" sqref="E338:E360">
      <formula1>$IQ$54904:$IQ$54909</formula1>
    </dataValidation>
    <dataValidation type="list" allowBlank="1" showInputMessage="1" showErrorMessage="1" sqref="B161 B169">
      <formula1>#REF!</formula1>
    </dataValidation>
    <dataValidation type="list" allowBlank="1" showInputMessage="1" showErrorMessage="1" sqref="B216 B152:B160 B170:B174 B162:B168 B206:B210 B190:B191 B180:B181 B186 B196:B202 B183:B184 B193:B194 B103 B84:B85 B89:B93 B96:B99 B222 B236">
      <formula1>#REF!</formula1>
    </dataValidation>
    <dataValidation type="list" allowBlank="1" showInputMessage="1" showErrorMessage="1" sqref="E247">
      <formula1>$IQ$64978:$IQ$64982</formula1>
    </dataValidation>
    <dataValidation type="list" allowBlank="1" showInputMessage="1" showErrorMessage="1" sqref="B247">
      <formula1>$IP$64978:$IP$64986</formula1>
    </dataValidation>
    <dataValidation type="list" allowBlank="1" showInputMessage="1" showErrorMessage="1" sqref="E279:E280">
      <formula1>$IQ$64816:$IQ$64820</formula1>
    </dataValidation>
    <dataValidation type="list" allowBlank="1" showInputMessage="1" showErrorMessage="1" sqref="B281:B287">
      <formula1>$IP$64858:$IP$64868</formula1>
    </dataValidation>
    <dataValidation type="list" allowBlank="1" showInputMessage="1" showErrorMessage="1" sqref="E281:E287">
      <formula1>$IQ$64858:$IQ$64862</formula1>
    </dataValidation>
    <dataValidation type="list" allowBlank="1" showInputMessage="1" showErrorMessage="1" sqref="A279:A294 A296:A319">
      <formula1>$IO$64816:$IO$64836</formula1>
    </dataValidation>
    <dataValidation type="list" allowBlank="1" showInputMessage="1" showErrorMessage="1" sqref="B279:B280 B288:B319">
      <formula1>$B$2:$B$41</formula1>
    </dataValidation>
    <dataValidation type="list" allowBlank="1" showInputMessage="1" showErrorMessage="1" sqref="A295">
      <formula1>$IO$65140:$IO$65160</formula1>
    </dataValidation>
    <dataValidation type="list" allowBlank="1" showInputMessage="1" showErrorMessage="1" sqref="A40:A78">
      <formula1>#REF!</formula1>
    </dataValidation>
    <dataValidation type="list" allowBlank="1" showInputMessage="1" showErrorMessage="1" sqref="E40:E78 B70:B78 B68 B55:B64 B53 B40:B51">
      <formula1>#REF!</formula1>
    </dataValidation>
    <dataValidation type="list" allowBlank="1" showInputMessage="1" showErrorMessage="1" sqref="B7:B16 B19:B20 B22:B27 B29:B35">
      <formula1>$IP$65356:$IP$65364</formula1>
    </dataValidation>
    <dataValidation type="list" allowBlank="1" showInputMessage="1" showErrorMessage="1" sqref="A7:A39">
      <formula1>$IO$65356:$IO$65376</formula1>
    </dataValidation>
    <dataValidation type="list" allowBlank="1" showInputMessage="1" showErrorMessage="1" sqref="B36:B39">
      <formula1>$IP$65358:$IP$65367</formula1>
    </dataValidation>
    <dataValidation type="list" allowBlank="1" showInputMessage="1" showErrorMessage="1" sqref="E36:E39">
      <formula1>$IQ$65358:$IQ$65362</formula1>
    </dataValidation>
    <dataValidation type="list" allowBlank="1" showInputMessage="1" showErrorMessage="1" sqref="E7:E35">
      <formula1>$IQ$65356:$IQ$65360</formula1>
    </dataValidation>
    <dataValidation type="list" allowBlank="1" showInputMessage="1" showErrorMessage="1" sqref="A361:A384">
      <formula1>$HK$63433:$HK$65536</formula1>
    </dataValidation>
  </dataValidations>
  <printOptions/>
  <pageMargins left="0.7480314960629921" right="0.7480314960629921" top="0.984251968503937" bottom="0.984251968503937" header="0" footer="0"/>
  <pageSetup fitToHeight="0" fitToWidth="1"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sdiaz</cp:lastModifiedBy>
  <cp:lastPrinted>2013-01-14T21:01:40Z</cp:lastPrinted>
  <dcterms:created xsi:type="dcterms:W3CDTF">2011-07-07T14:31:16Z</dcterms:created>
  <dcterms:modified xsi:type="dcterms:W3CDTF">2014-04-30T21:58:02Z</dcterms:modified>
  <cp:category/>
  <cp:version/>
  <cp:contentType/>
  <cp:contentStatus/>
</cp:coreProperties>
</file>