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8595" windowHeight="8055" activeTab="0"/>
  </bookViews>
  <sheets>
    <sheet name="2016" sheetId="1" r:id="rId1"/>
  </sheets>
  <definedNames>
    <definedName name="_xlnm.Print_Area" localSheetId="0">'2016'!$A$1:$K$15</definedName>
  </definedNames>
  <calcPr fullCalcOnLoad="1"/>
</workbook>
</file>

<file path=xl/sharedStrings.xml><?xml version="1.0" encoding="utf-8"?>
<sst xmlns="http://schemas.openxmlformats.org/spreadsheetml/2006/main" count="10053" uniqueCount="2387">
  <si>
    <t>Centro Financiero</t>
  </si>
  <si>
    <t>Mecanismo de Compra</t>
  </si>
  <si>
    <t>Fecha de Resolución</t>
  </si>
  <si>
    <t>Fecha Documento de Compra</t>
  </si>
  <si>
    <t>Descripción de la Compra</t>
  </si>
  <si>
    <t>Razón Social Proveedor</t>
  </si>
  <si>
    <t>Licitación Pública</t>
  </si>
  <si>
    <t>Licitación Privada Mayor</t>
  </si>
  <si>
    <t>Licitación Privada Menor</t>
  </si>
  <si>
    <t>Contratación Directa</t>
  </si>
  <si>
    <t>Contrato</t>
  </si>
  <si>
    <t>No Aplica</t>
  </si>
  <si>
    <t>Orden de Compra</t>
  </si>
  <si>
    <t>Orden de Servicio</t>
  </si>
  <si>
    <t>N° Documento</t>
  </si>
  <si>
    <t>Documento de Compra</t>
  </si>
  <si>
    <t>Tipo y N° de Resolución</t>
  </si>
  <si>
    <t>Otro</t>
  </si>
  <si>
    <t>No aplica</t>
  </si>
  <si>
    <t>60.503.000-9</t>
  </si>
  <si>
    <t>90.635.000-9</t>
  </si>
  <si>
    <t>RUT. N° Proveedor</t>
  </si>
  <si>
    <t>Monto contratado o a contratar (impuesto incluido) indicar moneda: $, UF, US$$ u otro</t>
  </si>
  <si>
    <t>Empresa de Correos de Chile</t>
  </si>
  <si>
    <t>Telefónica Chile S.A.</t>
  </si>
  <si>
    <t>99.561.010-8</t>
  </si>
  <si>
    <t>84.295.700-1</t>
  </si>
  <si>
    <t>96.792.430-K</t>
  </si>
  <si>
    <t>Telefonica Chile S.A.</t>
  </si>
  <si>
    <t>89862200-2</t>
  </si>
  <si>
    <t>Latam Airlines Group</t>
  </si>
  <si>
    <t>88417000-1</t>
  </si>
  <si>
    <t>6567485-8</t>
  </si>
  <si>
    <t>SKY AIRLINES S.A</t>
  </si>
  <si>
    <t>76.244.740-1</t>
  </si>
  <si>
    <t>Contratación Directa (Exceptuada del Regl. Compras)</t>
  </si>
  <si>
    <t>Latam Airlines Group S.A.</t>
  </si>
  <si>
    <t>89.862.200-2</t>
  </si>
  <si>
    <t>Transbordadora Austral Broom S.A.</t>
  </si>
  <si>
    <t>82.074.900-6</t>
  </si>
  <si>
    <t>Aerovías DAP S.A.</t>
  </si>
  <si>
    <t>89.428.000-k</t>
  </si>
  <si>
    <t>Buses Fernandez Ltda.</t>
  </si>
  <si>
    <t>77.492.710-7</t>
  </si>
  <si>
    <t>Boleta</t>
  </si>
  <si>
    <t>Edelmag S.A.</t>
  </si>
  <si>
    <t>88.221.200-9</t>
  </si>
  <si>
    <t>Factura</t>
  </si>
  <si>
    <t>Aguas Magallanes S.A.</t>
  </si>
  <si>
    <t>76.215.628-8</t>
  </si>
  <si>
    <t>76.215.628-9</t>
  </si>
  <si>
    <t>Servicio telefónico Fiscalía Local Porvenir, fono 2581563</t>
  </si>
  <si>
    <t>Gasco S.A.</t>
  </si>
  <si>
    <t>90.310.000-1</t>
  </si>
  <si>
    <t>No Hay</t>
  </si>
  <si>
    <t>HOTELERA Y TURISMO OCEANO LTDA.</t>
  </si>
  <si>
    <t>78.512.450-2</t>
  </si>
  <si>
    <t>DISTRIBUIDORA NENE LTDA.</t>
  </si>
  <si>
    <t>76.067.436-2</t>
  </si>
  <si>
    <t>77.261.280-k</t>
  </si>
  <si>
    <t>PROVEEDORA Y SERVICIOS VIDAL LTDA.</t>
  </si>
  <si>
    <t>77.637.890-9</t>
  </si>
  <si>
    <t>EMPRESA EL MERCURIO S.A.P.</t>
  </si>
  <si>
    <t>90.193.000-7</t>
  </si>
  <si>
    <t>Consumo de agua potable Fiscalía Local de Pozo Almonte</t>
  </si>
  <si>
    <t>AGUAS DEL ALTIPLANO S.A.</t>
  </si>
  <si>
    <t>Consumo de agua potable Fiscalía Regional</t>
  </si>
  <si>
    <t>Consumo de agua potable Fiscalía Local de Alto Hospicio</t>
  </si>
  <si>
    <t>Consumo de electricidad Fiscalía Local de Alto Hospicio</t>
  </si>
  <si>
    <t>ELIQSA</t>
  </si>
  <si>
    <t>96.541.870-9</t>
  </si>
  <si>
    <t>96.541.870-10</t>
  </si>
  <si>
    <t>Consumo de electricidad Fiscalía Local de Pozo Almonte</t>
  </si>
  <si>
    <t>Franqueo convenido Fiscalía Regional</t>
  </si>
  <si>
    <t>EMPRESA DE CORREOS DE CHILE</t>
  </si>
  <si>
    <t>14.672.841-3</t>
  </si>
  <si>
    <t>MARINA HOTELES LIMITADA</t>
  </si>
  <si>
    <t>78.865.110-4</t>
  </si>
  <si>
    <t>Res FR/OR N° 25</t>
  </si>
  <si>
    <t>5.718.987-8</t>
  </si>
  <si>
    <t>COMPAÑIA DE PETROLEOS DE CHILE COPEC S.A</t>
  </si>
  <si>
    <t>99.520.000-7</t>
  </si>
  <si>
    <t>ECOFFICE COMPUTACION LIMITADA</t>
  </si>
  <si>
    <t>76.293.503-1</t>
  </si>
  <si>
    <t>88.566.900-K</t>
  </si>
  <si>
    <t>DIMERC S.A.</t>
  </si>
  <si>
    <t>96.670.840-9</t>
  </si>
  <si>
    <t>PROVEEDORES INTEGRALES PRISA S.A</t>
  </si>
  <si>
    <t>96.556.940-5</t>
  </si>
  <si>
    <t>78.178.530-K</t>
  </si>
  <si>
    <t>ALEJANDRO ANTONIO IBACACHE ESPINOZA</t>
  </si>
  <si>
    <t>9.877.613-3</t>
  </si>
  <si>
    <t>JORGE A.OSORIO ARROYO SERV.CLIM.E.I.R.L.</t>
  </si>
  <si>
    <t>52.000.848-9</t>
  </si>
  <si>
    <t>Res FN/MP N° 1992</t>
  </si>
  <si>
    <t>76.414.319-1</t>
  </si>
  <si>
    <t>K D M S.A.</t>
  </si>
  <si>
    <t>96.754.450-7</t>
  </si>
  <si>
    <t>77.012.870-6</t>
  </si>
  <si>
    <t>9.617.206-0</t>
  </si>
  <si>
    <t>AGUAS ANDINA S.A.</t>
  </si>
  <si>
    <t>61.808.000-5</t>
  </si>
  <si>
    <t>96.800.570-7</t>
  </si>
  <si>
    <t>POSTALCHILE LIMITADA</t>
  </si>
  <si>
    <t>76.013.075-3</t>
  </si>
  <si>
    <t>Irene De Marchi Zaharija</t>
  </si>
  <si>
    <t>7.190.721-K</t>
  </si>
  <si>
    <t>Marina Hoteles Ltda.</t>
  </si>
  <si>
    <t>Oneide Queiroz de Larraín</t>
  </si>
  <si>
    <t>9.856.683-K</t>
  </si>
  <si>
    <t>76.017.995-7</t>
  </si>
  <si>
    <t>Cencosud Retail S.A.</t>
  </si>
  <si>
    <t>Sociedad de Servicios Informáticos GOVMS Limitada</t>
  </si>
  <si>
    <t>76.384.526-5</t>
  </si>
  <si>
    <t>78.951.600-6</t>
  </si>
  <si>
    <t>Compra de Gasolina 95 Octanos. carga de "Cupón Electrónico COPEC" para uso en vehículos institucionales placas patentes YK - 7108 y CK CY -96</t>
  </si>
  <si>
    <t>Compañía de Petróleos de Chile COPEC S.A.</t>
  </si>
  <si>
    <t>Compra de Petróleo Diésel. carga de "Cupón Electrónico COPEC" para uso en vehículo institucional placa patente DB XP - 48</t>
  </si>
  <si>
    <t>Hotelera San Francisco S.A.</t>
  </si>
  <si>
    <t>99.511.100-4</t>
  </si>
  <si>
    <t>89.629.300-1</t>
  </si>
  <si>
    <t>89.912.300-K</t>
  </si>
  <si>
    <t>81.698.900-0</t>
  </si>
  <si>
    <t>Dimerc S.A.</t>
  </si>
  <si>
    <t>Proveedores Integrales Prisa S.A.</t>
  </si>
  <si>
    <t>Eventos y Convenciones Turísticas S.A.</t>
  </si>
  <si>
    <t>76.008.643-6</t>
  </si>
  <si>
    <t>79.989.850-0</t>
  </si>
  <si>
    <t>16.558.483-K</t>
  </si>
  <si>
    <t>76.287.661-2</t>
  </si>
  <si>
    <t>99.502.730-5</t>
  </si>
  <si>
    <t>Ingeniería y Construcción Ricardo Rodríguez y Compañía Limitada</t>
  </si>
  <si>
    <t>Chilectra S.A.</t>
  </si>
  <si>
    <t>-</t>
  </si>
  <si>
    <t xml:space="preserve">Solicitud N° </t>
  </si>
  <si>
    <t>CIA.NACIONAL DE FUERZA ELÉCTRICA S.A.</t>
  </si>
  <si>
    <t>91.143.000-2</t>
  </si>
  <si>
    <t>AGUAS DEL VALLE S.A.</t>
  </si>
  <si>
    <t>99.541.380-9</t>
  </si>
  <si>
    <t>ENTEL PCS TELECOMUNICACIONES S.A.</t>
  </si>
  <si>
    <t>96.806.980-2</t>
  </si>
  <si>
    <t>TELEFÓNICA CHILE S.A.</t>
  </si>
  <si>
    <t>LATAM AIRLINES GROUP S.A.</t>
  </si>
  <si>
    <t>04-FR Nº 768</t>
  </si>
  <si>
    <t>12.263.186-9</t>
  </si>
  <si>
    <t>Ratificación de Informe en Juicio Oral, Fiscalía Local de Ovalle.</t>
  </si>
  <si>
    <t>04-FR Nº 769</t>
  </si>
  <si>
    <t>MARÍA ALEJANDRA MENARES</t>
  </si>
  <si>
    <t>12.487.072-0</t>
  </si>
  <si>
    <t>7.922.238-0</t>
  </si>
  <si>
    <t>PUBLIFOTO LIMITADA</t>
  </si>
  <si>
    <t>76.179.804-9</t>
  </si>
  <si>
    <t>COMERCIAL RED OFFICE LIMITADA</t>
  </si>
  <si>
    <t>81.771.100-6</t>
  </si>
  <si>
    <t>SOC. DE DISTRIB. CANJE Y MENSAJERIA LTDA.</t>
  </si>
  <si>
    <t>77.262.170-1</t>
  </si>
  <si>
    <t>Aguas Patagonia de Aysén S.A.</t>
  </si>
  <si>
    <t>99.501.280-4</t>
  </si>
  <si>
    <t>Empresa Eléctrica de Aysén S.A.</t>
  </si>
  <si>
    <t>88.272.600-2</t>
  </si>
  <si>
    <t>Corte de pasto y mantención jardín Fiscalía Regional de Aysén y Fiscalía Local Coyhaique.</t>
  </si>
  <si>
    <t>Arnaldo Fabián Tobar Ramírez</t>
  </si>
  <si>
    <t>13.504.547-0</t>
  </si>
  <si>
    <t>Servicio de consumo energía mes de Julio Fiscalías Locales y Oficinas Atención Ministerio Público - Región del Bio Bio.</t>
  </si>
  <si>
    <t>EMPRESA ELECTRICA DE LA FRONTERA S.A.</t>
  </si>
  <si>
    <t>76.073.164-1</t>
  </si>
  <si>
    <t>BANQUETERIA PARRA Y CIA LTDA.</t>
  </si>
  <si>
    <t>76.105.333-7</t>
  </si>
  <si>
    <t>COMERCIAL AGUSTIN LTDA.</t>
  </si>
  <si>
    <t>76.287.853-4</t>
  </si>
  <si>
    <t>EMPRESA SERVICIOS SANITARIOS ESSBIO S.A</t>
  </si>
  <si>
    <t>76.833.300-9</t>
  </si>
  <si>
    <t>ABASTIBLE S.A.</t>
  </si>
  <si>
    <t>91.806.000-6</t>
  </si>
  <si>
    <t>Servicio de consumo energía mes de  Julio Fiscalías Locales y Oficinas Atención Ministerio Público - Región del Bio Bio.</t>
  </si>
  <si>
    <t>CGE DISTRIBUCIÓN S.A.</t>
  </si>
  <si>
    <t>99.513.400-4</t>
  </si>
  <si>
    <t>CHILEXPRESS S.A.</t>
  </si>
  <si>
    <t>96.756.430-3</t>
  </si>
  <si>
    <t>F.R. Metrop. Sur</t>
  </si>
  <si>
    <t>TODO TIMBRE LIMITADA</t>
  </si>
  <si>
    <t>LUIS PATRICIO ORELLANA VELASQUEZ</t>
  </si>
  <si>
    <t>EMPRESA DE CAPACITACION PRAGMA LTDA.</t>
  </si>
  <si>
    <t>BANCO DEL ESTADO DE CHILE</t>
  </si>
  <si>
    <t>97.030.000-7</t>
  </si>
  <si>
    <t>FAYMO S.A.</t>
  </si>
  <si>
    <t>17-FN Nº 1885</t>
  </si>
  <si>
    <t>CONSULTORIA E INVESTIGACION EN RRHH SPA</t>
  </si>
  <si>
    <t>76.580.320-9</t>
  </si>
  <si>
    <t>EVALUACIONES &amp; DESARROLLO ORGANIZACIONAL</t>
  </si>
  <si>
    <t>Electricidad Gran Avenida 3814 - Mes de Agosto</t>
  </si>
  <si>
    <t>Electricidad Pirámide - Mes de Agosto</t>
  </si>
  <si>
    <t>Electricidad Puente Alto - Mes de Agosto</t>
  </si>
  <si>
    <t>EMPRESA ELECTRICA PUENTE ALTO LIMITADA</t>
  </si>
  <si>
    <t>80.313.300-K</t>
  </si>
  <si>
    <t>AGUAS ANDINAS S.A.</t>
  </si>
  <si>
    <t>Agua Gran Avenida 3840 - Mes de Agosto</t>
  </si>
  <si>
    <t>Agua Pirámide - Mes de Agosto</t>
  </si>
  <si>
    <t>Agua Puente Alto - Mes de Agosto</t>
  </si>
  <si>
    <t>Nº Servicio 3207778</t>
  </si>
  <si>
    <t>Servicio Eléctrico Oficina Auxiliar Peralillo consumo mes de AGOSTO</t>
  </si>
  <si>
    <t>Nº Servicio 4251999</t>
  </si>
  <si>
    <t>Servicio Eléctrico Oficina Auxiliar Litueche consumo mes de AGOSTO</t>
  </si>
  <si>
    <t>Nº Servicio 2784519</t>
  </si>
  <si>
    <t>Nº Servicio 2784989, 2785018, 2785024, 2785030, 2785000, 2785006, 2784994, 2785012,
2784983</t>
  </si>
  <si>
    <t>Servicio Eléctrico Fiscalía Local Rengo consumo mes de  JULIO</t>
  </si>
  <si>
    <t>Nº Servicio 5951161</t>
  </si>
  <si>
    <t>Servicio Eléctrico Edificio Fiscalía Local San Vicente consumo mes de  JULIO</t>
  </si>
  <si>
    <t>Nº Servicio 2787429</t>
  </si>
  <si>
    <t>Nº Servicio 7394812</t>
  </si>
  <si>
    <t>Servicio Eléctrico Edificio Fiscalía Local Santa Cruz consumo mes de  JULIO</t>
  </si>
  <si>
    <t>Servicio Eléctrico Edificio Fiscalía Local Pichilemu consumo mes de  AGOSTO</t>
  </si>
  <si>
    <t>Nº Servicio 5868413</t>
  </si>
  <si>
    <t>Nº Servicio 2136766-4</t>
  </si>
  <si>
    <t>Nº Servicio 1942551-7</t>
  </si>
  <si>
    <t>Servicio de Agua Potable Fiscalía Local de Peralillo Consumo mes de  AGOSTO</t>
  </si>
  <si>
    <t>Nº Servicio 60112765-2</t>
  </si>
  <si>
    <t>Nº Servicio 1500452-5</t>
  </si>
  <si>
    <t>Nº Servicio 2000392-8</t>
  </si>
  <si>
    <t xml:space="preserve">Nº Servicio 1492514-7 </t>
  </si>
  <si>
    <t>Servicio de Agua Potable Fiscalía Local de San Fernando Consumo mes de AGOSTO</t>
  </si>
  <si>
    <t>Nº Servicio 60125749-1</t>
  </si>
  <si>
    <t>84.702.300-7</t>
  </si>
  <si>
    <t>PROLIBROS EDICIONES LIMITADA</t>
  </si>
  <si>
    <t>76.369.554-9</t>
  </si>
  <si>
    <t>77.018.060-0</t>
  </si>
  <si>
    <t>F.R. Antofagasta</t>
  </si>
  <si>
    <t>EMPRESA PERIODISTICA EL NORTE S.A</t>
  </si>
  <si>
    <t>LATAM AIRLINES GROUP S.A</t>
  </si>
  <si>
    <t>76.690.120-4</t>
  </si>
  <si>
    <t>FN Nº 1715/2015</t>
  </si>
  <si>
    <t>96.541.920-9</t>
  </si>
  <si>
    <t>AGUAS DE ANTOFAGASTA S.A.</t>
  </si>
  <si>
    <t>76.418.976-0</t>
  </si>
  <si>
    <t>AGUAS DECIMAS</t>
  </si>
  <si>
    <t>96.703.230-1</t>
  </si>
  <si>
    <t>SOCIEDAD AUSTRAL DE ELECTRICIDAD</t>
  </si>
  <si>
    <t>76.073.162-5</t>
  </si>
  <si>
    <t>76.846.610-6</t>
  </si>
  <si>
    <t>77.806.000-0</t>
  </si>
  <si>
    <t>PROVEEDORES INTEGRALES PRISA S.A.</t>
  </si>
  <si>
    <t>TELEFONICA DEL SUR S.A.</t>
  </si>
  <si>
    <t>90.299.000-3</t>
  </si>
  <si>
    <t>6043977-K</t>
  </si>
  <si>
    <t>Servicio de coffe break, F. Regional</t>
  </si>
  <si>
    <t>76568638-5</t>
  </si>
  <si>
    <t>89912300-K</t>
  </si>
  <si>
    <t>96556940-5</t>
  </si>
  <si>
    <t>90193000-7</t>
  </si>
  <si>
    <t>76923040-8</t>
  </si>
  <si>
    <t>96670840-9</t>
  </si>
  <si>
    <t>RESAM S.A.</t>
  </si>
  <si>
    <t>99.537.670-9</t>
  </si>
  <si>
    <t>CGE DISTRIBUCION S.A.</t>
  </si>
  <si>
    <t>AGUAS NUEVO SUR MAULE</t>
  </si>
  <si>
    <t>96.963.440-6</t>
  </si>
  <si>
    <t>ASIA REPS SPA.</t>
  </si>
  <si>
    <t>77.600.970-9</t>
  </si>
  <si>
    <t>76.270.519-2</t>
  </si>
  <si>
    <t>DIDIER FRANCOIS PASCAL CASSAMAJOR</t>
  </si>
  <si>
    <t>22.960.680-8</t>
  </si>
  <si>
    <t>JUANITA VERÓNICA GONZÁLEZ</t>
  </si>
  <si>
    <t>PUBLICIDAD POSTAL S.A.</t>
  </si>
  <si>
    <t>MANANTIAL S.A.</t>
  </si>
  <si>
    <t>96.711.590-8</t>
  </si>
  <si>
    <t>VERÓNICA QUIJANO MAUREIRA</t>
  </si>
  <si>
    <t>13.901.726-9</t>
  </si>
  <si>
    <t>ANDREA DEL CARMEN RUIZ HERRERA</t>
  </si>
  <si>
    <t>11.730.167-2</t>
  </si>
  <si>
    <t xml:space="preserve">Otro </t>
  </si>
  <si>
    <t>EMPRESA ELÉCTRICA DE COLINA LTDA.</t>
  </si>
  <si>
    <t>96.783.910-8</t>
  </si>
  <si>
    <t>SEMBCORP AGUAS CHACABUCO S.A.</t>
  </si>
  <si>
    <t>86.915.400-8</t>
  </si>
  <si>
    <t>76.019.175-2</t>
  </si>
  <si>
    <t>IMPRENTA BARAHONA LTDA.</t>
  </si>
  <si>
    <t>78.511.790-5</t>
  </si>
  <si>
    <t>C.D. COMP. S.A.</t>
  </si>
  <si>
    <t>LORETO SOLANGE STAPLEFIELD SEPULVEDA</t>
  </si>
  <si>
    <t>11.722.103-2</t>
  </si>
  <si>
    <t>77.919.140-0</t>
  </si>
  <si>
    <t>SODIMAC S. A.</t>
  </si>
  <si>
    <t>Evaluación pericial psicológica</t>
  </si>
  <si>
    <t>ANA MARIA BACIGALUPO FALCON</t>
  </si>
  <si>
    <t>14.282.636-4</t>
  </si>
  <si>
    <t>GIOVANNA CAROLINA ARANCIBIA PARRA</t>
  </si>
  <si>
    <t>9.639.027-0</t>
  </si>
  <si>
    <t>ANDREA ESTHER ZAMORA FERNANDEZ</t>
  </si>
  <si>
    <t>11.620.458-4</t>
  </si>
  <si>
    <t>76.424.440-0</t>
  </si>
  <si>
    <t>ESVAL S.A.</t>
  </si>
  <si>
    <t>76.000.739-0</t>
  </si>
  <si>
    <t>CHILQUINTA ENERGIA S.A.</t>
  </si>
  <si>
    <t>96.813.520-1</t>
  </si>
  <si>
    <t>ENERGIA DE CASABLANCA S.A</t>
  </si>
  <si>
    <t>96.766.110-4</t>
  </si>
  <si>
    <t>COMPAÑÍA NACIONAL DE FUERZA ELECTRICA S.A.</t>
  </si>
  <si>
    <t>AGRICOLA Y SERVICIOS ISLA DE PASCUA LTDA</t>
  </si>
  <si>
    <t>87.634.600-1</t>
  </si>
  <si>
    <t>Publicación de llamado a concurso público</t>
  </si>
  <si>
    <t>EMPRESA EL MERCURIO DE VALPARAISO S.A.P.</t>
  </si>
  <si>
    <t>96.705.640-5</t>
  </si>
  <si>
    <t>Adquisición de materiales de oficina para fiscalías de la región.</t>
  </si>
  <si>
    <t>76.041.579-0</t>
  </si>
  <si>
    <t>Pasaje aéreo para fiscal en comisión de servicio, trayecto Temuco-Stgo.-Temuco.</t>
  </si>
  <si>
    <t>9.826.456-6</t>
  </si>
  <si>
    <t>5.444.220-3</t>
  </si>
  <si>
    <t>76.120.921-3</t>
  </si>
  <si>
    <t>Pasaje aéreo para funcionario en comisión de servicio, trayecto Temuco-Stgo.-Temuco.</t>
  </si>
  <si>
    <t>Pasaje aéreo para funcionaria en comisión de servicio, trayecto Temuco-Stgo.-Temuco.</t>
  </si>
  <si>
    <t>9.177.939-0</t>
  </si>
  <si>
    <t>otro</t>
  </si>
  <si>
    <t>Aguas Araucanía S.A.</t>
  </si>
  <si>
    <t>76.215.637-7</t>
  </si>
  <si>
    <t>Empresa Eléctrica de la Frontera S.A.</t>
  </si>
  <si>
    <t>CGE Distribución S.A.</t>
  </si>
  <si>
    <t>EMELAT S.A.</t>
  </si>
  <si>
    <t>87.601.500-5</t>
  </si>
  <si>
    <t>99.542.570-K</t>
  </si>
  <si>
    <t>Materiales de aseo y oficina para la Fiscalía Local de Vallenar.</t>
  </si>
  <si>
    <t>4K INGENIERIA LIMITADA</t>
  </si>
  <si>
    <t>76.485.374-1</t>
  </si>
  <si>
    <t>F.R. Arica y Parinacota</t>
  </si>
  <si>
    <t>F.R. Metrop. Occidente</t>
  </si>
  <si>
    <t>F.R. Metrop. Centro Norte</t>
  </si>
  <si>
    <t>F.R. Tarapacá</t>
  </si>
  <si>
    <t xml:space="preserve">INFORME TRANSPARENCIA MINISTERIO PÚBLICO AGOSTO 2016 </t>
  </si>
  <si>
    <t>100 pendrives 16 gb. Solicitados por fiscal regional</t>
  </si>
  <si>
    <t>Ecoffice Computación Ltda.</t>
  </si>
  <si>
    <t>Materiales de oficina y aseo para fiscalía regional</t>
  </si>
  <si>
    <t>Marangunic Hnos.Ltda.</t>
  </si>
  <si>
    <t>80.586.800-7</t>
  </si>
  <si>
    <t>12-FR N°327</t>
  </si>
  <si>
    <t>1.000 cheques propios para Fiscalía Regional de Magallanes.Res.FR N° 327/2017 del 21/08/2017.</t>
  </si>
  <si>
    <t>Banco del Estado de Chile</t>
  </si>
  <si>
    <t>Grabadora de voz Sony para F.L.Pto.Natales</t>
  </si>
  <si>
    <t>Lanix Technology Chile S.A.</t>
  </si>
  <si>
    <t>96.674.960-1</t>
  </si>
  <si>
    <t>02 proyectores multimedia para fiscalía regional</t>
  </si>
  <si>
    <t>Importadora New Ark Ltda.</t>
  </si>
  <si>
    <t>3 minicomponentes para Fiscalía Regional, F.L.Pto.Natales y F.L.Porvenir</t>
  </si>
  <si>
    <t>Falabella Retail S.A.</t>
  </si>
  <si>
    <t>Com.Redoffice Magallanes Ltda.</t>
  </si>
  <si>
    <t>78.307.990-9</t>
  </si>
  <si>
    <t>Pasaje Pta.Arenas/Porvenir día 03/08/17 por comisión de servicio</t>
  </si>
  <si>
    <t>Pasaje Porvenir/Pta.Arenas día 03/08/17 por comisión de servicio</t>
  </si>
  <si>
    <t>Pasaje Porvenir/Pta.Arenas día 02/08/17 por comisión de servicio</t>
  </si>
  <si>
    <t>Pasaje Porvenir/Pta.Arenas  día  04/08 /17  por comisión de servicio</t>
  </si>
  <si>
    <t>Publicación llamado concurso público día 06/08/17  para cargo auxiliar F.L.Pta.Arenas</t>
  </si>
  <si>
    <t>Patagonica Publicaciones S.A.</t>
  </si>
  <si>
    <t>76.000.759-5</t>
  </si>
  <si>
    <t>Empresa de Publicaciones La Prensa Austral Ltda.</t>
  </si>
  <si>
    <t>85.732.200-2</t>
  </si>
  <si>
    <t>Pasaje Pta.Arenas/Pto.Montt/Pta.Arenas días 30/08 y 01/09/17 por comisión de servicio(2 funcionarios)</t>
  </si>
  <si>
    <t>Sky Airlines S.A.</t>
  </si>
  <si>
    <t>88.417.000-1</t>
  </si>
  <si>
    <t xml:space="preserve">Cambio horario regreso día 04/08/17  por comisión  de servicio </t>
  </si>
  <si>
    <t>Confección e instalación cortinas roller en oficina fiscal regional y director ejecutivo regional</t>
  </si>
  <si>
    <t>Fernanda Violic Barahona</t>
  </si>
  <si>
    <t>16.162.867-0</t>
  </si>
  <si>
    <t>Pasaje Porvenir/Pta.Arenas día 04/08/17 por comisión de servicio</t>
  </si>
  <si>
    <t>Pasaje Pta.Arenas/Porvenir día 06/08/17 por comisión de servicio</t>
  </si>
  <si>
    <t>Pasaje Pta.Arenas/Pto.Montt/Pta.Arenas días 30/08 y 01/09/17 por comisión de servicio</t>
  </si>
  <si>
    <t>Pasaje Pta.Arenas/Santiago/Pta.Arenas días 18 al 27/08 y 21 al 25/08/17 por comisión de servicio(2 funcionarios)</t>
  </si>
  <si>
    <t>Pasaje Pta.Arenas/Porvenir/Pta.Arenas día 10/08/17 por comisión de servicio</t>
  </si>
  <si>
    <t>Pasaje Santiago/Pta.Arenas/Santiago 04 y 06/09/17 por Taller gestión del Cambio</t>
  </si>
  <si>
    <t>Adapatación 50 equipos fluorescentes a sistema iluminación led con provisión 150 tubos para FLPA</t>
  </si>
  <si>
    <t>Const.Diseño y Arquitectura Krearq.cl y Cia.Ltda.</t>
  </si>
  <si>
    <t>76.462.548-k</t>
  </si>
  <si>
    <t>Cambio 100 luminarias a focos embutidos led con sus respectivas ampolletas led para FLPA</t>
  </si>
  <si>
    <t>Pasaje Pta.Arenas/Santiago/Pta.Arenas días 14 al 17/08/17 por comisión de servicio</t>
  </si>
  <si>
    <t>Pasaje Pta.Arenas/Santiago/Pta.Arenas días 19 al 23/08/17 por comisión de servicio</t>
  </si>
  <si>
    <t>Arriendo salón y coffee break para días 05 y 06/19/17 por Taller Gestión del cambio y alojamiento y alimentación para monitor</t>
  </si>
  <si>
    <t>Inversiones Mil S.A.</t>
  </si>
  <si>
    <t>76.081.353-2</t>
  </si>
  <si>
    <t>Pasaje Pto.Montt/Pta.Arenas/Pto.Montt días 19 al 28/08/17</t>
  </si>
  <si>
    <t>Pasaje Pta.Arenas/Santiago/Pta.Arenas días 28/08 al 02/09/17 por comisión de servicio</t>
  </si>
  <si>
    <t>Pasaje Pta.Arenas/Porvenir día 25/08/17 por comisión de servicio</t>
  </si>
  <si>
    <t>Pasaje Porvenir/Pta.Arenas día 25/08/17 por comisión de servicio</t>
  </si>
  <si>
    <t>Pasaje Pta.Arenas/Santiago/Pta.Arenas días 29/08 al 02/09/17 por comisión de servicio</t>
  </si>
  <si>
    <t>Pasaje Porvenir/Pta.Arenas día 28/08/17 por comisión de servicio</t>
  </si>
  <si>
    <t>Pasaje Pta.Arenas/Pto.Natales/Pta.Arenas día 24/08/17 por comisión de servicio (3 funcionarios)</t>
  </si>
  <si>
    <t>Pasaje Pta.Arenas/Santiago/Pta.Arenas días 26 y 28/09/17 por comisión de servicio</t>
  </si>
  <si>
    <t>Mantención caldera y radiadores F.L.Porvenir</t>
  </si>
  <si>
    <t>Francisco Menese Oyarzún</t>
  </si>
  <si>
    <t>11.596.090-3</t>
  </si>
  <si>
    <t>Pasaje Pta.Arenas/Pto.Natales/Pta.Arenas día 31/08/17 por comisión de servicio</t>
  </si>
  <si>
    <t>Pasaje Pta.Arenas/Santiago/Pta.Arenas días 12 al 14/09/17 por comisión de servicio</t>
  </si>
  <si>
    <t>Pasaje Porvenir/Pta.Arenas día 07/09/17 por comisión de servicio</t>
  </si>
  <si>
    <t>Pasaje Pta.Arenas/Porvenir día  06/09/17 por comisión de servicio</t>
  </si>
  <si>
    <t>Pasaje Porvenir/Pta.Arenas día 08/09/17 por comisión de servicio</t>
  </si>
  <si>
    <t>Confección e instalación repisas empotradas para oficina DER.</t>
  </si>
  <si>
    <t>Luis Héctor Paredes Montiel</t>
  </si>
  <si>
    <t>6.215.405-5</t>
  </si>
  <si>
    <t>Pasaje Concepción/Pta.Arenas/Concepción 27 y 29/09/17</t>
  </si>
  <si>
    <t>Consumo electricidad Fiscalía Regional desde el  29/09/17 al 27/07/17</t>
  </si>
  <si>
    <t>Consumo electricidad Fiscalía Local Pta.Arenas y URAVIT desde el 30/06/17 al 29/07/17</t>
  </si>
  <si>
    <t>Consumo electricidad Fiscalía Local Puerto Natales  desde el 07/07/17 al 04/08/17</t>
  </si>
  <si>
    <t>Consumo electricidad Fiscalía Local Porvenir  desde el 07/07/17 al 04/08/17</t>
  </si>
  <si>
    <t>Servicio franqueo convenido Fiscalía Regional y  Fiscalías Locales Julio 2017</t>
  </si>
  <si>
    <t>Servicio franqueo convenido   Fiscalía  Local Pta.Arenas Julio  2017</t>
  </si>
  <si>
    <t>Consumo agua potable  Fiscalía Regional desde el   06/07/17 al 04/08/17</t>
  </si>
  <si>
    <t>Consumo agua potable  Fiscalía Local Pta.Arenas   desde el    11/07/17 al 09/08/17</t>
  </si>
  <si>
    <t>Consumo agua potable  Fiscalía Local Pto.Natales   desde el    17/07/17 al 16/08/17</t>
  </si>
  <si>
    <t>Consumo agua potable  Fiscalía Local Porvenir   desde el   11/07/17 al 09/08/17</t>
  </si>
  <si>
    <t>Consumo gas Fiscalía Local Pta.Arenas desde el   07/07/17 al 07/08/17</t>
  </si>
  <si>
    <t>Consumo gas Fiscalía Local Pto.Natales  desde el 06/07/17 al 04/08/17</t>
  </si>
  <si>
    <t>Consumo gas Fiscalía Local Porvenir  desde el 06/07/17 al 03/08/17</t>
  </si>
  <si>
    <t>Consumo gas Fiscalía Regional  desde el 22/07/17 al 22/08/17</t>
  </si>
  <si>
    <t>Reparación eléctrica en la fiscalía local de Angol.</t>
  </si>
  <si>
    <t>Electricidad Adolfo Cifuentes</t>
  </si>
  <si>
    <t>76.508.339-7</t>
  </si>
  <si>
    <t>Provisión e instalación de conectores y válvulas en artefactos sanitarios de la Fiscalia Regional.</t>
  </si>
  <si>
    <t>Empresa de Servicios de Ingeniería Electrica, Telecomunicaciones e IND.</t>
  </si>
  <si>
    <t>76.004.526-8</t>
  </si>
  <si>
    <t>Estufa para la fiscalía local de Temuco.</t>
  </si>
  <si>
    <t>Cooperativa de Consumo de Carabineros de Chile Ltda.</t>
  </si>
  <si>
    <t>81.242.500-5</t>
  </si>
  <si>
    <t>Estufa para la fiscalía regional.</t>
  </si>
  <si>
    <t>Limpieza de estufa instalada en la fiscalía local de Curacautín.</t>
  </si>
  <si>
    <t>Juan Anastasio Medina Maturana</t>
  </si>
  <si>
    <t>Servicio de coffe break para asistentes a reunión de trabajo.</t>
  </si>
  <si>
    <t>Sylvia Rivera Leal Restaurant EIRL</t>
  </si>
  <si>
    <t>76.159.763-9</t>
  </si>
  <si>
    <t>Arriendo de salón, servicio coffe break y atención para asistentes a jornada de capacitación.</t>
  </si>
  <si>
    <t>Eventos y Convenciones Turisticas S.A.</t>
  </si>
  <si>
    <t>servicio de evaluación psicolaboral para cargo de administrador de fiscalía local.</t>
  </si>
  <si>
    <t>Díaz y Henríquez Limitada.</t>
  </si>
  <si>
    <t>77.728.330-8</t>
  </si>
  <si>
    <t>Cambio de pasaje aéreo para funcionario en comisión de servicio, trayecto Temuco-Stgo.-Temuco.</t>
  </si>
  <si>
    <t>76.204.527-3</t>
  </si>
  <si>
    <t>Reparación de camioneta institucional.</t>
  </si>
  <si>
    <t>Cia. De Leasing Tattersall S.A.</t>
  </si>
  <si>
    <t>96.565.580-8</t>
  </si>
  <si>
    <t>Servicio de coffe break para participantes de actividades "Escolares en Justicia".</t>
  </si>
  <si>
    <t>Lilian Jeannette Monsálvez Monsalve.</t>
  </si>
  <si>
    <t>Reparaciones sanitarias en la fiscalía local de Villarrica.</t>
  </si>
  <si>
    <t>Hector Mauricio Vásquez Pérez.</t>
  </si>
  <si>
    <t>10.506.905-7</t>
  </si>
  <si>
    <t>Publicación de aviso concurso público para cargos de la fiscalía regional y oficina de atención de Purén.</t>
  </si>
  <si>
    <t>Sociedad Periodística Araucanía S.A.</t>
  </si>
  <si>
    <t>87.778.800-8</t>
  </si>
  <si>
    <t>Mantención de portones de acceso a la fiscalía local de Nueva Imperial.</t>
  </si>
  <si>
    <t>Empresa Constructora Sólido Limitada.</t>
  </si>
  <si>
    <t>76.564.926-9</t>
  </si>
  <si>
    <t>FN/MP N° 1596</t>
  </si>
  <si>
    <t>Reparaciones en inmueble que alberga a la fiscalía local de Pucón.</t>
  </si>
  <si>
    <t>Ivan Maury Díaz.</t>
  </si>
  <si>
    <t>Servicio de custodios de seguridad</t>
  </si>
  <si>
    <t>V Y V Security Ltda.</t>
  </si>
  <si>
    <t>76.799.890-2</t>
  </si>
  <si>
    <t>Arriendo de salón y servicio coffe break para asistentes a jornada de trabajo.</t>
  </si>
  <si>
    <t>Pucon Green Park Spa.</t>
  </si>
  <si>
    <t>76.329.090-5</t>
  </si>
  <si>
    <t>Hotelera Diego de Almagro Ltda.</t>
  </si>
  <si>
    <t>77.663.150-7</t>
  </si>
  <si>
    <t>Reparaciones en baños de la fiscalía local de Temuco.</t>
  </si>
  <si>
    <t>Cristian Marcelo Henríquez Henríquez.</t>
  </si>
  <si>
    <t>15.507.985-1</t>
  </si>
  <si>
    <t>Arriendo de salón y servicio de coffe break para jornada de trabajo de equipo directivo, fiscales y administradores.</t>
  </si>
  <si>
    <t>Provision e instalación de vidrio en la fiscalía local de Temuco.</t>
  </si>
  <si>
    <t>Eduardo Javier Pastene Lagos.</t>
  </si>
  <si>
    <t>8.159.283-7</t>
  </si>
  <si>
    <t>Pasaje aéreo para fiscales en comisión de servicio, trayecto Temuco-Stgo.-Temuco.</t>
  </si>
  <si>
    <t>Publicación de llamado a licitación pública para contratar los trabajos de habilitación de oficinas en las fiscalías locales de Angol y Collipulli.</t>
  </si>
  <si>
    <t>Empresa El Mercurio S.A.P.</t>
  </si>
  <si>
    <t>Arriendo de salón y servicio de coffe break para asistentes a jornada de trabajo.</t>
  </si>
  <si>
    <t>Pasaje aérero para relator de jornada de capacitación.</t>
  </si>
  <si>
    <t>Evaluación psicolaboral para cargo de la fiscalía local de Temuco.</t>
  </si>
  <si>
    <t>Diaz y Henríquez Limitada.</t>
  </si>
  <si>
    <t>Reparaciones en baños de la fiscalía regional.</t>
  </si>
  <si>
    <t>Empresa de Servicios de Ingeniería Eléctrica, Telecomunicaciones e IND</t>
  </si>
  <si>
    <t>FR N° 320</t>
  </si>
  <si>
    <t>Habilitación de espacios en el marco del Plan de Fortalecimiento en la fiscalia local de Villarrica.</t>
  </si>
  <si>
    <t>Constructora CCM Ltda.</t>
  </si>
  <si>
    <t>Certificación de ascensores para la fiscalia regional y fiscalía local de Temuco.</t>
  </si>
  <si>
    <t>EHM Certificadores Spa.</t>
  </si>
  <si>
    <t>76.062.836-0</t>
  </si>
  <si>
    <t>Reparaciones en sistema de evacuación de aguas de la fiscalía regional.</t>
  </si>
  <si>
    <t>Trener Inversiones Ltda.</t>
  </si>
  <si>
    <t>76.008.469-7</t>
  </si>
  <si>
    <t>Arriendo de salón y servicio de coffe break para asistentes a jornada de capacitación.</t>
  </si>
  <si>
    <t>Reparaciones en el inmueble que alberga a la fiscalía local de Angol.</t>
  </si>
  <si>
    <t>Jaime Ferreira Ferreira.</t>
  </si>
  <si>
    <t>9.778.043-9</t>
  </si>
  <si>
    <t>Adquisición de equipos para la fiscalía regional</t>
  </si>
  <si>
    <t>Sociedad Comercial PC Oliva Ltda.</t>
  </si>
  <si>
    <t>76.231.834-2</t>
  </si>
  <si>
    <t>Adquisición de neumáticos para vehículo institucional.</t>
  </si>
  <si>
    <t>Cruz y Cia Ltda.</t>
  </si>
  <si>
    <t>85.184.600-K</t>
  </si>
  <si>
    <t>Adquisición de hornos microondas para las kitchenettes de fiscalías de la región.</t>
  </si>
  <si>
    <t>Comercial Agustin Ltda.</t>
  </si>
  <si>
    <t>Prisur S.A.</t>
  </si>
  <si>
    <t>Insumos de cafetería para atención de autoridades.</t>
  </si>
  <si>
    <t>Distribuidora y Comercial Dimak Limitada.</t>
  </si>
  <si>
    <t>78.809.560-0</t>
  </si>
  <si>
    <t>Petróleo para calefacción de la fiscalía regional.</t>
  </si>
  <si>
    <t>Comercializadora Pérez y Compañía Spa.</t>
  </si>
  <si>
    <t>76.079.284-5</t>
  </si>
  <si>
    <t>Adquisición de cables eléctricos para la fiscalía regional.</t>
  </si>
  <si>
    <t>Petróleo para calefacción de la fiscalía local de Collipulli.</t>
  </si>
  <si>
    <t>Sociedad Comercial FyF Díaz Teppa Limita.</t>
  </si>
  <si>
    <t>76.483.537-9</t>
  </si>
  <si>
    <t>Adquisición de pisos nomad para la fiscalía regional.</t>
  </si>
  <si>
    <t>Comercial Motorshop Limitada.</t>
  </si>
  <si>
    <t>76.193.188-1</t>
  </si>
  <si>
    <t>Adquisición de televisores para la fiscalía regional y fiscalía local de Temuco.</t>
  </si>
  <si>
    <t>Channels Media S.A.</t>
  </si>
  <si>
    <t>Adquisición de mobiliario para fiscalías de la región.</t>
  </si>
  <si>
    <t>Enilda Figueroa Mellado.</t>
  </si>
  <si>
    <t>6.189.318-0</t>
  </si>
  <si>
    <t>Consumo energía eléctrica fiscalía local de Villarrica, periodo 01/07/2017 al 31/07/2017</t>
  </si>
  <si>
    <t>Consumo energía eléctrica fiscalía local de Temuco y fiscalía Regional, periodo 30/06/2017 al 28/07/2017.</t>
  </si>
  <si>
    <t>Consumo agua potable fiscalía local de Carahue, periodo 04/07/2017 al 02/08/2017.</t>
  </si>
  <si>
    <t>Consumo agua potable fiscalía local de Angol, periodo 28/06/2017 al 27/07/2017.</t>
  </si>
  <si>
    <t>Consumo agua potable fiscalía local de Villarrica, periodo 27/06/2017 al 26/07/2017.</t>
  </si>
  <si>
    <t>Consumo agua potable (terreno) fiscalía local de Carahue, periodo 30/06/2017 al 31/07/2017.</t>
  </si>
  <si>
    <t>Consumo agua potable fiscalía local de Victoria, periodo 29/06/2017 al 28/07/2017.</t>
  </si>
  <si>
    <t>Consumo agua potable fiscalía local de Collipulli, periodo 29/06/2017 al 28/07/2017.</t>
  </si>
  <si>
    <t>Consumo energía eléctrica fiscalía local de Collipulli, periodo 05/07/2017 al 03/08/2017.</t>
  </si>
  <si>
    <t>Consumo energía eléctrica fiscalía local de Angol, periodo 03/07/2017 al 01/08/2017.</t>
  </si>
  <si>
    <t>Consumo energía eléctrica (terreno) fiscalía local de Carahue, periodo 23/06/2017 al 26/07/2017.</t>
  </si>
  <si>
    <t>Consumo energía eléctrica fiscalía local de Lautaro, periodo 03/07/2017 al 01/08/2017.</t>
  </si>
  <si>
    <t>Consumo energía eléctrica fiscalía local de Curacautín, periodo07/07/2017 al 07/08/2017.</t>
  </si>
  <si>
    <t>Consumo energía eléctrica fiscalía local de Nueva Imperial, periodo 07/07/2017 al 07/08/2017.</t>
  </si>
  <si>
    <t>Consumo energía eléctrica fiscalía local de Loncoche (edificio nuevo), periodo 19/06/2017 al 19/07/2017.</t>
  </si>
  <si>
    <t>Sociedad Austral de Electricidad S.A.</t>
  </si>
  <si>
    <t>Consumo de gas a granel para calefacción de la fiscalía local de Traiguén.</t>
  </si>
  <si>
    <t>Gasco GLP S.A.</t>
  </si>
  <si>
    <t>96.568.740-8</t>
  </si>
  <si>
    <t>Consumo agua potable fiscalía local de Traiguén, periodo 06/07/2017 al 04/08/2017.</t>
  </si>
  <si>
    <t>Consumo agua potable oficina de atención Purén, periodo 05/07/2017 al 03/08/2017.</t>
  </si>
  <si>
    <t>Consumo energía eléctrica oficina de atención Purén, periodo 11/07/2017 al 09/08/2017.</t>
  </si>
  <si>
    <t>Consumo de gas a granel para calefacción de la fiscalía local de Villarrica.</t>
  </si>
  <si>
    <t>Empresas Lipigas S.A.</t>
  </si>
  <si>
    <t>96.928.510-K</t>
  </si>
  <si>
    <t>Consumo agua potable fiscalía local de Loncoche (edificio nuevo), periodo 12/07/2017 al 10/08/2017.</t>
  </si>
  <si>
    <t>Consumo agua potable fiscalía local de Imperial, periodo 10/07/2017 al 08/08/2017.</t>
  </si>
  <si>
    <t>Consumo agua potable fiscalía local de Temuco y fiscalía regional, periodo 06/07/2017 al 04/08/2017.</t>
  </si>
  <si>
    <t>Consumo agua potable fiscalía local de Curacautín, periodo 11/07/2017 al 09/08/2017.</t>
  </si>
  <si>
    <t>Consumo agua potable fiscalía local de Loncoche, periodo 14/07/2017 al 14/08/2017.</t>
  </si>
  <si>
    <t>Consumo energía eléctrica fiscalía local de Loncoche, periodo 19/07/2017 al 21/08/2017.</t>
  </si>
  <si>
    <t>76.073.162-4</t>
  </si>
  <si>
    <t>Consumo energía eléctrica fiscalía local de Pitrufquén, periodo 04/07/2017 al 01/08/2017.</t>
  </si>
  <si>
    <t>Servicio de franqueo convenido para la fiscalía local de Temuco, mes de Julio 2017.</t>
  </si>
  <si>
    <t>Empresa de Correos de Chile.</t>
  </si>
  <si>
    <t>60.503.000-10</t>
  </si>
  <si>
    <t>Servicio de franqueo convenido para la fiscalía local de Lautaro, mes de Julio 2017.</t>
  </si>
  <si>
    <t>Servicio telefónico líneas correspondientes a las fiscalías de la región mes julio de  2017.</t>
  </si>
  <si>
    <t>Servicio de franqueo convenido para las fiscalías de la región, mes de Julio 2017.</t>
  </si>
  <si>
    <t>Servicio de courier para las fiscalías de la región, mes de julio 2017.</t>
  </si>
  <si>
    <t>Consumo energía eléctrica fiscalía local de Traiguén, periodo 17/07/2017 al 16/08/2017.</t>
  </si>
  <si>
    <t>Consumo energía eléctrica fiscalía local de Victoria, periodo 19/07/2017 al 18/08/2017.</t>
  </si>
  <si>
    <t>Consumo energía eléctrica fiscalía local de Carahue, periodo 24/07/2017 al 23/08/2017.</t>
  </si>
  <si>
    <t>Consumo agua potable fiscalía local de Pitrufquén, periodo 12/07/2017 al 10/08/2017.</t>
  </si>
  <si>
    <t>Consumo energía eléctrica fiscalía local de Carahue (terreno), periodo 26/07/2017 al 25/08/2017.</t>
  </si>
  <si>
    <t>76.073.164-2</t>
  </si>
  <si>
    <t>Consumo energía eléctrica fiscalía local de Loncoche (edificio nuevo), periodo 19/07/2017 al 21/08/2017.</t>
  </si>
  <si>
    <t>76.073.162-6</t>
  </si>
  <si>
    <t>Adquisición de tres kardex 4 cajones</t>
  </si>
  <si>
    <t>MIGUEL ANGEL HERNANDEZ</t>
  </si>
  <si>
    <t>6.599.003-2</t>
  </si>
  <si>
    <t>Adquisición de 2 tintas para impresora.</t>
  </si>
  <si>
    <t>ROLAND VORWERK Y CIA. LTDA.</t>
  </si>
  <si>
    <t>Compra de resmas de papel carta para Fiscalía Regional.</t>
  </si>
  <si>
    <t xml:space="preserve">Servicio de traslado de dos impresoras desde oficinas de la Fiscalía de Las Condes a oficinas de Ñuñoa. </t>
  </si>
  <si>
    <t>SOCIEDAD DE TRANSPORTE EXPRESO SUR LTDA.</t>
  </si>
  <si>
    <t>76.839.250-1</t>
  </si>
  <si>
    <t>Compra de materiales de oficina para Fiscalía Regional</t>
  </si>
  <si>
    <t>COMERCIAL MUÑOZ Y COMPAÑIA LIMITADA</t>
  </si>
  <si>
    <t>78.906.980-8</t>
  </si>
  <si>
    <t>Compra de archivadores vinílicos tamaño carta y oficio.</t>
  </si>
  <si>
    <t>Compra de 22 cientos de tarjetas de presentación para Fiscales.</t>
  </si>
  <si>
    <t>SERVICIOS GRAFICOS J &amp; C LIMITADA</t>
  </si>
  <si>
    <t>78.953.360-1</t>
  </si>
  <si>
    <t>Servicio de mantención de los 60.000 kms., de vehículo institucional.</t>
  </si>
  <si>
    <t>AUTOMOTORES GILDEMEISTER S.A.</t>
  </si>
  <si>
    <t>79.649.140-K</t>
  </si>
  <si>
    <t xml:space="preserve">Adquisición de 12 papeleros plásticos para Fiscalía de Ñuñoa. </t>
  </si>
  <si>
    <t>Reparación de cinco equipos de clima en Fiscalía de Ñuñoa.</t>
  </si>
  <si>
    <t>Res. FR 23-2017</t>
  </si>
  <si>
    <t>Provisión e Instalación de guiadores de Cabina en Montacargas la Edificio de la Florida.</t>
  </si>
  <si>
    <t>DUPLEX S.A.</t>
  </si>
  <si>
    <t>96.933.760-6</t>
  </si>
  <si>
    <t>Adquisición de un ciento de tarjetas de PVC, adhesivas, impresas con logo corporativo, fotografía e identificación.</t>
  </si>
  <si>
    <t>IDENTICARD S.A.</t>
  </si>
  <si>
    <t>96.750.760-1</t>
  </si>
  <si>
    <t>Servicio de interpretación en Lengua de Señas para toma declaración en Fiscalía de Peñalolén Macul</t>
  </si>
  <si>
    <t>Contratación de suscripción anual diario La Tercera.</t>
  </si>
  <si>
    <t>COPESA S.A.</t>
  </si>
  <si>
    <t>76.170.725-6</t>
  </si>
  <si>
    <t>Compra de 8 corcheteras eléctricas para distribuir entre las Fiscalías Locales.</t>
  </si>
  <si>
    <t>Adquisición de 700 botellones de agua purificada de 20 litros.</t>
  </si>
  <si>
    <t xml:space="preserve">Servicio de traslado de una impresora desde oficinas de Las Condes a oficinas en edificio de La Florida </t>
  </si>
  <si>
    <t>Adquisición de 3 cilindros de gas de 15 kgs. con su respectiva carga.</t>
  </si>
  <si>
    <t>SOCIEDAD COMERCIAL GAS MACUL LTDA</t>
  </si>
  <si>
    <t>77.301.140-0</t>
  </si>
  <si>
    <t>ORD.IF-CJS N°6277/13</t>
  </si>
  <si>
    <t xml:space="preserve">Adquisición de 16 credenciales de proximidad para el edificio del Centro de Justicia. </t>
  </si>
  <si>
    <t xml:space="preserve"> SOC.CONCESIONARIA C.DE JUSTICIA DE STGO. </t>
  </si>
  <si>
    <t>99.557.380-6</t>
  </si>
  <si>
    <t>Adquisición de dos rack para cuatro botellones de agua embotellada 20 lts., para oficinas ubicadas en Centro de Justicia.</t>
  </si>
  <si>
    <t>Servicio de Capacitación Actividades de Habilidades Directivas para Directivos Regionales.</t>
  </si>
  <si>
    <t>SOC. ASESOR E INV. JUAN PUCHEU MORIS</t>
  </si>
  <si>
    <t>76.119.042-3</t>
  </si>
  <si>
    <t xml:space="preserve">Trabajos Urgentes de destape de alcantarillado en edificos de Las Condes y Ñuñoa. </t>
  </si>
  <si>
    <t>JOEL TORRES Y COMPANIA LIMITADA</t>
  </si>
  <si>
    <t>76.411.020-K</t>
  </si>
  <si>
    <t>Servicio de traslado de bienes muebles desde edificio de La Florida a edificio de Las Condes</t>
  </si>
  <si>
    <t>TOMAS RODRIGO MORALES GUERRA</t>
  </si>
  <si>
    <t>10.629.509-3</t>
  </si>
  <si>
    <t xml:space="preserve">Compra de resmas carta y oficio para Fiscalía de Ñuñoa y Fiscalía de Alta Complejidad. </t>
  </si>
  <si>
    <t xml:space="preserve">EMPRESA DISTRIBUIDORA DE PAPELES Y CARTONES </t>
  </si>
  <si>
    <t xml:space="preserve">Provisión e instalación de colgantes para extintores en los tres edificios FRMO. </t>
  </si>
  <si>
    <t>COMERCIAL CORRALES LIMITADA</t>
  </si>
  <si>
    <t>76.422.448-5</t>
  </si>
  <si>
    <t>Compra de materiales de oficina para Fiscalía de Ñuñoa y Fiscalía de Alta Complejidad.</t>
  </si>
  <si>
    <t>IGESTEC COMERCIALIZADORA LTDA.</t>
  </si>
  <si>
    <t>76.241.351-5</t>
  </si>
  <si>
    <t>Compra de Pad Mouse para para Fiscalía de Ñuñoa y Fiscalía de Alta Complejidad.</t>
  </si>
  <si>
    <t xml:space="preserve">Provisión e instalación sistema pinchos para plaga de palomas, piso 6 Edificio la Florida. </t>
  </si>
  <si>
    <t>CONSTRUCTORA AEDES LIMITADA</t>
  </si>
  <si>
    <t>89.889.600-5</t>
  </si>
  <si>
    <t>Provisión e Instalación de persianas Roller en 2 oficinas de Fiscalía Regional</t>
  </si>
  <si>
    <t>MALMO S.A.</t>
  </si>
  <si>
    <t>76.195.558-6</t>
  </si>
  <si>
    <t>Provisión e instalación de dos cortinas Roller en 1 Oficina de La Florida</t>
  </si>
  <si>
    <t>Servicio de traducción de documento de Inglés al Español para causa de Fiscalía Local Peñalolén Macul.</t>
  </si>
  <si>
    <t>ISABELA DE TOLEDO FRANCA PUPO EIRL</t>
  </si>
  <si>
    <t>76.056.497-4</t>
  </si>
  <si>
    <t>Servicio de destrucción de especies en KDM Til Til, para el 25/08/2017.</t>
  </si>
  <si>
    <t>Servicio de transporte de carga desde edificio de Ñuñoa a KDM Til Til para destrucción de especies</t>
  </si>
  <si>
    <t>NELSON FUENTES GONZALEZ</t>
  </si>
  <si>
    <t>Servicio de interpretación español - francés realizado para Audiencia de Control de Dentención</t>
  </si>
  <si>
    <t>MIROSLAVA RAYMONDOVA PETROVA-GOUTIERES</t>
  </si>
  <si>
    <t>Traslado e ingreso de vehículos al Centro Metropolitano de Vehículos Retirados de Circulación mes de Julio</t>
  </si>
  <si>
    <t>MOVILIDAD URBANA SPA.</t>
  </si>
  <si>
    <t>Servicio de traslado de funcionarios, entre Centro de Justicia y edificio de Las Condes.</t>
  </si>
  <si>
    <t>TRANSP PRIVADO Y TURISMO VALERIA PADILLA</t>
  </si>
  <si>
    <t>76.106.185-2</t>
  </si>
  <si>
    <t>Servicio de arriendo de salón y telón, más coffee para 17 personas, para reunión de trabajo Fiscal Regional con equipo SACFI</t>
  </si>
  <si>
    <t>Adquisición de 420 porta credenciales rígidos, transparentes.</t>
  </si>
  <si>
    <t>INVERSIONES TECNOLOG</t>
  </si>
  <si>
    <t>76.020.963-5</t>
  </si>
  <si>
    <t>Adquisición de 2500 Cadenas de Custodia y 1000 Extensiones de Cadena de Custodia para Fiscalías Locales.</t>
  </si>
  <si>
    <t>Servicio de Capacitación de Actividades de Habilidades Directivas para Fiscales Jefes y Administradores de Fiscalía.</t>
  </si>
  <si>
    <t xml:space="preserve">Servicio de Coffee Break para 22 personas, para capacitación a Fiscales y Abogados Asistentes. </t>
  </si>
  <si>
    <t>JULIA ALEJANDRA AREVALO IBANEZ</t>
  </si>
  <si>
    <t>13.147.865-8</t>
  </si>
  <si>
    <t>Orden complementaria a orden N° 14170190, por 3 coffees adicionales para reunión de trabajo de Fiscal Regional con equipo SACFI.</t>
  </si>
  <si>
    <t xml:space="preserve">Provisión de señalética sector carga combustible de Edificio La Florida. </t>
  </si>
  <si>
    <t>PUBLIC. JORGE A. SAEZ VARGAS EIRL</t>
  </si>
  <si>
    <t>76.384.775-6</t>
  </si>
  <si>
    <t>Servicio de destrucción de especies de Fiscalía Local de La Florida, en dependencias de KDM Til Til</t>
  </si>
  <si>
    <t>Servicio de transporte de especies para destrucción desde edificio de La Florida, hasta dependencias de KDM TIl Til.</t>
  </si>
  <si>
    <t>SOCIEDAD DE TRANSPORTES EXPRESO SUR LTDA</t>
  </si>
  <si>
    <t>Agua Potable Edificio Vespucio, 07-07-17 al 07-08-17</t>
  </si>
  <si>
    <t>Agua Potable Edificio Irarrázabal, 27/06/17 al 27/07/17</t>
  </si>
  <si>
    <t>Energía eléctrica Edificio San Jorge 17/07/17 al 16/08/17</t>
  </si>
  <si>
    <t>ENEL DISTRIBUCION CHILE S.A.</t>
  </si>
  <si>
    <t>Energía eléctrica Edificio Los Militares 18/07/17 al 17/08/17</t>
  </si>
  <si>
    <t>Energía eléctrica Edificio Vespucio del 17/07/17 al 16/08/17</t>
  </si>
  <si>
    <t>Servicio de Correo Privado Julio FL Peñalolen Macul</t>
  </si>
  <si>
    <t>Servicio de Correo Privado Julio FL La Florida</t>
  </si>
  <si>
    <t>Servicio de Correo Privado Julio FL Las Condes</t>
  </si>
  <si>
    <t>Servicio de Correo Privado Julio FL Ñuñoa</t>
  </si>
  <si>
    <t>FN/MP N° 1.715/2015</t>
  </si>
  <si>
    <t>1 Informe Pericial psicológico</t>
  </si>
  <si>
    <t>2 Informes Pericial psicológico</t>
  </si>
  <si>
    <t>FR/OR N°051/2011</t>
  </si>
  <si>
    <t>1 Ratificación en Juicio Oral</t>
  </si>
  <si>
    <t>ASTORGA ASOCIADOS CONSULTORES LTDA.</t>
  </si>
  <si>
    <t>76.260.840-5</t>
  </si>
  <si>
    <t>Mantenimiento y reparación del área de especies de la FL Arica</t>
  </si>
  <si>
    <t>Carlos Ramos Araya</t>
  </si>
  <si>
    <t>9988157-7</t>
  </si>
  <si>
    <t xml:space="preserve">Habilitación oficinas SACFI FR Arica </t>
  </si>
  <si>
    <t xml:space="preserve">Christian Alvarez Gonzalez </t>
  </si>
  <si>
    <t>8971492-3</t>
  </si>
  <si>
    <t>Servicio de a4rriendo de local para Dia de la Familia - Programa Prev. Drogas</t>
  </si>
  <si>
    <t xml:space="preserve">Mercedes Gomez Vásquez </t>
  </si>
  <si>
    <t>9804183-4</t>
  </si>
  <si>
    <t xml:space="preserve">Servicio de impresiión de programas para Jornada de Derecho Penal </t>
  </si>
  <si>
    <t>Hans Dreyer Villanueva</t>
  </si>
  <si>
    <t>13212685-2</t>
  </si>
  <si>
    <t>Adq. Pasajes aereos a EAS asistencia Jornada de Capacitación Recepcionista SIAU</t>
  </si>
  <si>
    <t>Adq. Pasajes aereos a CNS asistencia Mesa de Evaluación de desempeño</t>
  </si>
  <si>
    <t>Servicio de Evaluaciones Psicolaborales,  cargo administrador FL Arica G IX</t>
  </si>
  <si>
    <t>Mandomedio COM S.A</t>
  </si>
  <si>
    <t>77600820-6</t>
  </si>
  <si>
    <t xml:space="preserve">Adq. Pasaje aereo a GSS asistencia Jornada Calidad de Vida  </t>
  </si>
  <si>
    <t xml:space="preserve">Servicio de pintado de muros oficina administrador FL Arica </t>
  </si>
  <si>
    <t xml:space="preserve">Hector Cea Fonseca </t>
  </si>
  <si>
    <t>Adq. De resmas de papel tamaño ofcio y carta</t>
  </si>
  <si>
    <t>ADELCO  Ltda.</t>
  </si>
  <si>
    <t>8434700-9</t>
  </si>
  <si>
    <t xml:space="preserve">Servicio de impresión de dipticos para Jornada de Derecho Penal </t>
  </si>
  <si>
    <t xml:space="preserve">Adq. Pendrive para UAC FL Arica </t>
  </si>
  <si>
    <t xml:space="preserve">Lidia Sinticala Poma </t>
  </si>
  <si>
    <t>14661419-1</t>
  </si>
  <si>
    <t xml:space="preserve">Adquisisción de cortinas roller para Unidad de SACFI FR Arica </t>
  </si>
  <si>
    <t>Soc. Imp. Zofranc Ltda.</t>
  </si>
  <si>
    <t>85797800-5</t>
  </si>
  <si>
    <t xml:space="preserve">Adq. De arco detector de metales para FL Arica </t>
  </si>
  <si>
    <t>Ingeniería LERP Ltda.</t>
  </si>
  <si>
    <t>76732310-7</t>
  </si>
  <si>
    <t xml:space="preserve">Servicio de envio e instalación de arco detector de metales </t>
  </si>
  <si>
    <t xml:space="preserve">Servicio de habilitación oficinas SACFI FR Arica </t>
  </si>
  <si>
    <t>Adq. Telón Eléctrico para sala de reunión de la FL Arica.</t>
  </si>
  <si>
    <t>Audiovisuales Herzam Ltda.</t>
  </si>
  <si>
    <t>76844390-4</t>
  </si>
  <si>
    <t xml:space="preserve">Adq. De radiotransmisoras de emergencia para Comité Paritario </t>
  </si>
  <si>
    <t>Carlos Palma Rivera y otros Ltda.</t>
  </si>
  <si>
    <t>76596570-5</t>
  </si>
  <si>
    <t xml:space="preserve">Adq. De Trituradora de papel para URAVIT </t>
  </si>
  <si>
    <t xml:space="preserve">Com. E Imp. Vieyor Ltda. </t>
  </si>
  <si>
    <t>77180230-3</t>
  </si>
  <si>
    <t>Adq. De pasaje aereo a CNS y FGD pasantia a Unidad de SACFI de la FR de Valparaiso</t>
  </si>
  <si>
    <t xml:space="preserve">Adq. Cambio de Ticket a MGF expositor de la Jornada de Derecho Penal </t>
  </si>
  <si>
    <t xml:space="preserve">Adq. Maquina dobladora de papel para FL arica  </t>
  </si>
  <si>
    <t>Com. Carlos Sedille EIRL</t>
  </si>
  <si>
    <t>52004552-K</t>
  </si>
  <si>
    <t xml:space="preserve">Adq. Pasaje aereo a RTH asistencia a Curso de Formación Relatores Internos  </t>
  </si>
  <si>
    <t>Adq. Pasaje aereo a PEG asistencia a Jornada de FA Especializados en Cibercriminalidad</t>
  </si>
  <si>
    <t xml:space="preserve">Adq. De sillas para fiscales y funcionarios de la FL Arica </t>
  </si>
  <si>
    <t>AGM y DIMAD S.A</t>
  </si>
  <si>
    <t>76909170-k</t>
  </si>
  <si>
    <t xml:space="preserve">Servicio de habilitación Oficina 603 SACFI FR Arica </t>
  </si>
  <si>
    <t xml:space="preserve">Servicio de reparacion equipos electricos URAVIT - art. 1 letra v) Reglamento de Compras </t>
  </si>
  <si>
    <t>Adq. Pasaje aereo a NCA Jornada de capacitacion recepcionista nivel 2 SIAU</t>
  </si>
  <si>
    <t>Adq. Pasaje aereo a LMA Jornada de capacitacion recepcionista nivel 2 SIAU</t>
  </si>
  <si>
    <t>18-FR N°85</t>
  </si>
  <si>
    <t>servicio de capacitación acreditación ChileCompras</t>
  </si>
  <si>
    <t>YRC Asesorías y Capacitaciones EIRL.</t>
  </si>
  <si>
    <t>76506862-2</t>
  </si>
  <si>
    <t>Adq. Pasaje aereo a CNS asistencia a 2da Transferencia y Coordinación</t>
  </si>
  <si>
    <t xml:space="preserve">Servicio arriendo de salon y coffe break para Jornada de Trabajo de la FR Arica </t>
  </si>
  <si>
    <t>Hotel Arica Ltda.</t>
  </si>
  <si>
    <t>77251070-5</t>
  </si>
  <si>
    <t xml:space="preserve">Servicio de Evaluaciones Psicolaborales,  cargo Fiscal Adjunto FL Arica </t>
  </si>
  <si>
    <t>Servicio de Evaluaciones Psicolaborales,  cargo Abogado Asistente FRMOC</t>
  </si>
  <si>
    <t>Servicio Eléctrico Fiscalía Local Graneros consumo mes de AGOSTO</t>
  </si>
  <si>
    <t>Servicio Eléctrico Edificio Fiscalía Local San Fernando consumo mes de   JULIO</t>
  </si>
  <si>
    <t>Nº Servicio  5841369</t>
  </si>
  <si>
    <t>Servicio Eléctrico Edificio Fiscalía Regional y Local Rancagua consumo mes de  JULIO</t>
  </si>
  <si>
    <t>Servicio de Agua Potable  Fiscalía Local de Graneros Consumo mes de  AGOSTO</t>
  </si>
  <si>
    <t>Servicio de Agua Potable Fiscalía Local de Pichilemu Consumo mes de  AGOSTO</t>
  </si>
  <si>
    <t>Nº Servicio 1160294-0</t>
  </si>
  <si>
    <t>Servicio de Agua Potable Fiscalía Local de San Vicente Consumo mes de AGOSTO</t>
  </si>
  <si>
    <t>Servicio de Agua Potable Fiscalía Local de Santa Cruz Consumo mes de AGOSTO</t>
  </si>
  <si>
    <t>Servicio de Agua Potable Fiscalía Local de Rengo Consumo mes de AGOSTO</t>
  </si>
  <si>
    <t>Servicio de Agua Potable Fiscalía Regional y Fiscalía Local de Rancagua Consumo mes de AGOSTO</t>
  </si>
  <si>
    <t>Adquisición de videoproyectores. Compra realizada a través Convenio Marco (Chilecompra) OC 697057-79-CM17</t>
  </si>
  <si>
    <t>CARLOS ALBERTO PALMA RIVERA</t>
  </si>
  <si>
    <t>12.125.928-1</t>
  </si>
  <si>
    <t>Modificación puntos de red en FL Rengo</t>
  </si>
  <si>
    <t xml:space="preserve">OBRAS MENORES EN CONSTRUCCION - LUIS ORLANDO MUÑOZ ESCOBAR E.I.R.L. </t>
  </si>
  <si>
    <t>76.313.357-5</t>
  </si>
  <si>
    <t>06-FR N° 196</t>
  </si>
  <si>
    <t>Adquisición de cheques propios</t>
  </si>
  <si>
    <t>Compra vales de gas. Compra realizada a través Convenio Marco (Chilecompra) OC  697057-84-CM17</t>
  </si>
  <si>
    <t>Compra de 13 timbres para FR y Local San Fernando. Compra realizada a través Convenio Marco (Chilecompra) OC  697057-80-CM17</t>
  </si>
  <si>
    <t xml:space="preserve">GARETTO LUCERO Y CIA LTDA </t>
  </si>
  <si>
    <t>83.163.900-8</t>
  </si>
  <si>
    <t>Servicio de coffe break para reunión directivos, FR y Fiscal nacional a realizarse en la FL San Fernando. Compra realizada a través Convenio Marco (Chilecompra) OC 697057-81-CM17</t>
  </si>
  <si>
    <t xml:space="preserve">FABIOLA MARLEN CORREA SAAVEDRA </t>
  </si>
  <si>
    <t>15.527.648-7</t>
  </si>
  <si>
    <t>Servicio de reparaciones en edificio de la Fiscalía Local de San Fernando.</t>
  </si>
  <si>
    <t xml:space="preserve">MANUEL HERNAN PEREZ CORNEJO </t>
  </si>
  <si>
    <t>10.071.593-7</t>
  </si>
  <si>
    <t>Confección de tarjetas de presentación. Compra realizada a través Convenio Marco (Chilecompra) OC 697057-82-CM17</t>
  </si>
  <si>
    <t>DIMACOFI SPA</t>
  </si>
  <si>
    <t>76.512.242-2</t>
  </si>
  <si>
    <t>Servicio de coffe break para capacitación</t>
  </si>
  <si>
    <t xml:space="preserve">COMERCIAL DOLCENUS LIMITADA </t>
  </si>
  <si>
    <t>76.356.772-9</t>
  </si>
  <si>
    <t>Obra de teatro, dentro del programa del comité de drogas</t>
  </si>
  <si>
    <t xml:space="preserve">CARLOS ANDRES MUNOZ VELASQUEZ </t>
  </si>
  <si>
    <t>13.944.854-5</t>
  </si>
  <si>
    <t>Servicio de reparación de inmueble oficina auxiliar de Peralillo</t>
  </si>
  <si>
    <t xml:space="preserve">CONSTRUCTORA OMAR FARIAS CORNEJO LIMITADA </t>
  </si>
  <si>
    <t>76.120.541-2</t>
  </si>
  <si>
    <t>Reparación aire acondicionado FL Pichilemu</t>
  </si>
  <si>
    <t xml:space="preserve">ALEJANDRO ANDRÉS PINTO GALAZ ACONDICIONAMIENTO DE EDIFICIO E.I.R.L. </t>
  </si>
  <si>
    <t>76.332.262-9</t>
  </si>
  <si>
    <t>Adquisición de un galvano</t>
  </si>
  <si>
    <t xml:space="preserve">MARIA LUZ QUINONES FARIAS </t>
  </si>
  <si>
    <t>10.056.010-0</t>
  </si>
  <si>
    <t>Servicio de alimentación para FL San Fernando, dentro del Programa del Comité de Drogas</t>
  </si>
  <si>
    <t xml:space="preserve">KARINA LESLIE BARRIOS TORO </t>
  </si>
  <si>
    <t>13.201.717-4</t>
  </si>
  <si>
    <t>Animación infantil para FL San Fernando,  dentro del Programa del Comité de Drogas</t>
  </si>
  <si>
    <t>Servicio de reparación de baños y duchas bodega aseo subterráneo.</t>
  </si>
  <si>
    <t>JUAN EDUARDO TORRES VILCHEZ</t>
  </si>
  <si>
    <t>8.126.950-5</t>
  </si>
  <si>
    <t>Servicio de impresiones termolaminadas cartillas con estándares mínimos de respuesta SIAU. Compra realizada a través Convenio Marco (Chilecompra) OC 697057-85-CM17</t>
  </si>
  <si>
    <t>Adquisición termos. Compra realizada a través Convenio Marco (Chilecompra) OC 697057-86-CM17</t>
  </si>
  <si>
    <t xml:space="preserve">SAID MAURICIO TARZIJAN JULIAN </t>
  </si>
  <si>
    <t>8.109.519-1</t>
  </si>
  <si>
    <t>Servicio de aplicación de pintura y reparación alfombra FL Rengo</t>
  </si>
  <si>
    <t xml:space="preserve">MAURICIO ALONSO MUSSA CACERES </t>
  </si>
  <si>
    <t>16.223.552-4</t>
  </si>
  <si>
    <t>Adquisición de estantes escolar URAVIT. Compra realizada a través Convenio Marco (Chilecompra) OC 697057-87-CM17</t>
  </si>
  <si>
    <t>IDEA MARKET SPA</t>
  </si>
  <si>
    <t>76.148.288-2</t>
  </si>
  <si>
    <t>Recarga teléfono satelital N° 87077640xxxx de 500 minutos con vigencia de 365 días. Valor US $ 624,75 IVA Incluido. T/c $ 628,36 al 31/08/2017</t>
  </si>
  <si>
    <t>TESAM CHILE S.A.</t>
  </si>
  <si>
    <t>96.880.440-5</t>
  </si>
  <si>
    <t>Publicación de aviso para concurso público Diario El Rancagüino Domingo 03 de septiembre.</t>
  </si>
  <si>
    <t xml:space="preserve">SOCIEDAD INFORMATIVA REGIONAL S.A. </t>
  </si>
  <si>
    <t>96.852.720-7</t>
  </si>
  <si>
    <t>Consumo de Agua de Fiscalía Local de Viña del Mar, periodo desde 17/06/2017 al 17/07/2017</t>
  </si>
  <si>
    <t>Implementación Plan de Fortalecimiento: Adquisición extractores de aire para habilitación de Contact Center</t>
  </si>
  <si>
    <t>Contratación de servicio de flete para traslado de mubeles dados de baja desde la Fiscalía Local de Viña del Mar a vertedero municipal de Villa Alemana</t>
  </si>
  <si>
    <t>SOC. TRANSPORTES FERNANDEZ Y LEÓN LTDA</t>
  </si>
  <si>
    <t>78.866.240-8</t>
  </si>
  <si>
    <t>Contratación de servicio de instalación de punto de red y eléctrico en la Fiscalía Local de Quilpué</t>
  </si>
  <si>
    <t>ING. DE REDES E INFORMATICA ROBERTO MATU</t>
  </si>
  <si>
    <t>76.560.386-2</t>
  </si>
  <si>
    <t>Programa de capacitación regional: Contratación de servicio de coffe break para capacitación</t>
  </si>
  <si>
    <t>PAOLA ALEJANDRA MOYA HERNANDEZ</t>
  </si>
  <si>
    <t>13.603.327-1</t>
  </si>
  <si>
    <t>MARIA PIA VALDOVINOS RUBIO</t>
  </si>
  <si>
    <t>15.828.196-1</t>
  </si>
  <si>
    <t>MOSAIKO SPA</t>
  </si>
  <si>
    <t>76.602.265-0</t>
  </si>
  <si>
    <t>Consumo de electricidad de Fiscalía Local de La Calera, periodo desde 15/06/2017 al 17/07/2017</t>
  </si>
  <si>
    <t>Consumo de electricidad de Fiscalía Local de Los Andes, periodo desde 15/06/2017 al 17/07/2017</t>
  </si>
  <si>
    <t>Consumo de electricidad de Fiscalía Local de Limache, periodo desde 16/06/2017 al 18/07/2017</t>
  </si>
  <si>
    <t>Consumo de electricidad de Fiscalía Local de San Antonio, periodo desde 19/06/2017 al 19/07/2017</t>
  </si>
  <si>
    <t>Consumo de electricidad Fiscalia Regional  Valparaiso Edificio Tecnopacifico periodo del 20/06/2017 al 20/07/2017</t>
  </si>
  <si>
    <t>Consumo de electricidad de Fiscalía Local de Villa Alemana, periodo desde 21/06/2017 al 21/07/2017</t>
  </si>
  <si>
    <t>Consumo de Agua de Fiscalía Local de Quilpué, periodo desde 16/06/2017 al 17/07/201</t>
  </si>
  <si>
    <t>Consumo de Agua de Fiscalía Local de Los Andes, periodo desde 16/06/2017 al 16/07/2017</t>
  </si>
  <si>
    <t>Consumo de agua potable Fiscalia Local de Limache, periodo  22/06/2017 al 24/07/2017</t>
  </si>
  <si>
    <t>Consumo de Agua de Fiscalía Local de Quillota, periodo 24/06/2017 al 26/07/2017</t>
  </si>
  <si>
    <t>Consumo de agua potable Fiscalia Local de La Ligua, periodo de 24/06/2017 al 26/07/2017</t>
  </si>
  <si>
    <t>Consumo de electricidad de Fiscalía Local Petorca, periodo desde 05/07/2017 al 02/08/2017</t>
  </si>
  <si>
    <t>Adquisición de materiales de Aseo: compra de papel higiénico para la Fiscalía Regional</t>
  </si>
  <si>
    <t>DISTRIBUIDORA MANZANO S.A.</t>
  </si>
  <si>
    <t>96.908760-k</t>
  </si>
  <si>
    <t>Publicación de llamado a licitación pública :  Servicio de Aseo para la Fiscalía Regional y Fiscalías Locales de la región de Valparaíso</t>
  </si>
  <si>
    <t>Consumo de Agua de Fiscalía Local de Quintero, periodo 25/06/2017 al 24/07/2017</t>
  </si>
  <si>
    <t>Adquisición de materiales de oficina: compra de 500 tarjetas de visita para Fiscales Adjuntos</t>
  </si>
  <si>
    <t>PRINTECH SPA</t>
  </si>
  <si>
    <t>76.428.294-9</t>
  </si>
  <si>
    <t>Programa de Capacitación Regional : Contratación de cursos de capacitación para funcionarios</t>
  </si>
  <si>
    <t>LINARES Y COMPAÑIA LIMITADA</t>
  </si>
  <si>
    <t xml:space="preserve">77.682.510-7 </t>
  </si>
  <si>
    <t>Consumo de electricidad de Fiscalía Local de Isla de Pascua, periodo desde Julio 2017</t>
  </si>
  <si>
    <t>Consumo de agua potable Fiscalia Local de La Calera, periodo desde 31/06/2017 al 30/07/2017</t>
  </si>
  <si>
    <t>Consumo de electricidad Fiscalia Local de Quilpue, periodo desde 27/06/17 al 26/07/17</t>
  </si>
  <si>
    <t>Consumo de electricidad Fiscalia Local de Quilpue, periodo desde 29/06/17 al 28/07/17</t>
  </si>
  <si>
    <t>Consumo de electricidad de Fiscalía Local de Quillota, periodo desde  27/06/17 al 26/07/17</t>
  </si>
  <si>
    <t>Servicio de correos de Fiscalía Regional y Fiscalías Locales, mes de julio 2017</t>
  </si>
  <si>
    <t>Contratación de servicio de reparación de cortina metálica en Fisclia Local de Villa Alemana</t>
  </si>
  <si>
    <t>JUAN MOISES JAMETT RIOS</t>
  </si>
  <si>
    <t>6.405.037-0</t>
  </si>
  <si>
    <t>Servicio de correspondencia de Fiscalía Regional y Fiscalía locales, periodo julio 2017</t>
  </si>
  <si>
    <t>Implementación de proyecto ingreso asignación: compra de 50 kardex de 4 cajones para Fiscalías Locales</t>
  </si>
  <si>
    <t>AGM Y DIMAD S.A.</t>
  </si>
  <si>
    <t>76.909.170-K</t>
  </si>
  <si>
    <t>Contratación de servicio de reparación de cortina metálica en Fiscalía local de La Calera</t>
  </si>
  <si>
    <t>SISTEMAS DE CIELOS METALICOS LIMITADA</t>
  </si>
  <si>
    <t>79.649.310-0</t>
  </si>
  <si>
    <t>Programa de capacitación regional : contratación de servicio de coffe break para capacitación sistema excel</t>
  </si>
  <si>
    <t>Consumo de agua de Fiscalía Local de San Felipe, periodo desde 30/06/2017 al 31/07/2017</t>
  </si>
  <si>
    <t>Consumo de electricidad de Fiscalía Local La Ligua, periodo desde 15/07/2017 al 14/08/2017</t>
  </si>
  <si>
    <t>Consumo de electricidad de Fiscalía Local Viña del Mar, periodo desde 16/07/2017 al 16/08/2017</t>
  </si>
  <si>
    <t>Consumo de electricidad Fiscalia Local de Valparaiso  periodo desde 06/07/2017 al 06/08/2017</t>
  </si>
  <si>
    <t>Consumo de Agua de  Fiscalía Regional Edificio Tecnopacifico, periodo 12/07/2017 al 11/08/2017</t>
  </si>
  <si>
    <t>Consumo de electricidad de Fiscalía Local de San Felipe, periodo desde 12/08/2017 al 09/08/2017</t>
  </si>
  <si>
    <t>Consumo de Agua de Fiscalía Local de San Antonio, periodo desde 12/07/2017 al 11/08/2017</t>
  </si>
  <si>
    <t>Consumo de Agua de Fiscalía Local de Valparaiso, periodo  desde 12/07/2017 al 11/08/2017</t>
  </si>
  <si>
    <t>Consumo de agua de Fiscalía Local de Villa Alemana,  periodo desde 12/07/2017 al 11/08/2017</t>
  </si>
  <si>
    <t>Consumo de agua Oficina de Atención Petorca, desde 12/07/2017 al 18/08/2017</t>
  </si>
  <si>
    <t>Consumo de agua potable Fiscalia Local Casablanca, periodo desde 15/06/2017 al 14/07/2017</t>
  </si>
  <si>
    <t>Consumo de luz Fiscalia Local de Casablanca, periodo desde 27/06/2017 al 25/07/2017</t>
  </si>
  <si>
    <t>Compra de materiales para mantención : Cable HDMI marca Dinon 20 mts</t>
  </si>
  <si>
    <t>SER. DE SEG. SECURITY CENTER CORP LTDA.</t>
  </si>
  <si>
    <t>77.706.750-8</t>
  </si>
  <si>
    <t>Contratación de servicio de instalación de CCTV en la Fiscalía Local de La Ligua</t>
  </si>
  <si>
    <t>Contratación de servicio de traslado de punto de red y eléctrico en la Fiscalía Local de Villa Alemana</t>
  </si>
  <si>
    <t>Adquisición de materiales de aseo: compras de 500 rollos de toalla de papel para Fiscalías Locales</t>
  </si>
  <si>
    <t>Compra de extintores ABC para la Fiscalía Regional</t>
  </si>
  <si>
    <t>SOCIEDAD COMERCIAL SNAPOLI LTDA</t>
  </si>
  <si>
    <t>76.512.530-8</t>
  </si>
  <si>
    <t xml:space="preserve">Licitación Privada </t>
  </si>
  <si>
    <t>05 - DER N°26</t>
  </si>
  <si>
    <t>Resolucion</t>
  </si>
  <si>
    <t>26/2017</t>
  </si>
  <si>
    <t>Adjudicación de obras de reposición de cubierta de techumbre principal de la Fiscalia Local de San Antonio</t>
  </si>
  <si>
    <t>MANUEL TORRES HORMAZABAL</t>
  </si>
  <si>
    <t>9.716.675-7</t>
  </si>
  <si>
    <t>Gasto en Electricidad, consumo del 29/06/2017 al 27/07/2017 de Fiscalía Regional.</t>
  </si>
  <si>
    <t>Gasto en Electricidad, consumo del 29/06/2017 al 27/07/2017 de Fiscalía Local de La Serena.</t>
  </si>
  <si>
    <t>Gasto en Electricidad, consumo del 27/06/2017 al 29/07/2017 de Fiscalía Local de Vicuña.</t>
  </si>
  <si>
    <t>Gasto en Electricidad, consumo del 04/07/2017 al 01/08/2017 de Fiscalía Local Illapel.</t>
  </si>
  <si>
    <t>Gasto en Agua Potable, consumo del 24/06/2017 al 26/07/2017 de FL Andacollo.</t>
  </si>
  <si>
    <t>Gasto en Agua Potable, consumo del 24/06/2017 al 26/07/2017 de FL Coquimbo.</t>
  </si>
  <si>
    <t>Gasto en Agua Potable, consumo del 27/06/2017 al 27/07/2017 de FL Vicuña.</t>
  </si>
  <si>
    <t>Gasto en Telefonía Fija de FL de Andacollo, consumo mes de Julio 2017.</t>
  </si>
  <si>
    <t>Gasto en Telefonía Fija de FL de Combarbalá, consumo mes de Julio 2017.</t>
  </si>
  <si>
    <t>Gasto en Telefonía Fija de FL de Vicuña, consumo mes de Julio 2017.</t>
  </si>
  <si>
    <t>Gasto en Telefonía Fija de Fiscalía Regional, consumo mes de Julio 2017.</t>
  </si>
  <si>
    <t>Gasto en Telefonía Fija de FL de Coquimbo, consumo mes de Julio 2017.</t>
  </si>
  <si>
    <t>Gasto en Telefonía Fija de FL de Illapel, consumo mes de Julio 2017.</t>
  </si>
  <si>
    <t>Gasto en Telefonía Fija de FL de Ovalle, consumo mes de Julio 2017.</t>
  </si>
  <si>
    <t>Gasto en Telefonía Fija de FL de Los Vilos, consumo mes de Julio 2017.</t>
  </si>
  <si>
    <t>Gasto en Agua Potable, consumo del 28/06/2017 al 28/07/2017 de Fiscalía Regional.</t>
  </si>
  <si>
    <t>Gasto en Electricidad, consumo del 05/07/2017 al 02/08/2017 de FL de Combarbalá.</t>
  </si>
  <si>
    <t>Gasto en Electricidad, consumo del 05/07/2017 al 02/08/2017 de FL de Andacollo.</t>
  </si>
  <si>
    <t>Gasto en Agua Potable, consumo del 29/06/2017 al 29/07/2017 de FL Ovalle.</t>
  </si>
  <si>
    <t>Gasto en Agua Potable, consumo del 04/07/2017 al 02/08/2017 de FL Illapel.</t>
  </si>
  <si>
    <t>Gasto en Agua Potable, consumo del 06/07/2017 al 04/08/2017 de FL Combarbalá.</t>
  </si>
  <si>
    <t>Gasto en Agua Potable, consumo del 11/07/2017 al 10/08/2017 de FL Los Vilos.</t>
  </si>
  <si>
    <t>Gasto en Electricidad, consumo del 25/07/2017 al 24/08/2017 de FL de Los Vilos.</t>
  </si>
  <si>
    <t>Servicio de Banda Ancha, consumo del mes de Julio 2017 Fiscalía Regional.</t>
  </si>
  <si>
    <t>Gasto en Telefonía Celular, consumo mes de Julio 2017, Fiscalías de la IV Región.</t>
  </si>
  <si>
    <t>Servicio por recorrido a Mina de Cuarzo Valle de Elqui (Programa de Drogas)</t>
  </si>
  <si>
    <t>LUIS ALBERTO CASTILLO RIVERA</t>
  </si>
  <si>
    <t>6.301.616-0</t>
  </si>
  <si>
    <t>17-FN Nº 2455</t>
  </si>
  <si>
    <t>Reparación Sistema de Iluminación de Focos Haluro Metálico, Patio Central de la Fiscalía Regional.</t>
  </si>
  <si>
    <t>JUAN ROBLEDO CASTILLO</t>
  </si>
  <si>
    <t>10.535.616-1</t>
  </si>
  <si>
    <t>Reparación Muros, Cielo y Pintura en Kitchenette Piso 3 y Sala de Guardias de la Fiscalía Regional.</t>
  </si>
  <si>
    <t>JAVIER ROJAS LEYTON</t>
  </si>
  <si>
    <t>6.959.294-5</t>
  </si>
  <si>
    <t>04-FR Nº 429</t>
  </si>
  <si>
    <t>Obras de Habilitación de Oficinas en la Fiscalía Local de La Serena.</t>
  </si>
  <si>
    <t>ASISTEL LIMITADA</t>
  </si>
  <si>
    <t>76.071.269-8</t>
  </si>
  <si>
    <t>Compra de Pasajes para Fiscal de Coquimbo, quien debe viajar a Santiago para Gestionar Pasaporte.-</t>
  </si>
  <si>
    <t>Compra de Pasajes para Jefe de RR.HH, quien asiste a Jornada de Calidad de Vida.</t>
  </si>
  <si>
    <t>Compra de Pasajes para Administrativo de RR.HH, quien asiste a Jornada de Calidad de Vida.</t>
  </si>
  <si>
    <t>Compra de Pasajes para Técnico de RR.HH, quien asiste a Jornada de Calidad de Vida.</t>
  </si>
  <si>
    <t>Compra de Pasaje a Santiago para Fiscal de Coquimbo, quien asiste a Taller Hemisférico para Fiscales e Investigadores Expertos en Delitos Cibernéticos, en Miami.</t>
  </si>
  <si>
    <t>Compra de Pasajes para Técnico de Administración y Finanzas, quien asiste a Curso de Gestión de Recursos Físicos y Financieros.</t>
  </si>
  <si>
    <t>Informe Pericial Psicológico según causa,  Fiscalía Local de La Serena</t>
  </si>
  <si>
    <t>PABLO OBREGON MONTOYA</t>
  </si>
  <si>
    <t>Informe Pericial Psicológico según causa,  Fiscalía Local de Ovalle</t>
  </si>
  <si>
    <t>Ratificación de Informe en Juicio Oral, Fiscalía Local de La Serena</t>
  </si>
  <si>
    <t>17-FN Nº 1715</t>
  </si>
  <si>
    <t>FRANCISCO CABALLERO ZEPEDA</t>
  </si>
  <si>
    <t>12.804.779-4</t>
  </si>
  <si>
    <t>Implementación de Puntos de Red para las Fiscalías de La Serena y Coquimbo</t>
  </si>
  <si>
    <t>Informe Pericial Psicológico, Fiscalía Local de Andacollo</t>
  </si>
  <si>
    <t>Informe Pericial Psicológico, Fiscalía Local de Coquimbo</t>
  </si>
  <si>
    <t>Reembolso de Gastos por Asistencia a Juicio y Entrevista de Informe Pericial, Fiscalía Local de La Serena.</t>
  </si>
  <si>
    <t>Reembolso de Gastos por Asistencia a Juicio Oral, Fiscalía Local de La Serena.</t>
  </si>
  <si>
    <t>Servicio de Valija del mes de Julio 2017.</t>
  </si>
  <si>
    <t>Servicio de Valija y Encomiendas del mes de Julio de 2017.</t>
  </si>
  <si>
    <t>Correspondencia del mes de Julio de 2017.</t>
  </si>
  <si>
    <t>Compra de Alimentos para Jornada DER</t>
  </si>
  <si>
    <t>EL HALCON PRODUCCIONES LIMITADA</t>
  </si>
  <si>
    <t>76.289.908-6</t>
  </si>
  <si>
    <t>Galvano Base de Nogal para Aniversario de la Corte de Apelaciones</t>
  </si>
  <si>
    <t>Compra de Pasajes para Fiscal de La Serena, quien asiste a Capacitación de Causas Complejas.-</t>
  </si>
  <si>
    <t>04-FR Nº 058</t>
  </si>
  <si>
    <t>Servicio de Traslado de Funcionarios de la Fiscalía Local de Ovalle.</t>
  </si>
  <si>
    <t>OSCAR OLATE OLATE</t>
  </si>
  <si>
    <t>Servicio de Entrega de Citaciones de la Fiscalía Local de Ovalle.</t>
  </si>
  <si>
    <t>Compra de Toallas de Papel para stock de las Fiscalías de la IV Región.</t>
  </si>
  <si>
    <t>Reembolso de Gastos por Asistencia a Juicio Oral, Fiscalía Local de Ovalle.</t>
  </si>
  <si>
    <t>04-DER Nº 854</t>
  </si>
  <si>
    <t>Habilitación de Equipos de Climatización para Fiscalía Local de Andacollo</t>
  </si>
  <si>
    <t>SAMUEL BRAVO CASTILLO</t>
  </si>
  <si>
    <t>15.556.081-K</t>
  </si>
  <si>
    <t>Compra de Pasajes para Ayudante de Fiscal de La Serena, quien asiste a Jornada de Preclasificadores.</t>
  </si>
  <si>
    <t>Compra de Pasajes para Fiscal de La Serena, quien asiste a Curso de Formación para Relatores Internos.</t>
  </si>
  <si>
    <t>Compra de Pasajes para Auxiliar de Andacollo, quien asiste a Jornada de Atendedores SIAU.</t>
  </si>
  <si>
    <t>Trabajo de reposición de papel mural en Oficinas Habilitadas en tercer piso de la Fiscalía Local de La Serena.</t>
  </si>
  <si>
    <t>DECORA HOGAR SPA</t>
  </si>
  <si>
    <t>76.392.153-0</t>
  </si>
  <si>
    <t>04-DER Nº 490</t>
  </si>
  <si>
    <t>Habilitación de Comedor en Sala Multipropósito de la Fiscalía Regional.</t>
  </si>
  <si>
    <t>Informe Pericial Psicológico según causa,  Fiscalía Local de Coquimbo.</t>
  </si>
  <si>
    <t>Arriendo de Bus para traslado a Embalse La Laguna, Actividad Inserta en el Programa de Drogas.</t>
  </si>
  <si>
    <t>TURISMO MIRADOR LIMITADA</t>
  </si>
  <si>
    <t>76.350.955-9</t>
  </si>
  <si>
    <t>Reposición de Sistema de Automatización de Portón de Acceso Vehicular de la Fiscalía Local de Ovalle.</t>
  </si>
  <si>
    <t>Compra de Insumos Informática para stock de las Fiscalías de la IV Región.</t>
  </si>
  <si>
    <t>Compra de Pasajes para Jefe de Administración y Finanzas, quien asiste a Reunión de Seguimiento Ejecución Presupuestaria.</t>
  </si>
  <si>
    <t>Compra de Pasajes para Director Ejecutivo Regional, quien asiste a Reunión de Seguimiento Ejecución Presupuestaria.</t>
  </si>
  <si>
    <t>Servicio de Traslado de Funcionarios y Citaciones de la Fiscalía Local de Ovalle.</t>
  </si>
  <si>
    <t>17-FN Nº 1480</t>
  </si>
  <si>
    <t>Proveer e Instalar Ascensor en Edificio de la Fiscalía Local de Ovalle, Primer Anticipo</t>
  </si>
  <si>
    <t>ASCENSORES SCHINDLER CHILE S.A.</t>
  </si>
  <si>
    <t>93.565.000-3</t>
  </si>
  <si>
    <t>Proveer e Instalar Ascensor en Edificio de la Fiscalía Local de Ovalle, Segundo Anticipo</t>
  </si>
  <si>
    <t>Proveer e Instalar Ascensor en Edificio de la Fiscalía Local de Ovalle, desarme Equipos Actuales.</t>
  </si>
  <si>
    <t>Compra de Cámara Fotográfica para Unidad de Recursos Humanos.</t>
  </si>
  <si>
    <t>Compra de Insumos de Coffe Break, para Atención de Autoridades.</t>
  </si>
  <si>
    <t>Compra de zapatos para Choferes y Auxiliares de las Fiscalías de la IV Región.</t>
  </si>
  <si>
    <t>COMERCIAL MONTE BIANCO LIMITADA</t>
  </si>
  <si>
    <t>78.558.400-7</t>
  </si>
  <si>
    <t>Compra de Patch Panel.</t>
  </si>
  <si>
    <t>Servicio de consumo de gas de la Fiscalia Local de San Jose</t>
  </si>
  <si>
    <t>Consumo telefónico líneas respaldo del mes Julio de 2017</t>
  </si>
  <si>
    <t>Servicio de agua potable de la Fiscalía Regional de los Rios y la URAVIT</t>
  </si>
  <si>
    <t>Consumo de electricidad de la Fiscalía Local de San Jose</t>
  </si>
  <si>
    <t>Servicio de consumo de gas de la Fiscalia Local de Paillaco</t>
  </si>
  <si>
    <t>Servicio de agua potable de la Fiscalía Local de Valdivia</t>
  </si>
  <si>
    <t>Adquisición de pasajes aéreos por comisión de servicio de funcionarios y fiscales de la XIV Región.</t>
  </si>
  <si>
    <t>11.703.138-1</t>
  </si>
  <si>
    <t>FN/MP N° 78</t>
  </si>
  <si>
    <t>Adquisición de  pasaje aéreo vía agencia por comisión de servicio de funcionario XIV Región.</t>
  </si>
  <si>
    <t>Servicio de consumo de gas de la Fiscalia Local de San Jose y la Union</t>
  </si>
  <si>
    <t>4634507,4634508,4634509</t>
  </si>
  <si>
    <t>Consumo de electricidad de la Fiscalía Local de Panguipulli</t>
  </si>
  <si>
    <t>19-DER N° 09</t>
  </si>
  <si>
    <t>Servicio de regularizacion y mejoramiento electrico en Fiscalia Local de Paillaco</t>
  </si>
  <si>
    <t>ARL INGENIERIA SPA</t>
  </si>
  <si>
    <t>76.293.078-1</t>
  </si>
  <si>
    <t>Servicio de coffe break para programa de capacitacion de la Fiscalia Regional de los Rios</t>
  </si>
  <si>
    <t>SERVICIO MARCELA ALEJANDRA OLIVERA ALBA</t>
  </si>
  <si>
    <t>76.591.839-1</t>
  </si>
  <si>
    <t>Adquisicion de petroleo para calefaccion de la caldera de la Fiscalia Local de Valdivia</t>
  </si>
  <si>
    <t>ALEJANDRO MARCELO DEL PRADO MONTARY</t>
  </si>
  <si>
    <t>7.636.633-0</t>
  </si>
  <si>
    <t>Se cancela insumos varios para la Fiscalia Regional de los Rios</t>
  </si>
  <si>
    <t>Adquisicion de insumos de computacion para la Fiscalia Regional de los Rios</t>
  </si>
  <si>
    <t xml:space="preserve">ECOFFICE COMPUTACION </t>
  </si>
  <si>
    <t>Adquisicion de mouse para la Unidad de Computacion de la Fiscalia Regional de los Rios</t>
  </si>
  <si>
    <t>CIBERGROUP COMERCIAL</t>
  </si>
  <si>
    <t>99.523.840-3</t>
  </si>
  <si>
    <t>Adquisición de Microondas y horno electrico para FiscaliaS Locales XIV de los Rios.</t>
  </si>
  <si>
    <t xml:space="preserve">COMERCIAL REDOFFICE </t>
  </si>
  <si>
    <t>Servicio de mantención y reparaciones varias en la Fiscalia Local de Valdivia</t>
  </si>
  <si>
    <t>PERSIACORT SPA</t>
  </si>
  <si>
    <t>76.555.501-9</t>
  </si>
  <si>
    <t>Servicio de diseño de habilitación de oficina de la URAVIT</t>
  </si>
  <si>
    <t>FRANCISCO JOSE GATICA AVILA</t>
  </si>
  <si>
    <t>13.828.151-5</t>
  </si>
  <si>
    <t>Adquisicion de video proyector para la Fiscalia Regional de los Rios</t>
  </si>
  <si>
    <t>VIDEOCORP ING Y TEL</t>
  </si>
  <si>
    <t>Servicio de informes psicolaborales para jefatura superiores de la Fiscalia Local de los Lagos</t>
  </si>
  <si>
    <t>ASSESSOR CONSULTORES ASOCIADOS LTDA.</t>
  </si>
  <si>
    <t>78.074.130-9</t>
  </si>
  <si>
    <t>Adquisición de cambio de pasajes aéreos por comisión de servicio de funcionarios y fiscales de la XIV Región.</t>
  </si>
  <si>
    <t>Servicio de diseño de plano de habilitacion de oficinas de centralizado de carpetas en la Fiscalia Local de Valdivia</t>
  </si>
  <si>
    <t>XIMENA SUAREZ ORTEGA</t>
  </si>
  <si>
    <t>13.453.344-7</t>
  </si>
  <si>
    <t>Consumo de electricidad de la Fiscalía Local de Valdivia y la Fiscalia Regional</t>
  </si>
  <si>
    <t>4632906,4644491,4644492</t>
  </si>
  <si>
    <t>Consumo de electricidad de la Fiscalía Local de Rio Bueno y Paillaco</t>
  </si>
  <si>
    <t>Adquisición de  cambio de pasaje aéreo vía agencia por comisión de servicio de funcionario XIV Región.</t>
  </si>
  <si>
    <t>Se realiza servicio de forro de hojalateria para la Fiscalia Regional de los Rios URAVIT</t>
  </si>
  <si>
    <t>SOC. DE INV. Y CONSTRUCTORA SANTA MARTA</t>
  </si>
  <si>
    <t>76.203.281-3</t>
  </si>
  <si>
    <t>Adquisición de pasaje aéreo vía agencia por comisión de servicio de funcionario XIV Región.</t>
  </si>
  <si>
    <t>19-DER N° 10</t>
  </si>
  <si>
    <t>Servicio de contratación de servicio de aumento de potencia y circuito de calefacción electrica en la Fiscalia Regional</t>
  </si>
  <si>
    <t>NADIA CRISTINA ALARCON MOLINA</t>
  </si>
  <si>
    <t>12.995.206-7</t>
  </si>
  <si>
    <t>Servicio de retiro de diesel del estanque de la Fiscalia Regional de los Rios</t>
  </si>
  <si>
    <t>Adquisición de tarjetas de presentacion para personal de la URAVIT de la F.Regional</t>
  </si>
  <si>
    <t>IMPRENTA MONTARIS LTDA.</t>
  </si>
  <si>
    <t>76.098.470-1</t>
  </si>
  <si>
    <t>Adquisición de trituradora y destructora para la Fiscalia Local de Los Lagos</t>
  </si>
  <si>
    <t>96.670.870-9</t>
  </si>
  <si>
    <t>EXEQUIEL DELGADO GUZMAN</t>
  </si>
  <si>
    <t>8.765.198-3</t>
  </si>
  <si>
    <t>4644355,33510436,4651587</t>
  </si>
  <si>
    <t>Consumo de electricidad de la Fiscalía Local de la Union y la URAVIT</t>
  </si>
  <si>
    <t>Servicio de afiches, invitaciones y diseño en piezas graficas para la Fiscalia Regional</t>
  </si>
  <si>
    <t>IMPRESIONES DIGITALES LIMITADA</t>
  </si>
  <si>
    <t>76.072.099-2</t>
  </si>
  <si>
    <t>Adquisicion de sillas de visita para la Oficina de la URAVIT de la Fiscalia XIV Region</t>
  </si>
  <si>
    <t>Servicio de cambio de motor de porton de acceso en oficina de la Fiscalia Regional URAVIT</t>
  </si>
  <si>
    <t>Servicio de instalación de vidrio termopanel en la Fiscalia Local de Panguipulli</t>
  </si>
  <si>
    <t>ASENJO Y SANDOVAL LTDA.</t>
  </si>
  <si>
    <t>77.435.290-2</t>
  </si>
  <si>
    <t>Servicio de digitacón, ordenamiento y almacenamiento de 15.000 carpetas terminadas en la F.Local Valdivia</t>
  </si>
  <si>
    <t>ELECTRICIDAD Y CONSTRUCCIONES CERC LTDA.</t>
  </si>
  <si>
    <t>Servicio de mantencion de terraza de la Fiscalia Regional de los Rios</t>
  </si>
  <si>
    <t>Empresa de Correos de Chile S.A.</t>
  </si>
  <si>
    <t>Por consumo agua potable FL Aysén, período 23/06/2017 al 25/07/2017, consumo: 10,00 m3</t>
  </si>
  <si>
    <t>Pasajes aéreos a Santiago, para Profesional RR.HH.  Jornada Calidad de Vida. O/C N° 697209-112-CM17 del 01/08/2017 Mercado Público.</t>
  </si>
  <si>
    <t>Servicio funerarios por peritaje solicitado por FL Coyhaique, incluye urna y traslado desde el SML Coyhaique a cementerio de la localidad de Villa Ortega.</t>
  </si>
  <si>
    <t>Juan Luis Vásquez Cárdenas</t>
  </si>
  <si>
    <t>12.024.528-7</t>
  </si>
  <si>
    <t>Pasajes aéreos a Santiago PNR: UHGFKT, para Administrativo de Apoyo Finanzas , Fiscalía Regional de Aysén. Participación en Jornada Calidad de Vida. O/C N° 697209-113-CM17 del 08/08/2017.</t>
  </si>
  <si>
    <t>Transbordo vehículo y pasajes barcaza ida y vuelta para Fiscal Adjunto Fiscalía Local de Chile Chile. Concurrencia a FL Chile Chico.</t>
  </si>
  <si>
    <t>Soc. Marítima y Comercial SOMARCO Ltda.</t>
  </si>
  <si>
    <t>80.925.100-4</t>
  </si>
  <si>
    <t>Por consumo agua potable (cargo fijo) FL Chile Chico, período 03/07/2017 al 02/08/2017.</t>
  </si>
  <si>
    <t>Por consumo agua potable FL Chile Chico, período 03/07/2017 al 02/08/2017, consumo: 22,00 m3</t>
  </si>
  <si>
    <t>Consumo energía eléctrica Fiscalía Regional y Fiscalía Local de Coyhaique, período 05/07/17 al 07/08/17.</t>
  </si>
  <si>
    <t>08 teléfonos móviles prepago marca OWN, Compañía Entel, Modelo: F-1023, incluida recarga.</t>
  </si>
  <si>
    <t>Comercial Carrasco y Hernández S.A.</t>
  </si>
  <si>
    <t>76.014.638-2</t>
  </si>
  <si>
    <t>Reparación de muebles empotrados ubicados en oficinas Unidad de Análisis Criminal Fiscalía Regional de Aysén.</t>
  </si>
  <si>
    <t>Víctor Claudio Opitz Vargas</t>
  </si>
  <si>
    <t>11.910.740-7</t>
  </si>
  <si>
    <t>Por consumo agua potable FL Cochrane, período 04/07/2017 al 03/08/2017, consumo: 3,00 m3</t>
  </si>
  <si>
    <t>Pasajes aéreos a Santiago PNR: LEUMFL, para Jefe Unidad de Adm., Finanzas y RR.HH. Jornada de Bienestar, ISTAS y Calidad de Vida.</t>
  </si>
  <si>
    <t>Materiales de aseo para Fiscalía Regional de Aysén. O/C N° 697209-114-CM17 del 14/08/2017 de Mercado Público.</t>
  </si>
  <si>
    <t>Distribuidora y Comercial Dimak Ltda.</t>
  </si>
  <si>
    <t>Materiales de aseo para Fiscalía Regional de Aysén. O/C N° 697209-115-CM17 del 16/08/2017 de Mercado Público.</t>
  </si>
  <si>
    <t>Pasajes aéreos a Santiago PNR: IKCZRN, para Auxiliar Fiscalía Local de Cochrane . Jornada de Capacitación Recepcionistas y atendedores nivel 2 SIAU, V Región. O/C N° 697209-116-CM17 del 16/08/2017 Mercado Público.</t>
  </si>
  <si>
    <t>Pasajes aéreos a Santiago PNR: VYJUAA, para Fiscal Adjunto Jefe Unidad de Análisis Criminal Fiscalía Regional de Aysén . Jornadas de Trabajo para la Actualización del Modelo de Operación.. O/C N° 697209-117-CM17 del 17/08/2017 Mercado Público.</t>
  </si>
  <si>
    <t>Pasajes aéreos a Pto. Montt PNR: MOKJAD, para Profesional Unidad de Atención a Víctimas y Testigos, Fiscalía Regional de Aysén. Jornadas de Delito Trata de Personas. O/C N° 697209-118-CM17 del 17/08/2017 Mercado Público.</t>
  </si>
  <si>
    <t>Pasajes aéreos a Pto. Montt PNR: MNBKHK, para Abogado Asesor, Fiscalía Regional de Aysén .  Jornadas de Delito Trata de Personas. O/C N° 697209-119-CM17 del 17/08/2017 Mercado Público.</t>
  </si>
  <si>
    <t>Servicios de relatoría de Taller de Habilidades Socioemocionales y seguimiento, para Abogados Asistentes de las Fiscalías Locales de Coyhaique, Aysén, Cisnes y Chile Chico.</t>
  </si>
  <si>
    <t>Macarena Paz Candia Araya</t>
  </si>
  <si>
    <t>15.515.889-1</t>
  </si>
  <si>
    <t>Servicio de relatoría de Taller de Liderazgo y seguimientos, para Fiscales Adjuntos de las Fiscalías Locales de Coyhaique, Aysén, Cisnes, Chile Chico y Cochrane. Programa de Capacitación autónoma de la Fiscalía Regional de Aysén.</t>
  </si>
  <si>
    <t>Por consumo agua potable FR Aysén y FL Coyhaique, período 12/07/2017 al 10/08/2017, consumo: 41,00 m3</t>
  </si>
  <si>
    <t>Transbordo Vehículo y 02 pasajes Barcaza regreso desde Chile Chico a Pto. Ibáñez;  para Fiscal Adjunto y Administrativo de la Unidad de Análisis Criminal Fiscalía Regional de Aysén.</t>
  </si>
  <si>
    <t>Reparación de calefactor eléctrico grupo electrógeno de la FR XI Aysén.</t>
  </si>
  <si>
    <t>Juan Carlos Ríos Carvajal</t>
  </si>
  <si>
    <t>7.075.210-7</t>
  </si>
  <si>
    <t>Diferencia por cambio de fecha regreso pasajes Sr. Fiscal Regional Suplente; Santiago - Balmaceda.</t>
  </si>
  <si>
    <t>Reparación de pintura ( 54 mts2) de oficina de Fiscal Regional de Aysén</t>
  </si>
  <si>
    <t>Reparación cámara análoga HD de Fiscalía Local de Cochrane.</t>
  </si>
  <si>
    <t>Conrado Javier Leiva Flores</t>
  </si>
  <si>
    <t>16.101.790-6</t>
  </si>
  <si>
    <t>Pasajes aéreos Santiago PNR: KLZTJP, para Profesional Unidad de Análisis Criminal, Fiscalía Regional Aysén.  Jornadas de Trabajo para la actualización del modelo de operación. O/C N° 697209-120-CM17 del 25/08/2017.</t>
  </si>
  <si>
    <t>Publicación de aviso Licitación Serv. de Guardias para FR XI Aysén.</t>
  </si>
  <si>
    <t>91.193.000-7</t>
  </si>
  <si>
    <t>Cía. Periodística e Imprenta Tamango S.A.</t>
  </si>
  <si>
    <t>96.695.300-4</t>
  </si>
  <si>
    <t>Pasajes aéreos Santiago PNR: KKYZEM, para Fiscal Adjunto Unidad de Análisis Criminal, Fiscalía Regional Aysén.  Curso Investigación de Causas Complejas. O/C N° 697209-121-CM17 del 25/08/2017.</t>
  </si>
  <si>
    <t>Empresa Periodística de Aysén S.A.</t>
  </si>
  <si>
    <t>96.843.890-5</t>
  </si>
  <si>
    <t>Impresión memoria de Gestión 2010 - 2017, Fiscalía Regional de Aysén.</t>
  </si>
  <si>
    <t>Editora e Imprenta Maval SPA</t>
  </si>
  <si>
    <t>Pasaje funcionaria y Transbordo vehículo por barcaza; Abogado Asistente Fiscalía Local de Chile Chico</t>
  </si>
  <si>
    <t>Pasajes aéreos a Santiago PNR: BKAGRH, para Fiscal Adjunto Fiscalía Local de Chile Chico. Jornada Fiscales Adjunto Especializados en Cibercriminalidad. O/C N° 697209-122-CM17 del 28/08/2017 Mercado Público.</t>
  </si>
  <si>
    <t>Consumo energía eléctrica Fiscalía  Local de Cochrane, periodo 28/06/17 al 29/08/17.</t>
  </si>
  <si>
    <t>Evaluaciones por competencias cargo Administrativo Operativo de Causas (suplente) Fiscalía Local de Coyhaique</t>
  </si>
  <si>
    <t>Sheila Lissette Constanzo Gutiérrez</t>
  </si>
  <si>
    <t>15.880.931-1</t>
  </si>
  <si>
    <t>Insumos para coffee break de Taller de Desarrollo y Fortalecimiento de Habilidades Socioemocionales, actividad inserta en el Programa de Capacitación Autónoma Fiscalía Regional de Aysén.</t>
  </si>
  <si>
    <t>Mónica Ester Mella Vidal</t>
  </si>
  <si>
    <t>11.898.007-7</t>
  </si>
  <si>
    <t>Habilitación Sala Gesell en Sala CCTV para Fiscalía Local de Coyhaique.</t>
  </si>
  <si>
    <t>Constructora J.R.A. Ltda.</t>
  </si>
  <si>
    <t>76.612.578-6</t>
  </si>
  <si>
    <t>Pasaje aéreo a Santiago PNR: JZDU13, para Jefe Unidad Administración, Finanzas y RR.HH. FR Aysén. Jornada de Trabajo , exposición de avance presupuestario. O/C N° 697209-123-CM17 del 31/08/2017.</t>
  </si>
  <si>
    <t>SKY Airlines S. A.</t>
  </si>
  <si>
    <t>Adquisición de container para Fiscalía Local de Aysén.</t>
  </si>
  <si>
    <t>Consultora y Const. Pablo Carrasco Pinuer EIRL</t>
  </si>
  <si>
    <t>76.228.623-8</t>
  </si>
  <si>
    <t>Franqueo convenido,  consumo mes de agosto 2017</t>
  </si>
  <si>
    <t>Pago de Compromisos de Consumo de Electricidad para la Fiscalía Chañaral del 12/07/17 al 09/08/17</t>
  </si>
  <si>
    <t>Pago de Compromisos de Consumo de Electricidad para la Fiscalía Regional y Fiscalías Locales de Atacama Año 2017</t>
  </si>
  <si>
    <t>Pago de Compromisos de Consumo de Electricidad para la Fiscalía Regional Año 2017</t>
  </si>
  <si>
    <t>Pago de Compromisos de Consumo de Electricidad para la Fiscalía Caldera periodo 30/06/17 al 28/07/17</t>
  </si>
  <si>
    <t xml:space="preserve"> Pago de Compromisos de Consumo de Electricidad para la Fiscalía Local Vallenar 2017</t>
  </si>
  <si>
    <t>Pago de Compromisos de Consumo de Electricidad para la Fiscalía Diego de Almagro del 17/06 al 18/07</t>
  </si>
  <si>
    <t>Provisión de Agua Potable correspondiente a la Fiscalía Local Freirina del 04/07/17 al 03/08/17.</t>
  </si>
  <si>
    <t>AGUAS CHAÑAR S.A.</t>
  </si>
  <si>
    <t>Provisión de Agua Potable correspondiente a la Fiscalía Regional y Fiscalías Locales de Atacama, periodo 2017.</t>
  </si>
  <si>
    <t>Provisión de Agua Potable correspondiente a la Fiscalías Local de Caldera, periodo 29/06/17 al 29/07/17.</t>
  </si>
  <si>
    <t>Provisión de Agua Potable correspondiente a la Fiscalía Local de Copiapó, periodo 05/07/2017 al 04/08/17.</t>
  </si>
  <si>
    <t>Provisión de Agua Potable correspondiente a la Locales de Chañaral , periodo 2017.</t>
  </si>
  <si>
    <t xml:space="preserve">Cancelación de valija Comercial y Franqueo julio 2017, </t>
  </si>
  <si>
    <t>Lente Gran Angular, para cámara fotográfica del Asesor Comunicacional del Fiscal Regional, se adjunta correo que autoriza la compra.</t>
  </si>
  <si>
    <t>CHILENA DE COMPUTACION LIMITADA</t>
  </si>
  <si>
    <t>78.359.230-4</t>
  </si>
  <si>
    <t>Materiales de aseo y oficina para la Fiscalía Local de Copiapó, para el mes de Agosto 2017.</t>
  </si>
  <si>
    <t>Cámaras Fotográficas Digitales en reemplazo de cámaras obsoletas de las Fiscalías Locales de Chañaral, Caldera y Copiapó. Se adjunta correo que autoriza la compra.</t>
  </si>
  <si>
    <t>Cámaras de seguridad para las Fiscalías Locales de Vallenar - Caldera y Diego de Almagro, autorizado por Gerente de Administración y Finanzas. Se adjunta Correo.</t>
  </si>
  <si>
    <t>Artículos de librería para el desarrollo de la actividad "Fortaleciendo el Factor Protector, Familia y Trabajo" en el marco de la ejecución del Plan de Prevención de Drogas 2017.</t>
  </si>
  <si>
    <t>COMERCIAL LOS INCAS LTDA</t>
  </si>
  <si>
    <t>78.320.420-7</t>
  </si>
  <si>
    <t>Ventilador de sobre mesa para Fiscalía Local de Chañaral, solicitado por Administrador</t>
  </si>
  <si>
    <t>Calefactor tipo convector para la Fiscalía Local de Chañaral, se adjunta correo de autorización de presupuesto</t>
  </si>
  <si>
    <t>Materiales de oficina para la Fiscalía Regional de Atacama, para los meses de Agosto y Septiembre.</t>
  </si>
  <si>
    <t>Jockey para el desarrollo de actividad al aire libre denominada "Por una vida mas sana" en el marco del Plan de Prevención de Drogas 2017.</t>
  </si>
  <si>
    <t>SOC DE INVERSIONES ROBLES CARVAJAL LTDA</t>
  </si>
  <si>
    <t>76.056.596-2</t>
  </si>
  <si>
    <t>Frigobar para la Fiscalía Local de Vallenar, solicitado por su Administradora, compra autorizada por correo electrónico de la Gerente de la División de Administración y Finanzas, se adjunta correo</t>
  </si>
  <si>
    <t>COMERCIAL AGUSTIN LTDA</t>
  </si>
  <si>
    <t>Trituradora de papeles para la Fiscalía Local de Vallenar, solicitado por su Administradora, compra autorizada por correo electrónico de la Gerente de la División de Administración y Finanzas, se adjunta correo</t>
  </si>
  <si>
    <t>JUAN AGUSTIN LARRAGUIBEL BORQUEZ</t>
  </si>
  <si>
    <t>7.695.706-1</t>
  </si>
  <si>
    <t>Jesica Muñoz - Simón Ramírez, participación en Jornada Nacional de Calidad de Vida, realizada los días 21 y 22 de Agosto en la ciudad de Santiago.</t>
  </si>
  <si>
    <t>Rosa Robles, participación en Curso de Gestión de Recursos Físicos y Financieros realizada los días 22,23 y 24 de Agosto en la ciudad de Santiago.</t>
  </si>
  <si>
    <t>Servicio de Evaluaciones Psicolaborales realizadas en el Junio, para los cargos de Administrativo Fiscalía Local de Chañaral (3) y Auxiliar Fiscalía Local de Vallenar (3).</t>
  </si>
  <si>
    <t>OTEA GROUP SPA</t>
  </si>
  <si>
    <t>76.411.275-K</t>
  </si>
  <si>
    <t>Guillermo Zarate, participación en Curso de Estrategias de Planificación y Ejecución de la Investigación realizada entre los días 23 y 25 de Agosto en Santiago.</t>
  </si>
  <si>
    <t>Carlos Juarez participación en calidad de relator del Curso de Mejoramiento Continuo realizada entre los días 7 y 9 de Agosto en Santiago.</t>
  </si>
  <si>
    <t>Servicio de Evaluación Psicolaboral para el cargo de Administrativo de Apoyo para la Unidad de Víctimas y Testigos de la Fiscalía Regional de Atacama.</t>
  </si>
  <si>
    <t>Publicación de llamado a concurso público para el cargo de. Administrativo, Administrativo Operativo de Causas Fiscalía Local de Copiapó, Auxiliar Fiscalía Local de Vallenar y Abogado Asistente para la Fiscalía Local de Chañaral para ser publicado el día 28 de mayo (Exento de reglamento Art. 1 letra E).</t>
  </si>
  <si>
    <t>Rectificatoria de llamado a concurso Administrativo Operativo de Causas Fiscalía Local de Copiapó, Auxiliar Fiscalía Local de Vallenar y Abogado Asistente para la Fiscalía Local de Chañaral publicado el día 28 de mayo (Exento de reglamento Art. 1 letra E).</t>
  </si>
  <si>
    <t>Servicio de animación y juegos inflables para actividad denominada "Fortaleciendo el Factor Protector Familia y Trabajo" en el marco de la ejecución del Plan de Prevención de Drogas 2017, actividad a realizarse el día 4 de Agosto.</t>
  </si>
  <si>
    <t>IVONNE ELIZABETH ORTEGA AGUILERA</t>
  </si>
  <si>
    <t>11.821.273-8</t>
  </si>
  <si>
    <t>Servicio de traslado de funcionarios para participar en actividad "Por una Vida Mas Sana" enmarcada en el desarrollo del Plan de Prevención de Drogas 2017, actividad a realizarse en la comuna de Freirina, en recinto Las Tablas.</t>
  </si>
  <si>
    <t>SOC. DE INV. EXPLO-ATACAMA Y COMP LTDA</t>
  </si>
  <si>
    <t>76.047.955-1</t>
  </si>
  <si>
    <t>Alexis Rogat L. - Christian Gonzalez, participación en "III Jornada de Derecho Penal: Investigaciones que traspasan fronteras" realizada el 25 de Agosto en Arica. Se opta por proveedor por ser adjudicatario de la L. Pública Contratación de los Serv. de Administración de Viajes Institucionales Res. FN/MP N°78, 12 de enero 2017.</t>
  </si>
  <si>
    <t>Insumos de cafetería para Cuenta Publica de la Fiscalía Local de Chañaral, realizada el día 17 de Agosto 2017, Gastos de Representación exento de Reglamento.</t>
  </si>
  <si>
    <t>ESTEBAN SAMUEL AVILA ASTUDILLO</t>
  </si>
  <si>
    <t>14.241.253-5</t>
  </si>
  <si>
    <t>Publicación de llamado a concurso público para el cargo de Abogado Asistente para la Fiscalía Local de Copiapó para ser publicado el día 20 de agosto(Exento de reglamento Art. 1 letra E)</t>
  </si>
  <si>
    <t>2 Evaluaciones Psicolaborales para el cargo de Abogado Asistente de Fiscal para la Fiscalía Local de Chañaral.</t>
  </si>
  <si>
    <t>Insumos de Coffe Break para actividad al aire libre "Por una vida mas sana" en el marco del desarrollo del Plan Preventivo de Drogas 2017" a realizarse el día 18 de agosto en el recinto Las Tablas en la comuna de Freirina.</t>
  </si>
  <si>
    <t>ALEJANDRA ANDREA AROSTICA ORDENES</t>
  </si>
  <si>
    <t>13.872.442-5</t>
  </si>
  <si>
    <t>Monitora Deportiva para actividad al aire libre "Por una vida mas sana" en el marco del desarrollo del Plan Preventivo de Drogas 2017" realizada el día 18 de agosto en el recinto Las Tablas en la comuna de Freirina.</t>
  </si>
  <si>
    <t>LEE-ANNE STONE CHANG</t>
  </si>
  <si>
    <t>17.038.937-9</t>
  </si>
  <si>
    <t>Nariz de Grada para escaleras de las dependencias de la Fiscalía Local de Copiapó en reemplazo de las existentes que se encuentran en mal estado.</t>
  </si>
  <si>
    <t>COMERCIAL COMPARO LIMITADA</t>
  </si>
  <si>
    <t>76.290.943-K</t>
  </si>
  <si>
    <t>Maritza Ramírez R. participación en "Jornada de Capacitación de Recepcionistas" realizada los días 30 y 31 de Agosto en el Centro de convenciones Marbella, V Región.</t>
  </si>
  <si>
    <t>Arriendo de salón, servicio de Coffe Break (2 por jornada) y almuerzo (10 por día) para la realización de la capacitación denominada "Team Building" los días 22 y 23 de Agosto, en el marco del Plan Regional de Capacitación.</t>
  </si>
  <si>
    <t>SUSANA DEL PILAR CORTES VALLEJOS</t>
  </si>
  <si>
    <t>10.942.937-6</t>
  </si>
  <si>
    <t>Servicio de alojamiento para relator Juan Andrés Pucheu, para los días 21 y 22 de agosto, por la realización de la capacitación denominada "Team Building" los días 22 y 23 de Agosto, en el marco del Plan Regional de Capacitación.</t>
  </si>
  <si>
    <t>Roberto Robledo B. participación en curso "Investigación de Causas Complejas" a realizarse entre los días 6 y 8 de septiembre en la ciudad de Santiago.</t>
  </si>
  <si>
    <t>Julio Artigas F. participación en la "Jornada de Ciber criminalidad" a realizarse los días 13 y 14 de Septiembre en la ciudad de Santiago. Se opta por proveedor por ser adjudicatario de la L. Pública Contratación de los Serv. de Administración de Viajes Institucionales Res. FN/MP N°78, 12 de enero 2017.</t>
  </si>
  <si>
    <t>Juan Pucheu Moris, relator para la realización del curso "Team Building" realizada los días 22 y 23 de agosto en la ciudad de Copiapó. Contratación directa autorizada por RES FR N°775/2017 del 17 de Julio 2017 y modificada por RES FR N°867/2017 del 9 de Agosto 2017.</t>
  </si>
  <si>
    <t>Servicio de mantención y reparaciónde caja fuerte.</t>
  </si>
  <si>
    <t>VIGMAGAS SPA</t>
  </si>
  <si>
    <t>76.560.184-3</t>
  </si>
  <si>
    <t>Monitor de técnicas descontracturantes muscular para el desarrollo de la actividad al aire Libre "Por una Vida Mas Sana" en el marco de la implementación del Plan de Prevención de Drogas 2017.</t>
  </si>
  <si>
    <t>ENRIQUE BERNARDO CUBILLOS BASAURE</t>
  </si>
  <si>
    <t>7.319.816-K</t>
  </si>
  <si>
    <t>Servicio de arriendo de salón y coffe para Jornadas de Capacitación, días 03 y 04 de agosto de 2017.</t>
  </si>
  <si>
    <t>Servicio de evaluación Psicolaboral a 3 Profesionales para cargo vacante FR Tarapacá.</t>
  </si>
  <si>
    <t>CARO Y FUENTEALBA LIMITADA</t>
  </si>
  <si>
    <t>77.526.120-k</t>
  </si>
  <si>
    <t>Publicación de cargo vacante de FR Tarapacá en La Estrella de Iquique, día 06-08-17.</t>
  </si>
  <si>
    <t>Suministro e instalación de soporte para TV en muro de Fiscalía Local de Alto Hospicio, Unidad de Drogas</t>
  </si>
  <si>
    <t>VLADIMIR CARLOS MOLINA VALDERRAMA</t>
  </si>
  <si>
    <t>7.455.840-2</t>
  </si>
  <si>
    <t>Compra de materiales de oficina para FL Iquique.</t>
  </si>
  <si>
    <t>COMERCIAL RED OFFICE NORTE LIMITADA</t>
  </si>
  <si>
    <t>77.630.820-k</t>
  </si>
  <si>
    <t>Conexión del alumbrado al interior de contenedores en patio FR más instalación de 2 interruptores</t>
  </si>
  <si>
    <t>OSVALDO VILLEGAS RUIZ</t>
  </si>
  <si>
    <t>7.343.115-8</t>
  </si>
  <si>
    <t>Compra de botiquines para FL Iquique, FR y Uravit, guantes para Fiscalía Regional para traslado y manipulación de cajas y chalecos reflectantes para FL Iquique y Uravit</t>
  </si>
  <si>
    <t>COM. DE ART. PROT. Y SEG. IND. MANQUEHU</t>
  </si>
  <si>
    <t>86.887.200-4</t>
  </si>
  <si>
    <t>Compra de alcohol gel para atención de publico FL Iquique, bolsas resellables para especies FL Alto Hospicio, y overoles para protección de vestuario.</t>
  </si>
  <si>
    <t>Evaluación Psicolaboral 2 Adm. + 2 Aux. para cargos vacantes FR Tarapacá</t>
  </si>
  <si>
    <t>Compra de 10 dispensadores de alcohol gel para FL Iquique.</t>
  </si>
  <si>
    <t>Desarme de estanterías bodega UGI, armado en nuevo espacio, re dimensionamiento y pintura y reparación de muros en oficina 1° piso.</t>
  </si>
  <si>
    <t>IVAN GUILLEN VILLARROEL</t>
  </si>
  <si>
    <t>8.051.094-2</t>
  </si>
  <si>
    <t>Compra de insumos de cafetería para FR, con el fin de atender Autoridades, en marco de sus funciones.</t>
  </si>
  <si>
    <t>Construcción de repisas de madera para cajas con carpetas, cierre estructural con malla galvanizada y construcción de techo para protección.</t>
  </si>
  <si>
    <t>Regulariza traslados desde aeropuerto - Iquique -aeropuerto.</t>
  </si>
  <si>
    <t>HENRRY YAÑEZ HERRERA</t>
  </si>
  <si>
    <t>10.877.315-4</t>
  </si>
  <si>
    <t>Provisión e instalación de planchas Galvanizadas en reja de Ante Jardín de 9 mts x 2.30 mts. causa RUC 1700730193-6.</t>
  </si>
  <si>
    <t>ISAIAS SAAVEDRA PARRA</t>
  </si>
  <si>
    <t>12.441.870-4</t>
  </si>
  <si>
    <t>Suministro e instalación de film en recepción de SACFI y oficina 1° piso FR.</t>
  </si>
  <si>
    <t>Compra de combustible para cupón electrónico de FR Tarapacá.</t>
  </si>
  <si>
    <t>Evaluación Psicolaboral para 1 cargo vacante de Profesional, FR Tarapacá</t>
  </si>
  <si>
    <t>Publicación Licitación Pública Aire Acondicionado para FL Iquique, en cuerpo E Par de El Mercurio, 20-08-17</t>
  </si>
  <si>
    <t>Publicación Licitación Pública Aire Acondicionado para FL Iquique, en pág. 5 de La Estrella de Iquique, 20-08-17</t>
  </si>
  <si>
    <t>Evaluación Psicolaboral a 1 postulante Profesional para FR Tarapacá</t>
  </si>
  <si>
    <t>Servicio de coffe break para Jornada Asesoría Comunicacional, día 24-08-17 en Salón Covadonga de Universidad Santo Tomas</t>
  </si>
  <si>
    <t>XIMENA CIUDAD VARELA</t>
  </si>
  <si>
    <t>13.640.464-4</t>
  </si>
  <si>
    <t>Cambio de motor portón vehicular FL Iquique, acceso Arturo Prat</t>
  </si>
  <si>
    <t>CELSO HENRIQUEZ RICAUZ</t>
  </si>
  <si>
    <t>7.422.066-5</t>
  </si>
  <si>
    <t>Fumigación contra pulgas en patio trasero Fiscalía Regional</t>
  </si>
  <si>
    <t>ALEXANDER LOWENSTEIN VASQUEZ</t>
  </si>
  <si>
    <t>7.160.043-2</t>
  </si>
  <si>
    <t>Instalación de punto de red en F. Local de Pozo Almonte</t>
  </si>
  <si>
    <t>JUAN ROJO ROJO</t>
  </si>
  <si>
    <t>12.095.051-7</t>
  </si>
  <si>
    <t>Mantenimiento, reparación, traslado e instalación de equipos de aire acondicionados en F. Local de Pozo Almonte</t>
  </si>
  <si>
    <t>REF. AIRE ACONDIC. Y MECAN. AUT. OROZCO</t>
  </si>
  <si>
    <t>76.211.274-4</t>
  </si>
  <si>
    <t>Mantención 60.000 Km a vehículo Institucional.</t>
  </si>
  <si>
    <t>SOCIEDAD ORIENTAL SERVICE LTDA.</t>
  </si>
  <si>
    <t>77.442.520-9</t>
  </si>
  <si>
    <t>Construcción de tabique, puerta de acceso y habilitaciones necesarias para habilitar centralizado de carpetas en FL Iquique.</t>
  </si>
  <si>
    <t>Traslado de personal Aeropuerto - Iquique - Aeropuerto</t>
  </si>
  <si>
    <t>Consumo de agua potable Uravit</t>
  </si>
  <si>
    <t xml:space="preserve">Consumo de agua potable Fiscalía Local de Iquique </t>
  </si>
  <si>
    <t>Consumo de electricidad URAVIT</t>
  </si>
  <si>
    <t>Consumo de electricidad Fiscalía Regional Bulnes 445</t>
  </si>
  <si>
    <t>Consumo de electricidad Nueva Fiscalía Local de Iquique</t>
  </si>
  <si>
    <t>96.541.870-11</t>
  </si>
  <si>
    <t>Res. FN/MP N°2455/2016</t>
  </si>
  <si>
    <t>23.12.2016</t>
  </si>
  <si>
    <t>COMPRA MESAS PLEGABLES PROVISORIAS CAINO FRMOCC OC697058-100-CM17</t>
  </si>
  <si>
    <t xml:space="preserve">COMERCIALIZADORA </t>
  </si>
  <si>
    <t>76396208-3</t>
  </si>
  <si>
    <t>CAJAS PLÁSTICAS FL TALANGANTE OC697058-101-CM17</t>
  </si>
  <si>
    <t>COMERCIAL AGUSTIN</t>
  </si>
  <si>
    <t>7287853-4</t>
  </si>
  <si>
    <t>no aplica</t>
  </si>
  <si>
    <t>REPARACIÓN DE FLUXOMETRO DE BAÑOS DE PISO 12 Y PISO 8 EDIFICIO MIRAFLORES</t>
  </si>
  <si>
    <t>IMPORTACIÓN Y DISTRIBUCIÓN</t>
  </si>
  <si>
    <t>78075210-6</t>
  </si>
  <si>
    <t>COMPRA DE AGUA PURIFICADA</t>
  </si>
  <si>
    <t>96711590-8</t>
  </si>
  <si>
    <t>TRANSPORTE ESPECIES A DESTRUCCIÓN VERTEDERO KDM TIL TIL</t>
  </si>
  <si>
    <t>DIAZ SAPIAIN TRANSPÓRTE</t>
  </si>
  <si>
    <t>76169474-K</t>
  </si>
  <si>
    <t>CAMBIO E INSTALACION CHAPAS MUEBLES EMPOTRADOS</t>
  </si>
  <si>
    <t>ANDRES RAUL OSORIO</t>
  </si>
  <si>
    <t>11348968-5</t>
  </si>
  <si>
    <t>SERVICIO DESTRUCCION DE ESPECIES</t>
  </si>
  <si>
    <t>KDM S.A.</t>
  </si>
  <si>
    <t>96754450-7</t>
  </si>
  <si>
    <t xml:space="preserve">COMPRA AGUA PURIFICADA FL TALAGANTE </t>
  </si>
  <si>
    <t>SERVICIO INTERPRETE CHINO MANDARIN - ESPAÑOL</t>
  </si>
  <si>
    <t>ASIA REPS SPA</t>
  </si>
  <si>
    <t>77600970-9</t>
  </si>
  <si>
    <t>COMPRAS MATERIALES DE OFICINA OC 697058-103-CM17</t>
  </si>
  <si>
    <t xml:space="preserve">COMPRA AGUA PURIFICADA MIRAFLORES </t>
  </si>
  <si>
    <t>78715730-0</t>
  </si>
  <si>
    <t>MATERIALES LIMPIEZA BAÑOS FRMOCC</t>
  </si>
  <si>
    <t>COMERCIAL ISOCLIP CH</t>
  </si>
  <si>
    <t>77484870-3</t>
  </si>
  <si>
    <t>INSUMOS FN Y DER OC697058-106-CM17</t>
  </si>
  <si>
    <t>COMERCIAL RED OFFICE</t>
  </si>
  <si>
    <t>77012870-6</t>
  </si>
  <si>
    <t xml:space="preserve"> INSUMOS FR Y DER OC697058-104-CM17</t>
  </si>
  <si>
    <t>INSUMOS UAJ OC697058-105-CM17</t>
  </si>
  <si>
    <t>INTERPRETE FRANCÉS-ESPAÑOL RUC1700701031-1</t>
  </si>
  <si>
    <t>SERV PROF DE LENGUAJE</t>
  </si>
  <si>
    <t>52000745-8</t>
  </si>
  <si>
    <t>COMPRA ALARGADORES 3 METROS OC697058-109-CM17</t>
  </si>
  <si>
    <t>COMPRA MATERIALES DE OFICINA OC697058-108-CM17</t>
  </si>
  <si>
    <t>COMPRA BIDONES DE 20 LITROS DE AGUA</t>
  </si>
  <si>
    <t>INTERPRETACION CONSECUTIVA FRANCÉS-ESPAÑOL</t>
  </si>
  <si>
    <t>COMPRA CELULARES PREPAGO URAVIT</t>
  </si>
  <si>
    <t>ELECTRONICA CASA ROYAL</t>
  </si>
  <si>
    <t>83030600-5</t>
  </si>
  <si>
    <t>INSUMOS ATENCION AUTORIDADES FN MIRAFLORES OC697058-110-CM17</t>
  </si>
  <si>
    <t>COMITÉ PREVENCION USO DROGAS Y ALCOHOL FRMOCC</t>
  </si>
  <si>
    <t>RECREACION EMPRESA</t>
  </si>
  <si>
    <t>76981720-4</t>
  </si>
  <si>
    <t>CAPACITACION ALTA COMPLEGIDAD OC697058-111-CM17</t>
  </si>
  <si>
    <t>ECOTURISMO SURESTE</t>
  </si>
  <si>
    <t>77770220-3</t>
  </si>
  <si>
    <t>CURSO ORGANIZACIONAL Y DE NEGOCIOS OUTDOOR OC697058-112-CM17</t>
  </si>
  <si>
    <t>CAMBIO DE BATERIA VEHICULO FISCAL REGIONAL</t>
  </si>
  <si>
    <t>AUTOMOTORES GILDEMEISTER</t>
  </si>
  <si>
    <t>79649140-K</t>
  </si>
  <si>
    <t>REPARACIÓN MENOR TECHUMBRE FL SAN BERNARDO</t>
  </si>
  <si>
    <t>FABIAN ANDRES ROMERO</t>
  </si>
  <si>
    <t>16192927-1</t>
  </si>
  <si>
    <t>MANTENCIÓN PREVENTIVA MOTOBOMBAS FL TALAGANTE</t>
  </si>
  <si>
    <t>JORGE HUMBERTO QUINTANILLA AREVALO E.I.R.L.</t>
  </si>
  <si>
    <t>76093265-5</t>
  </si>
  <si>
    <t>TRASLADO FUNCIONARIOS AC A CAPACITACIÓN OC697058-113-CM17</t>
  </si>
  <si>
    <t>TRASP Y TURISMO MARC</t>
  </si>
  <si>
    <t>76621909-8</t>
  </si>
  <si>
    <t>INSUMOS ATENCION AUTORIDADES OC697058-114-CM17</t>
  </si>
  <si>
    <t>MANTENCIÓN PREVENTIVA MOTOBOMBAS EDIFICIO BANDERA</t>
  </si>
  <si>
    <t>MANTENCIÓN PREVENTIVA MOTOBOMBAS FL SAN BERNARDO</t>
  </si>
  <si>
    <t>SERVICIO TRASLADO MESA DESDE BANDERA A MIRAFLORES</t>
  </si>
  <si>
    <t>MIKRA SPA</t>
  </si>
  <si>
    <t>76823620-8</t>
  </si>
  <si>
    <t>INTERPRETE INGLES-ESPAÑOL RUC1700773047-0</t>
  </si>
  <si>
    <t>MENAJE ABASTECIMIENTO FRMOCC ATENCION AUTORIDADES</t>
  </si>
  <si>
    <t>LEONARDO ANDRES JAULHAC MORALES</t>
  </si>
  <si>
    <t>12234905-5</t>
  </si>
  <si>
    <t>COMPRA TERMOS ATENCION AUTORIDADES Y REUNIONES FR</t>
  </si>
  <si>
    <t>REPARACIONES MENORES EDIFICIO FL SAN BERNARDO</t>
  </si>
  <si>
    <t>JAVIER CONTRERAS</t>
  </si>
  <si>
    <t>6003792-2</t>
  </si>
  <si>
    <t>MANTENCIÓN EQUIPO ELECTROGENO FL CURACAVÍ</t>
  </si>
  <si>
    <t>JIMMY ANDRES SCHNEIDER CASTRO</t>
  </si>
  <si>
    <t>8931363-5</t>
  </si>
  <si>
    <t>INSUMOS CAPACITACION RRHH AUTORIZADO CARMINA TORO OC697058-129-CM17</t>
  </si>
  <si>
    <t>COMPRA MATERIALES DE OFICINA RESMA FL MELIPILLA OC697058-124-CM17</t>
  </si>
  <si>
    <t>COMPRA MATERIALES DE OFICINA RESMA FL SAN BERNARDO OC697058-123-CM17</t>
  </si>
  <si>
    <t>COMPRA MATERIALES DE OFICINA RESMAS OC697058-122-CM17</t>
  </si>
  <si>
    <t>COMPRA MATERIALES OFICINA PIZARRAS CORCHO MIRAFLORES OC697058-125-CM17</t>
  </si>
  <si>
    <t>COMERCIAL OFFICHILE</t>
  </si>
  <si>
    <t>76019175-2</t>
  </si>
  <si>
    <t>COMPRA MATERIALES OFICINA PIZARRAS ACRILICAS MIRAFLORES OC697058-126-CM17</t>
  </si>
  <si>
    <t xml:space="preserve">COMPRA MATERIALES (CD,DVD,BLUE RAY) </t>
  </si>
  <si>
    <t>ECOFFICE COMPUTACION</t>
  </si>
  <si>
    <t>76293503-1</t>
  </si>
  <si>
    <t>PROVISION E INSTALACIÓN BOMBA DE AGUA CALDERA FL TALAGANTE</t>
  </si>
  <si>
    <t>SISTEMAS DE ENERGIA</t>
  </si>
  <si>
    <t>99588050-4</t>
  </si>
  <si>
    <t>COMPRA MATERIALES OFICINA MIRAFLORES OC697058-119-CM17</t>
  </si>
  <si>
    <t>COMERCIAL BELTCHILE</t>
  </si>
  <si>
    <t>76377858-4</t>
  </si>
  <si>
    <t>COMPRA MATERIALES OFICINA BANDERA OC697058-120-CM17</t>
  </si>
  <si>
    <t>COMPRA MATERIALES OFICINA MIRAFLORES OC697058-130-CM17</t>
  </si>
  <si>
    <t>COMPRA MATERIALES OFICINA MIRAFLORES OC697058-127-CM17</t>
  </si>
  <si>
    <t>COMPRA MATERIALES OFICINA BANDERA OC697058-116-CM17</t>
  </si>
  <si>
    <t>COMPRA MATERIALES OFICINA BANDERA OC697058-121-CM17</t>
  </si>
  <si>
    <t>COMPRA CAJAS DE SEGURIDAD PARA LLAVES EDIFICIO MIRAFLORES OC697058-131-CM17</t>
  </si>
  <si>
    <t>LIMPIEZA VERDE SPA</t>
  </si>
  <si>
    <t>76059183-1</t>
  </si>
  <si>
    <t>COMPRA HERRAMIENTAS PARA FL PUDAHUEL OC697058-132-CM17</t>
  </si>
  <si>
    <t>EMPRESA COMERCIAL</t>
  </si>
  <si>
    <t>76231391-K</t>
  </si>
  <si>
    <t>COMPRA MATERIALES OFICINA EDIF. BANDERA OC697058-134-CM17</t>
  </si>
  <si>
    <t>COMPRA ESCALERA PLEGABLE MIRAFLORES OC697058-135-CM17</t>
  </si>
  <si>
    <t>COMERCIAL MOTORSHOP</t>
  </si>
  <si>
    <t>76193188-1</t>
  </si>
  <si>
    <t>REPARACIÓN EQUIPO CLIMA OF. FISCAL REGIONAL OCCIDENTE</t>
  </si>
  <si>
    <t>CAPACITACION PROGRAMA FORMACIÓN MIN. PÚBLICO OC697058-133-CM17</t>
  </si>
  <si>
    <t>CONCENTRADORES Y EJEC. DE NEGOCIO SPA.</t>
  </si>
  <si>
    <t>76361137-K</t>
  </si>
  <si>
    <t>PROVISIÓN Y PROGRAMACIÓN TARJETA ACCESO CJS Y FRCN PARA FISCAL REGIONAL OCCIDENTE</t>
  </si>
  <si>
    <t>SOC. CONCESIONARIA CJS</t>
  </si>
  <si>
    <t>99557380-6</t>
  </si>
  <si>
    <t>AVISO CONCURSO OC697058-136-CM17</t>
  </si>
  <si>
    <t>EMPRESA EL MERCURIO</t>
  </si>
  <si>
    <t>ORDEN PROCESO ADMINISTRATIVO INGRESO MOBILARIO MIRAFLORES</t>
  </si>
  <si>
    <t>ENEL CHILE S.A.</t>
  </si>
  <si>
    <t>76536353-5</t>
  </si>
  <si>
    <t>COMPRA TARJETAS PRESENTACIÓN PARA FISCALÍA ALTA COMPLEJIDAD OC697058-137-CM17</t>
  </si>
  <si>
    <t>NANCY JUACIDA ALCAINO</t>
  </si>
  <si>
    <t>7071729-8</t>
  </si>
  <si>
    <t>SUMINISTRO E INSTALACIÓN DE VÁLVULAS EN SISTEMA CLIMA EDIF. FL TALAGANTE</t>
  </si>
  <si>
    <t>Consumo de electricidad Miraflores 383 of 804 período 10-07-2017 al 08-08-2017</t>
  </si>
  <si>
    <t>Consumo de electricidad Miraflores 383 of 1201 período 10-07-2017 al 08-08-2017</t>
  </si>
  <si>
    <t>Consumo de agua potable periodo 08-07-2017 al 07-08-2017 Fiscalía San Bernardo</t>
  </si>
  <si>
    <t>61808000-5</t>
  </si>
  <si>
    <t>Provisión e instalación de chapa y copias llaves para Fiscalía Talcahuano Hualpen.</t>
  </si>
  <si>
    <t>HECTOR SIGIFREDO MARIN TORRES</t>
  </si>
  <si>
    <t>4.426.428-5</t>
  </si>
  <si>
    <t>Compra de un termo eléctrico 20 litros para implementación Fiscalía Local de Cañete. Proyecto Implementación nuevas dependencias Fiscalía.</t>
  </si>
  <si>
    <t>SAID MAURICIO TARZIJAN JULIAN</t>
  </si>
  <si>
    <t>Reparación fuga de agua en circuito de calefacción Fiscalía Regional. Detalles según cotización 1027. Artículo 1°_Letra V.</t>
  </si>
  <si>
    <t>ROBINSON ALBORNOZ RIVAS</t>
  </si>
  <si>
    <t>10.424.765-2</t>
  </si>
  <si>
    <t>Reparación de portón acceso principal Fiscalía San Carlos.</t>
  </si>
  <si>
    <t>HECTOR MARIO FERNANDEZ ASCENCIO</t>
  </si>
  <si>
    <t>10.850.009-3</t>
  </si>
  <si>
    <t>Reparación de motor portón automático Fiscalía Los Ángeles. Considera fotocelda, cambio de cable para equipo . Detalles según cotización. Artículo 1° _Letra V.</t>
  </si>
  <si>
    <t>JOSE BERNARDO CASTANEDA FERRADA</t>
  </si>
  <si>
    <t>11.216.239-9</t>
  </si>
  <si>
    <t>Mantención y recarga de equipos de aire acondicionado Fiscalía San Carlos.</t>
  </si>
  <si>
    <t>JULY DE LOURDES LLEVUL CERNA</t>
  </si>
  <si>
    <t>12.126.872-8</t>
  </si>
  <si>
    <t>Provisión e Instalación de estanterías y full space para bodega de carpetas y bodega custodia especies Fiscalía Cañete.</t>
  </si>
  <si>
    <t>PABLO ANDRES CARTENS RIOS</t>
  </si>
  <si>
    <t>15.640.022-K</t>
  </si>
  <si>
    <t>Compra de loza 24 personas para implementación Fiscalía Local de Cañete. Proyecto Implementación nuevas dependencias Fiscalía.</t>
  </si>
  <si>
    <t>RODRIGO ANDRES ALDAY RODRIGUEZ</t>
  </si>
  <si>
    <t>Provisión e Instalación de malla perimetral acma galvanizada con puerta estructura cerrada. Para bodega Los Carros.</t>
  </si>
  <si>
    <t>INMOBILIARIA Y COM ALVARO CARTES EIRL</t>
  </si>
  <si>
    <t>52.003.225-8</t>
  </si>
  <si>
    <t>Servicio de coffe para 25 personas participantes capacitación Calidad del Servicio y Atención a Usuarios Fiscalía Chillán. Día Jueves 31 de Agosto AM; 11:00 horas y PM; 16.00 horas. Calle O'Higgins N° 180 esquina Gameros Chillán.</t>
  </si>
  <si>
    <t>Compra de un mueble Rack para equipo de amplificación, implementación Fiscalía Local de Cañete. Proyecto Implementación nuevas dependencias Fiscalía.</t>
  </si>
  <si>
    <t>EMPRESA COMERCIAL LUIS VALDES LYON S.P.A</t>
  </si>
  <si>
    <t>76.231.391-K</t>
  </si>
  <si>
    <t>Mudanza traslado de especies bodega Talcahuano. Desde los Carros a Talcahuano.</t>
  </si>
  <si>
    <t>MUDANZAS VERA HERMANOS LIMITADA</t>
  </si>
  <si>
    <t>76.319.820-0</t>
  </si>
  <si>
    <t>Servicio de coffe para capacitación actualización Derecho Penal y Procesal.</t>
  </si>
  <si>
    <t>SERV.BANQUETERIA Y PLANIFICACION EVENTOS</t>
  </si>
  <si>
    <t>76.327.733-K</t>
  </si>
  <si>
    <t>Servicio de coffe para reunión de trabajo Unidad Sacfi.</t>
  </si>
  <si>
    <t>Servicio de coffe capacitación " Atención a Usuarios" Miércoles 30 de agosto.</t>
  </si>
  <si>
    <t>Servicio de coffe para funcionarios participantes capacitación de Recursos Procesales. Martes 05 de Septiembre en Fiscalía Regional. Coffe 16:00 horas.</t>
  </si>
  <si>
    <t>Compra de mobiliario para equipamiento nueva Fiscalía Cañete</t>
  </si>
  <si>
    <t>PEDREROS ASTETE Y COMPANIA LIMITADA</t>
  </si>
  <si>
    <t>76.339.657-6</t>
  </si>
  <si>
    <t>Provisión e Instalación de film pavonado para puertas de vidrio acceso a sala Auditórium Fiscalía Regional</t>
  </si>
  <si>
    <t>GRETA PUBLICIDAD E.I.R.L.</t>
  </si>
  <si>
    <t>76.355.989-0</t>
  </si>
  <si>
    <t>Mantención y reparación de caldera y 37 radiadores de equipo de calefacción Fiscalía Regional.</t>
  </si>
  <si>
    <t>CLIMATIZACION Y SERV. CLIMACOR SUR SPA</t>
  </si>
  <si>
    <t>76.455.464-7</t>
  </si>
  <si>
    <t>Res.FR.N° 657</t>
  </si>
  <si>
    <t>Provisión e Instalación de bomba recirculadora de agua de la caldera Fiscalía Regional. Resolución FR.N° 657/2017</t>
  </si>
  <si>
    <t>Compra de tres grabadoras de voz digital Philips modelo DVT-2710.</t>
  </si>
  <si>
    <t>INGENIERIA Y SERVICIOS COMP. R Y C LTDA.</t>
  </si>
  <si>
    <t>76.475.540-5</t>
  </si>
  <si>
    <t>Compra de un televisor Led 43" para implementación Fiscalía Local de Cañete. Proyecto Implementación nuevas dependencias Fiscalía.</t>
  </si>
  <si>
    <t>COMERCIALIZADORA SP DIGITAL LTDA.</t>
  </si>
  <si>
    <t>76.799.430-3</t>
  </si>
  <si>
    <t>Compra de materiales para confección de estanterías para proyecto ingresos en Fiscalías Locales Región Bio Bio.</t>
  </si>
  <si>
    <t>IMPERIAL S.A.</t>
  </si>
  <si>
    <t>76.821.330-5</t>
  </si>
  <si>
    <t>1136618,29927374,29950799,30022769,30022791,30046247,30054961,30054975,30097648,30097649,30252850,30291632,30291976,30376972,30455034,30455702,30500083,1134533,1135330,1136016,1150669</t>
  </si>
  <si>
    <t>Servicio de consumo agua mes de Junio y Julio   Fiscalías Locales y Oficinas Atención Ministerio Público -Región del Bio Bio.</t>
  </si>
  <si>
    <t>ESSBIO S.A.</t>
  </si>
  <si>
    <t>Compra de Microonda y Horno eléctrico para requerimiento de plan de fortalecimiento año 2017 a Fiscalía Coronel y San Carlos.</t>
  </si>
  <si>
    <t>Compra de resmas para funcionamiento Fiscalías Locales Región Bio Bio. Plan de compra tercer trimestre 2017.</t>
  </si>
  <si>
    <t>Compra de dos tóner para impresora de cheques Unidad Administración y finanzas.</t>
  </si>
  <si>
    <t>Compra de 10 muebles Kárdex triples para nuevos funcionarios plan de fortalecimiento año 2017</t>
  </si>
  <si>
    <t>COM. E IND. MUEBLES ASENJO LIMITADA</t>
  </si>
  <si>
    <t>Compra de Cajoneras y sillas para sala de reuniones Fiscalía Cañete. Plan equipamiento nuevas dependencias.</t>
  </si>
  <si>
    <t>SOCIEDAD MUEBLES SANTA ANA LTDA</t>
  </si>
  <si>
    <t>77.624.270-5</t>
  </si>
  <si>
    <t>Compra de dos hervidores para implementación Fiscalía Local de Cañete. Proyecto Implementación nuevas dependencias Fiscalía.</t>
  </si>
  <si>
    <t>COMERCIAL PROMAC LIMITADA</t>
  </si>
  <si>
    <t>77.750.890-3</t>
  </si>
  <si>
    <t>Compra de tres datas para requerimiento de plan de fortalecimiento año 2017 a Fiscalía Regional Unidad UGI.</t>
  </si>
  <si>
    <t>ROLAND VORWERK Y COMPANIA LIMITADA</t>
  </si>
  <si>
    <t>Compra de equipos video proyector y telón para implementación Fiscalía Local de Cañete. Proyecto Implementación nuevas dependencias Fiscalía.</t>
  </si>
  <si>
    <t>Reparación auto fiscal. Cambio de pastillas . Detalle según cotización 1556351</t>
  </si>
  <si>
    <t>BRUNO FRITSCH S.A.</t>
  </si>
  <si>
    <t>84.807.200-1</t>
  </si>
  <si>
    <t>Compra de dos microondas y un hervidor para implementación Fiscalía Cañete</t>
  </si>
  <si>
    <t>169026399,169172567,169172568,169190138,170497588,170621233,9221549,9228918,9231895,9239458,9244462</t>
  </si>
  <si>
    <t>Compra de un mueble locker, implementación Fiscalía Local de Cañete. Proyecto Implementación nuevas dependencias Fiscalía.</t>
  </si>
  <si>
    <t>DOM S.A.</t>
  </si>
  <si>
    <t>99.572.480-4</t>
  </si>
  <si>
    <t>Servicio correo y courier  chilexpress para Fiscalía Regional y Fiscalía Local de Concepción mes de Julio</t>
  </si>
  <si>
    <t>Servicio envíos de Franqueos normales y certificados  mes de Julio Fiscalía Regional y Fiscalías Locales Región del Bio Bio.</t>
  </si>
  <si>
    <t>Servicio de Courier y Valija mes de Julio Fiscalías Locales y Fiscalía Regional.</t>
  </si>
  <si>
    <t>Adquisición de (70) Resmas Tamaño Carta para FL de Chacabuco</t>
  </si>
  <si>
    <t>Servicio de Interpretación Creole-Español para Causa RUC 1700343685-3</t>
  </si>
  <si>
    <t>Adquisición de (10) Alargadores Eléctricos</t>
  </si>
  <si>
    <t>LIMPIEZA VERDE SPA.</t>
  </si>
  <si>
    <t>76.059.183-1</t>
  </si>
  <si>
    <t>FR N° 407</t>
  </si>
  <si>
    <t>Provisión e Instalación de Punto de Red y Enchufes Eléctricos en la FL de Chacabuco</t>
  </si>
  <si>
    <t>SOC. VALE INGENIERÍA ELÉCTRICA LIMITADA</t>
  </si>
  <si>
    <t>77.418.890-8</t>
  </si>
  <si>
    <t>Servicio de Interpretación Creole-Español para Causa RUC 1700559555-K</t>
  </si>
  <si>
    <t>Aviso Concurso Público Domingo 06/08/2017</t>
  </si>
  <si>
    <t>Pasaje Aéreo para José Morales O.</t>
  </si>
  <si>
    <t>Provisión e Instalación de Film de Privacidad en Oficina del Piso 7</t>
  </si>
  <si>
    <t>SOC COMERCIAL E IMPORTADORA ABAFLEX LIMITADA</t>
  </si>
  <si>
    <t>Servicio de Flete por Destrucción de Activos desde CJS a KDM en Til Til</t>
  </si>
  <si>
    <t>ROBERTO BENÍTEZ DE LA BARRERA</t>
  </si>
  <si>
    <t>15.182.118-9</t>
  </si>
  <si>
    <t>Servicio de Interpretación Creole-Español para Causa RUC 1700551845-8</t>
  </si>
  <si>
    <t>Servicio de Interpretación Creole-Español para Causa RUC 1700737304-K</t>
  </si>
  <si>
    <t>Provisión e Instalación de Mini Persianas</t>
  </si>
  <si>
    <t>HUGO BALBOA CHAMORRO</t>
  </si>
  <si>
    <t>5.311.953-0</t>
  </si>
  <si>
    <t>FR N° 416</t>
  </si>
  <si>
    <t>Revestimiento de Cubierta de Mesa de la Sala de Reuniones del Fiscal Regional</t>
  </si>
  <si>
    <t>JESÚS GRACIA Y COMPAÑÍA LIMITADA</t>
  </si>
  <si>
    <t>Servicio de Interpretación Creole-Español para Causa RUC 1700557038-7</t>
  </si>
  <si>
    <t>Adquisición de Resmas Carta (100) y Oficio (650) para Unidad de Corte</t>
  </si>
  <si>
    <t>Aviso Concurso Público Domingo 13/08/2017</t>
  </si>
  <si>
    <t>Servicio de Interpretación Chino-Español para Causa RUC 1600995715-8</t>
  </si>
  <si>
    <t>Servicio de Interpretación en Lengua de Señas para Causa RUC 1700166563-4</t>
  </si>
  <si>
    <t>Adquisición de (2) Timbres Automáticos</t>
  </si>
  <si>
    <t>Pericia Antropológica para Causa RUC 1601210162-0</t>
  </si>
  <si>
    <t>ZI LIN CAROL CHAN</t>
  </si>
  <si>
    <t>25.239.045-6</t>
  </si>
  <si>
    <t>Servicio de Correo Privado por Despacho de (20.381) Cartas de Archivos Provisionales</t>
  </si>
  <si>
    <t>96.075.000-7</t>
  </si>
  <si>
    <t>Servicio de interpretación en lengua de señas para causa RUC 1700621332-4</t>
  </si>
  <si>
    <t>Adquisición de (5) Sillas Ergonométricas</t>
  </si>
  <si>
    <t>COMERCIALIZADORA  DE MUEBLES Y SILLAS MAR DEL VALLE SPA</t>
  </si>
  <si>
    <t>76.296.429-5</t>
  </si>
  <si>
    <t>Servicio de Interpretación Creole-Español para Causa RUC 1700408262-1</t>
  </si>
  <si>
    <t>Adquisición de (22) Sillones Ejecutivos</t>
  </si>
  <si>
    <t>SOCIEDAD COMERCIALIZADORA Y DE SERVICIOS MOBER LIMITADA</t>
  </si>
  <si>
    <t>76.368.743-0</t>
  </si>
  <si>
    <t>Aviso Concurso Público Domingo 20/08/2017</t>
  </si>
  <si>
    <t>FN N° 2451</t>
  </si>
  <si>
    <t>Cena de Aniversario para 330 Personas</t>
  </si>
  <si>
    <t>Servicio de Interpretación Creole-Español para Causa RUC 1700694377-2</t>
  </si>
  <si>
    <t>Adquisición de (65) Botellones de agua purificada para CJS, FL de Chacabuco y U. de Corte</t>
  </si>
  <si>
    <t>Servicio de Interpretación Creole-Español para Causa RUC 1700652319-6</t>
  </si>
  <si>
    <t>Provisión e Instalación de Paneles en Piso 9</t>
  </si>
  <si>
    <t>Servicio de (180) Coffee Break para actividades del Programa de Capacitación</t>
  </si>
  <si>
    <t>VIVIAN DE LA FUENTE ALACID</t>
  </si>
  <si>
    <t>13.104.370-8</t>
  </si>
  <si>
    <t>Servicio de Flete por Destrucción de Especies con Camión Grande</t>
  </si>
  <si>
    <t>NIBALDO REINOSO VARGAS</t>
  </si>
  <si>
    <t>7.936.078-3</t>
  </si>
  <si>
    <t>Adquisición de Caja Fuerte para Armas</t>
  </si>
  <si>
    <t>SODIMAC S.A.</t>
  </si>
  <si>
    <t>Servicio de interpretación en lengua de señas para causa RUC 1600774093-3</t>
  </si>
  <si>
    <t>FUNDACIÓN SORDOS CHILENOS</t>
  </si>
  <si>
    <t>65.061.762-2</t>
  </si>
  <si>
    <t>Adquisición de (13.000) Bolsas de Polietileno de alta resistencia</t>
  </si>
  <si>
    <t>GOLDSTEIN Y LOBOS LIMITADA</t>
  </si>
  <si>
    <t>79.901.870-5</t>
  </si>
  <si>
    <t>Aviso Concurso Público Domingo 27/08/2017</t>
  </si>
  <si>
    <t>FR N° 437</t>
  </si>
  <si>
    <t>Servicio de Fletes al interior del Centro de Justicia de Santiago</t>
  </si>
  <si>
    <t>FN N° 1618</t>
  </si>
  <si>
    <t>Provisión y Programación de (101) Tarjetas de Acceso</t>
  </si>
  <si>
    <t>SOCIEDAD CONCESIONARIA CENTRO DE JUSTICIA DE SANTIAGO S.A.</t>
  </si>
  <si>
    <t>Adquisición de (2) Pizarras de Corcho</t>
  </si>
  <si>
    <t>COMERCIAL BELTCHILE SPA</t>
  </si>
  <si>
    <t>76.377.858-4</t>
  </si>
  <si>
    <t>Servicio de Flete por Destrucción de Especies con Camión Pequeño</t>
  </si>
  <si>
    <t>TRANSPORTES MIGUEL CÓRDOVA CERDA E.I.R.L.</t>
  </si>
  <si>
    <t>76.460.791-0</t>
  </si>
  <si>
    <t>Servicio de Interpretación Creole-Español para Causa RUC 1700804082-6</t>
  </si>
  <si>
    <t>Servicio de Interpretación Creole-Español para Causa RUC 1600942538-5</t>
  </si>
  <si>
    <t>Adquisición de (10) Cables HDMI</t>
  </si>
  <si>
    <t>ECOFFICE COMPUTACIÓN LIMITADA</t>
  </si>
  <si>
    <t>Adquisición de (70) Resmas Color Tamaño Carta para FL CJS</t>
  </si>
  <si>
    <t>DISTRIBUIDORA DIAZOL S.A.</t>
  </si>
  <si>
    <t>96.800.440-9</t>
  </si>
  <si>
    <t>Pasaje Aéreo para Fabiola Divin S.</t>
  </si>
  <si>
    <t>FN Nº 1697</t>
  </si>
  <si>
    <t xml:space="preserve">Autoriza Contratación Directa para trabajos de Habilitaciones en el CJS </t>
  </si>
  <si>
    <t>Servicio de electricidad CJS - del 18/07/2017 al 17/08/2017</t>
  </si>
  <si>
    <t>ENEL DISTRIBUCIÓN CHILE S.A.</t>
  </si>
  <si>
    <t>Servicio de electricidad FL Colina - del 28/07/2017 al 30/08/2017</t>
  </si>
  <si>
    <t>Servicio de agua potable FL Colina Periodo 13/07/2017 al 11/08/2017</t>
  </si>
  <si>
    <t>Servicio de reparación de techumbre en edificios Pirámide y Puente Alto.(&lt;10UTM)</t>
  </si>
  <si>
    <t>ALDO M. OSORIO A. CONSTRUCTORA</t>
  </si>
  <si>
    <t>76591014-5</t>
  </si>
  <si>
    <t>Servicio de reparación de mobiliario en los edificios de Gran Avenida y Puente Alto.(&lt;10UTM)</t>
  </si>
  <si>
    <t>Servicio de reparación de mobiliario en FL Violentos y Económicos.(&lt;10UTM)</t>
  </si>
  <si>
    <t>Reparación de bajada de aguas lluvias en acceso vehicular de Gran Avenida.(&lt;10UTM)</t>
  </si>
  <si>
    <t>Servicio de reparación de equipo de aire acondicionado en FL Puente Alto.(&lt;10UTM)</t>
  </si>
  <si>
    <t>RIVERCLIM SERV. DE REFRIG. Y CLIMAT. LTDA</t>
  </si>
  <si>
    <t>76345288-3</t>
  </si>
  <si>
    <t>Reparación y mejora de luminarias en oficina de Fiscal Regional.(&lt;2UTM)</t>
  </si>
  <si>
    <t>LUIS PATRICIO ORELLANA</t>
  </si>
  <si>
    <t>10339134-2</t>
  </si>
  <si>
    <t>Servicio de gasfitería, varios San Miguel y Puente Alto. Presupuestos 03/08/2017.(&lt;10UTM)</t>
  </si>
  <si>
    <t xml:space="preserve">HUMBERTO LEONARDO PALAVECINO GAMBOA </t>
  </si>
  <si>
    <t>8862438-6</t>
  </si>
  <si>
    <t>Servicio reparaciones eléctricas en edificio Puente Alto.(&lt;10UTM)</t>
  </si>
  <si>
    <t>FICONTEL LTDA.</t>
  </si>
  <si>
    <t>78049160-4</t>
  </si>
  <si>
    <t>Servicio eléctrico para reparación de luminarias fluorescentes y enchufes de computación y servicio.(&lt;10UTM)</t>
  </si>
  <si>
    <t>PATRICIO DEL CARMEN DONOSO</t>
  </si>
  <si>
    <t>9716641-2</t>
  </si>
  <si>
    <t>Servicio técnico por reparación de equipo de aire acondicionado en FL Puente Alto.(&lt;10UTM)</t>
  </si>
  <si>
    <t>Servicio de interpretación simultanea de señas para IMPUTADO en causa RUC 1700417907-2.</t>
  </si>
  <si>
    <t xml:space="preserve">VERONICA ALEJANDRA QUIJANO MAUREIRA </t>
  </si>
  <si>
    <t>13901726-9</t>
  </si>
  <si>
    <t>Servicio de interpretación simultanea de señas para VICTIMA en causa RUC 1700632804-0.</t>
  </si>
  <si>
    <t>Servicio de interpretación consecutiva de Español/Créole, para VICTIMA en Causa de FL Robos con Fuerza.</t>
  </si>
  <si>
    <t>ROSENIE ALEXANDRE BALTHAZAR</t>
  </si>
  <si>
    <t>24822260-3</t>
  </si>
  <si>
    <t>Compra de pasajes aéreos para Fiscal Regional y Fiscal Víctor Núñez, por asistencia a audiencia en Tribunal de Garantía de Concepción, causa RUC 1700300834-7.</t>
  </si>
  <si>
    <t>Servicio de destrucción de especies, solicitado por Unidad de Custodia de San Miguel.</t>
  </si>
  <si>
    <t>17-FN N° 1668</t>
  </si>
  <si>
    <t>Servicio de arriendo de salones y banquetería para Jornadas de Trabajo por capacitación "Gestión del Cambio", FL Puente Alto y FL Antinarcóticos.(ResFNDirecta)</t>
  </si>
  <si>
    <t>97030000-7</t>
  </si>
  <si>
    <t>Servicio de avisaje en diario impreso, para dejar sin efecto concurso público publicado el domingo 27/08/2017. Chilecompra 696212-128-CM17.</t>
  </si>
  <si>
    <t>Servicio de arriendo de vehículo de carga para traslado de especies a remate. Chilecompra 696212-111-CM17.</t>
  </si>
  <si>
    <t>AUTORENTAS DEL PACIFICO</t>
  </si>
  <si>
    <t>83547100-4</t>
  </si>
  <si>
    <t>Compra de perforadoras industriales para Antinarcóticos, Robos, y SACFI. Chilecompra 696212-112-CM17.</t>
  </si>
  <si>
    <t xml:space="preserve">PROVEEDORES INTEGRALES PRISA S.A </t>
  </si>
  <si>
    <t>Compra de 2 pizarras de corcho. Chilecompra 696212-136-CM17.</t>
  </si>
  <si>
    <t>Compra de mesa de reuniones para oficina de Director Ejecutivo Regional. Chilecompra 696212-114-CM17.</t>
  </si>
  <si>
    <t>76837310-8</t>
  </si>
  <si>
    <t>Compra de monitor para oficina de Fiscal Regional. Chilecompra 696212-110-CM17.</t>
  </si>
  <si>
    <t>DELL COMPUTER DE CHILE S.A.</t>
  </si>
  <si>
    <t>77099980-4</t>
  </si>
  <si>
    <t>Compra de 13 cientos de tarjetas de presentación para fiscales y funcionarios de la FRMS. Chilecompra 696212-113-CM17.</t>
  </si>
  <si>
    <t>GABRIEL HORACIO RIVERA PARADA</t>
  </si>
  <si>
    <t>7704991-6</t>
  </si>
  <si>
    <t>Compra de sillas de visita con ruedas para oficina de Director Ejecutivo Regional. Chilecompra 696212-115-CM17.</t>
  </si>
  <si>
    <t>76909170-K</t>
  </si>
  <si>
    <t>Compra de insumos para impresora de credenciales institucionales. Chilecompra 696212-116-CM17.</t>
  </si>
  <si>
    <t>INVERSIONES TECNOLOGICAS S.A.</t>
  </si>
  <si>
    <t>76020963-5</t>
  </si>
  <si>
    <t>Compra de cintillos telefónicos para TCMC Puente Alto. Chilecompra 696212-117-CM17.</t>
  </si>
  <si>
    <t>78611770-4</t>
  </si>
  <si>
    <t>Servicio de arriendo de vehículo de carga, solicitado por Custodia de San Miguel. Chilecompra 696212-118-CM17.</t>
  </si>
  <si>
    <t>AMINORTE TRANSPORTES</t>
  </si>
  <si>
    <t>76230847-9</t>
  </si>
  <si>
    <t>Servicio arriendo de salón y coffee break para jornada de trabajo "Gestión del Cambio". Chilecompra 696212-119-CM17.</t>
  </si>
  <si>
    <t>HOTELERA SAN FRANCISCO S.A.</t>
  </si>
  <si>
    <t>99511100-4</t>
  </si>
  <si>
    <t>Compra de corchetera industrial para FL Puente Alto. Chilecompra 696212-121-CM17.</t>
  </si>
  <si>
    <t>DISTRIBUIDORA MULTIMARCA</t>
  </si>
  <si>
    <t>76093253-1</t>
  </si>
  <si>
    <t>Servicio de arriendo de salón y coffee break para Jornada de Trabajo "Gestión del Cambio". Chilecompra 696212-122-CM17.</t>
  </si>
  <si>
    <t>Servicio de arriendo de salón y coffee break para Jornada de Trabajo "Gestión del Cambio". Chilecompra 696212-123-CM17.</t>
  </si>
  <si>
    <t>Servicio de arriendo de salón y coffee break para Jornada de Trabajo "Gestión del Cambio". Chilecompra 696212-124-CM17.</t>
  </si>
  <si>
    <t>SERVITUR HOTELES S.A</t>
  </si>
  <si>
    <t>96889980-5</t>
  </si>
  <si>
    <t>Servicios adicionales para Jornada de Trabajo "Gestión del Cambio" de fecha 28/08/2017. Chilecompra 696212-125-CM17.</t>
  </si>
  <si>
    <t>Servicio de arriendo de salón y coffee break para Jornada de Trabajo "Gestión del Cambio". Chilecompra 696212-126-CM17.</t>
  </si>
  <si>
    <t>Compra de monitor formato ancho para oficina de Director Ejecutivo Regional. Chilecompra 696212-127-CM17.</t>
  </si>
  <si>
    <t>DELL COMPUTER DE CHILE LIMITADA</t>
  </si>
  <si>
    <t>Servicio adicional (combustible) para arriendo de vehículo de carga (OS 15170242). Chilecompra 696212-129-CM17.</t>
  </si>
  <si>
    <t>Compra de 10 revisteros metálicos. Chilecompra 696212-130-CM17.</t>
  </si>
  <si>
    <t>ABATTE PRODUCTOS PARA OFICINA S.A.</t>
  </si>
  <si>
    <t>96909950-0</t>
  </si>
  <si>
    <t>Compra de 12 conos para estacionamientos exteriores de Edifico Pirámide. Chilecompra 696212-131-CM17.</t>
  </si>
  <si>
    <t>CHILEMAT S.P.A.</t>
  </si>
  <si>
    <t>96726970-0</t>
  </si>
  <si>
    <t>Servicio de arriendo de baño químico hasta el 31/12/2017, incluye mantención. Chilecompra 696212-133-CM17.</t>
  </si>
  <si>
    <t>DISAL CHILE LTDA.</t>
  </si>
  <si>
    <t>96824110-9</t>
  </si>
  <si>
    <t>Suministro e instalación de bicicletero techado para Edificio Gran Avenida. Chilecompra 696212-134-CM17.</t>
  </si>
  <si>
    <t>SOC. CONSULTORA Y COMERCIALIZADORA DUX</t>
  </si>
  <si>
    <t>76216692-5</t>
  </si>
  <si>
    <t>Compra de gel desinfectante para manos, para todas las dependencias de la FRMS. Chilecompra 696212-135-CM17.</t>
  </si>
  <si>
    <t>Servicio de capacitación sobre seguridad para comités paritarios.(LicPriMen)</t>
  </si>
  <si>
    <t>77651710-0</t>
  </si>
  <si>
    <t>Servicio de fijación de paneles divisores.(LicPriMen)</t>
  </si>
  <si>
    <t>Servicio de modificación de portón de acceso vehicular de edificio Pirámide, sector Bodegas de Custodia de Especies.(LicPriMen)</t>
  </si>
  <si>
    <t>Servicio de arriendo de salón y banquetería para jornada de trabajo de RRHH.(LicPriMen)</t>
  </si>
  <si>
    <t>Servicio de capacitación "Talleres de Ergonomía y Gimnasia de Pausa". 18 horas totales, 6 horas mensuales, 2 sesiones mensuales en cada edificio. Miércoles y jueves de 17 a 18 horas.</t>
  </si>
  <si>
    <t>ORNELLA DE LA VEGA CARRASCO</t>
  </si>
  <si>
    <t>15379012-4</t>
  </si>
  <si>
    <t>Servicio de coffee break para capacitación "Seguridad Comités Paritarios".</t>
  </si>
  <si>
    <t>ELIZABETH DEL CARMEN INOSTROZA DAVILA</t>
  </si>
  <si>
    <t>9153241-7</t>
  </si>
  <si>
    <t>Servicio de evaluación psicolaboral para estamento ADMINISTRATIVO x5.(LicPub)</t>
  </si>
  <si>
    <t>BGM CONSULTORES ASOCIADOS LTDA.</t>
  </si>
  <si>
    <t>77277220-3</t>
  </si>
  <si>
    <t>Servicio de evaluación psicolaboral para estamento PROFESIONAL (*3).(LicPub)</t>
  </si>
  <si>
    <t>Servicio de evaluación psicolaboral para estamento ADMINISTRATIVO (*1).(LicPub)</t>
  </si>
  <si>
    <t>Servicio de evaluación psicolaboral para estamento AUXILIAR x3.(LicPub)</t>
  </si>
  <si>
    <t>76580320-9</t>
  </si>
  <si>
    <t>Servicio de evaluación psicolaboral para estamento AUXILIAR (*2).(LicPub)</t>
  </si>
  <si>
    <t>76588490-K</t>
  </si>
  <si>
    <t>Servicio de evaluación psicolaboral para estamento PROFESIONAL (*4).(LicPub)</t>
  </si>
  <si>
    <t>16-FRMS N°10</t>
  </si>
  <si>
    <t>Compra de 15 tarjetas de proximidad para acceso a estacionamientos exteriores del Centro de Justicia de Santiago.(Contrato)</t>
  </si>
  <si>
    <t>SOC. CONCESIONARIA CENTRO DE JUSTICIA DE SANTIAGO S.A.</t>
  </si>
  <si>
    <t>Compra de 15 tarjetas de proximidad para acceso de fiscales al Centro de Justicia de Santiago.(Contrato)</t>
  </si>
  <si>
    <t>Agua Gran Avenida 3814 (Piso 7) - Mes de Agosto</t>
  </si>
  <si>
    <t>Electricidad Gran Avenida 3840 (Piso 7) - Mes de Agosto</t>
  </si>
  <si>
    <t>Electricidad Gran Avenida 3840 (Piso 9) - Mes de Agosto</t>
  </si>
  <si>
    <t>Servicio café break por capacitación y arriendo de salón capacitación "Calidad de respuesta a solicitudes SIAU que requieren evaluación interna"</t>
  </si>
  <si>
    <t>COMERCIAL MAIFA LIMITADA</t>
  </si>
  <si>
    <t>79.743.490-6</t>
  </si>
  <si>
    <t>Adquisición de combustible para vehículos institucionales</t>
  </si>
  <si>
    <t>Convenio Marco (ChileCompra)</t>
  </si>
  <si>
    <t>697036-155-CM17</t>
  </si>
  <si>
    <t>Set de escritorios para directivos, fiscales y administradores</t>
  </si>
  <si>
    <t>COMERCIAL ROIAN STORE LIMITADA</t>
  </si>
  <si>
    <t>76.276.399-0</t>
  </si>
  <si>
    <t>697036-156-CM17</t>
  </si>
  <si>
    <t>Set de escritorio para Fiscal Regional y Dierector Ejecutivo Regional</t>
  </si>
  <si>
    <t>SOC. COMERCIAL PROOFFICE LTDA.</t>
  </si>
  <si>
    <t>76.424.515-6</t>
  </si>
  <si>
    <t>697036-167-CM17</t>
  </si>
  <si>
    <t xml:space="preserve"> Compra materiales de oficina para Fiscalia Local Calama</t>
  </si>
  <si>
    <t>Compra textos Manual Diagnóstico y Estadísticos Trastornos Mentales y Medicina Legal y Toxicológica para Asesoría Jurídica y Uravit.</t>
  </si>
  <si>
    <t>BUSCALIBRE S.A.</t>
  </si>
  <si>
    <t>76.023.713-2</t>
  </si>
  <si>
    <t>Compra texto Manual de Derecho Penal para Asesoría Jurídica</t>
  </si>
  <si>
    <t>Compra de extintores para Fiscalia Local Taltal</t>
  </si>
  <si>
    <t>CENTRAL DE EXTINTORES NORTE LTDA</t>
  </si>
  <si>
    <t>76.649.848-5</t>
  </si>
  <si>
    <t>Mantención extintores Fiscalía Local de Calama</t>
  </si>
  <si>
    <t>ARTICULOS DE SEGURIDAD WILUG LIMITADA</t>
  </si>
  <si>
    <t>79.894.400-2</t>
  </si>
  <si>
    <t>697036-159-CM17</t>
  </si>
  <si>
    <t>Compra de jugo y agua mineral para atención de autoridades por el Fiscal Regional</t>
  </si>
  <si>
    <t>Reparación de bomba impulsión de agua potable Fiscalia Local Antofagasta</t>
  </si>
  <si>
    <t>SOC. FRANKE LIMITADA</t>
  </si>
  <si>
    <t>76.074.630-4</t>
  </si>
  <si>
    <t>697036-168-CM17</t>
  </si>
  <si>
    <t xml:space="preserve"> Aviso en diario de llamado a licitación "Remodelación y Habilitación FL Antofagasta"</t>
  </si>
  <si>
    <t>697036-176-CM17</t>
  </si>
  <si>
    <t>Aviso publicación llamado a licitación pública "Normalización Eléctrica Fiscalía Regional de Antofagasta"</t>
  </si>
  <si>
    <t>Traslado de funcionarios en comisión de servicio</t>
  </si>
  <si>
    <t>LUIS GUILLERMO CAMUS CALDERON</t>
  </si>
  <si>
    <t>2.275.184-0</t>
  </si>
  <si>
    <t>Servicio de flete para destrucción de especies.</t>
  </si>
  <si>
    <t>TRANSPORTES Y SERV. JESUS VASQUEZ EIRL</t>
  </si>
  <si>
    <t>76.181.612-8</t>
  </si>
  <si>
    <t>Servicio de traslado de Fiscal desde y hacia Tocopilla/María Elena</t>
  </si>
  <si>
    <t>CLAUDIO RUBEN GARCES</t>
  </si>
  <si>
    <t>12.436.539-2</t>
  </si>
  <si>
    <t>697036-149-CM17</t>
  </si>
  <si>
    <t>Pasaje aéreo para Profesional  en comisión de servicio a Santiago</t>
  </si>
  <si>
    <t>697036-150-CM17</t>
  </si>
  <si>
    <t>697036-151-CM17</t>
  </si>
  <si>
    <t>Pasaje aéreo para Jefe de URAVYT  en comisión de servicio a Santiago</t>
  </si>
  <si>
    <t>697036-152-CM17</t>
  </si>
  <si>
    <t>Pasaje aéreo para Jefe de Gestión  en comisión de servicio a Santiago</t>
  </si>
  <si>
    <t>697036-153-CM17</t>
  </si>
  <si>
    <t>697036-158-CM17</t>
  </si>
  <si>
    <t>Pasaje aéreo para Jefe de RRHH  en comisión de servicio a Santiago</t>
  </si>
  <si>
    <t>697036-157-CM17</t>
  </si>
  <si>
    <t>Pasaje aéreo para Técnico RRHH  en comisión de servicio a Santiago</t>
  </si>
  <si>
    <t>697036-160-CM17</t>
  </si>
  <si>
    <t>Pasaje aéreo para Técnico Fiscalía Local Calama en comisión de servicio a Santiago</t>
  </si>
  <si>
    <t>697036-161-CM17</t>
  </si>
  <si>
    <t>Pasaje aéreo para Fiscal en comisión de servicio a Santiago</t>
  </si>
  <si>
    <t>697036-164-CM17</t>
  </si>
  <si>
    <t>Pasaje aéreo para Asistente Fiscal de Calama en comisión de servicio a Santiago</t>
  </si>
  <si>
    <t>697036-170-CM17</t>
  </si>
  <si>
    <t>697036-172-CM17</t>
  </si>
  <si>
    <t>697036-173-CM17</t>
  </si>
  <si>
    <t>Pasaje aéreo para Administrativo en comisión de servicio a Santiago</t>
  </si>
  <si>
    <t>697036-174-CM17</t>
  </si>
  <si>
    <t>Pasaje aéreo para Técnico de Unidad de gestión en comisión de servicio a Santiago</t>
  </si>
  <si>
    <t>Reemisión de pasaje por cambio de horario para Jefe de RRHH.</t>
  </si>
  <si>
    <t>697036-177-CM17</t>
  </si>
  <si>
    <t>697036-184-CM17</t>
  </si>
  <si>
    <t>697036-179-CM17</t>
  </si>
  <si>
    <t>Suscripción de la Estrella de Antofagasta para Fiscalía Regional Baquedano 340</t>
  </si>
  <si>
    <t>Servicio de café break para atención de autoridades en reunión macro zona norte</t>
  </si>
  <si>
    <t>MARIA CARRASCO AVALOS</t>
  </si>
  <si>
    <t>14.712.268-3</t>
  </si>
  <si>
    <t>02-FR Nº 830</t>
  </si>
  <si>
    <t>Evaluaciones psicolaborales para cargo Abogado Asistente Fiscalía Local Calama</t>
  </si>
  <si>
    <t>ADS CONSULTORES S.A</t>
  </si>
  <si>
    <t>02-FR Nº 831</t>
  </si>
  <si>
    <t xml:space="preserve">Evaluación psicolaboral para cargo administrador Fiscalía Local de Puente Alto </t>
  </si>
  <si>
    <t>02-FR Nº 832</t>
  </si>
  <si>
    <t>Evaluación psicolaboral para cargo auxiliar Fiscalía Local de Tocopilla</t>
  </si>
  <si>
    <t>02-FR Nº 833</t>
  </si>
  <si>
    <t>Evaluación psicolaboral para cargo de Fiscal Adjunto FL Antofagasta</t>
  </si>
  <si>
    <t>697036-175-CM17</t>
  </si>
  <si>
    <t>Adquisición de mobiliario para Fiscalia Local Antofagasta</t>
  </si>
  <si>
    <t>76.909.170-k</t>
  </si>
  <si>
    <t>697036-185-CM17</t>
  </si>
  <si>
    <t>Adquisición de mobiliario para Fiscalía Local Antofagasta</t>
  </si>
  <si>
    <t>697036-162-CM17</t>
  </si>
  <si>
    <t>Compra de reproductor DVD para Fiscalía Local Mejillones y Cámara filmadora para Fiscalía Local Antofagasta.</t>
  </si>
  <si>
    <t>ANDESCO SPA</t>
  </si>
  <si>
    <t>76.423.377-8</t>
  </si>
  <si>
    <t>697036-163-CM17</t>
  </si>
  <si>
    <t>Compra televisor para sala de reuniones Fiscalia Local Calama</t>
  </si>
  <si>
    <t xml:space="preserve">697036-165-CM17 </t>
  </si>
  <si>
    <t>Adquisición de Tv para Fiscalia Local Antofagasta</t>
  </si>
  <si>
    <t xml:space="preserve">697036-166-CM17 </t>
  </si>
  <si>
    <t>Compra destructora de papel para Fiscalía Local Antofagasta y Mejillones</t>
  </si>
  <si>
    <t>697036-166-CM17</t>
  </si>
  <si>
    <t>Compra destructora de papel para Fiscalía Local de Antofagasta y Mejillones</t>
  </si>
  <si>
    <t>02-FR Nº 599</t>
  </si>
  <si>
    <t>Habilitacion Sala de entrevistas Fiscalia Local de Tocopilla</t>
  </si>
  <si>
    <t>KACTUS SERVICIOS EIRL</t>
  </si>
  <si>
    <t>76.006.537-4</t>
  </si>
  <si>
    <t>02-FR Nº 659</t>
  </si>
  <si>
    <t>Impermeabilizacion de cubierta y recubrimiento de hojalateria Fiscalia Local Antofagasta</t>
  </si>
  <si>
    <t>ALFREDO LOPEZ O. CONSTRUCCIONES EIRL</t>
  </si>
  <si>
    <t>76.154.941-3</t>
  </si>
  <si>
    <t>Servicios Básicos</t>
  </si>
  <si>
    <t>Servicio eléctrico periodo Agosto 2017 - Fiscalía Regional</t>
  </si>
  <si>
    <t>EMPRESA ELÉCTRICA DE ANTOFAGASTA S.A.</t>
  </si>
  <si>
    <t>Servicio eléctrico periodo Agosto 2017 - Fiscalía Local Antofagasta</t>
  </si>
  <si>
    <t>Servicio eléctrico periodo Agosto 2017 - Fiscalía Local Calama</t>
  </si>
  <si>
    <t>Servicio eléctrico periodo Agosto 2017 - Fiscalía Local Tocopílla</t>
  </si>
  <si>
    <t>Servicio eléctrico periodo Agosto 2017 - Fiscalía Local Taltal</t>
  </si>
  <si>
    <t>Consumo agua potable periodo Agosto 2017 - Fiscalía Regional</t>
  </si>
  <si>
    <t>Consumo agua potable periodo Agosto 2017 - Fiscalía Local Antofagasta</t>
  </si>
  <si>
    <t>Consumo agua potable periodo Agosto 2017 - Fiscalía Local Calama</t>
  </si>
  <si>
    <t>Consumo agua potable periodo Agosto 2017 - Fiscalía Local Tocopilla</t>
  </si>
  <si>
    <t>Consumo agua potable periodo Agosto 2017 - Fiscalía Local Taltal</t>
  </si>
  <si>
    <t>INASISTENCIA A PERITAJE</t>
  </si>
  <si>
    <t>IVANNA BATTAGLIA ALJARO</t>
  </si>
  <si>
    <t>10.676.258-9</t>
  </si>
  <si>
    <t>COMPARECENCIA JUICIO ORAL PERITO</t>
  </si>
  <si>
    <t>GERARDO CHANDIA</t>
  </si>
  <si>
    <t>15.139.335-7</t>
  </si>
  <si>
    <t>Camaras de documentos, F. Regional</t>
  </si>
  <si>
    <t>VIDEOCORP ING. Y TEL</t>
  </si>
  <si>
    <t>89629300-1</t>
  </si>
  <si>
    <t>Publicación llamado a concurso 06/08/2017, F. Regional</t>
  </si>
  <si>
    <t>EDITORA EL CENTRO</t>
  </si>
  <si>
    <t>Obras menores diversas, F. L. Parral</t>
  </si>
  <si>
    <t>CONST. CRISTIAN CARR</t>
  </si>
  <si>
    <t>76373561-3</t>
  </si>
  <si>
    <t>Reparacion y mantencion de equipo de aire acondicionado, F.L. Constitucion</t>
  </si>
  <si>
    <t>MANUEL HONORATO MORA</t>
  </si>
  <si>
    <t>Mantención vehiculo institucional 110.000 kms, F. Regional</t>
  </si>
  <si>
    <t>CURIFOR S.A.</t>
  </si>
  <si>
    <t>92909000-4</t>
  </si>
  <si>
    <t>Maquina dobladora de cartas, F. Regional</t>
  </si>
  <si>
    <t>COMERCIAL CARLOS SED</t>
  </si>
  <si>
    <t>Pasajes aéreos Santiago - Arica - Santiago, F. Regional</t>
  </si>
  <si>
    <t>Reparación puerta acceso principal, F.L. Curico</t>
  </si>
  <si>
    <t>CLAUDIO OMAR ALFARO</t>
  </si>
  <si>
    <t>9608570-2</t>
  </si>
  <si>
    <t>Reparación de filtración, F.L. Talca</t>
  </si>
  <si>
    <t>PEDRO MAUREIRA GONZA</t>
  </si>
  <si>
    <t>8617240-2</t>
  </si>
  <si>
    <t>Reparación socavon acceso principal, F.L. Talca</t>
  </si>
  <si>
    <t>ECOALTURA SPA</t>
  </si>
  <si>
    <t>76471828-3</t>
  </si>
  <si>
    <t>RUBEN TAPIA RAMIREZ</t>
  </si>
  <si>
    <t>76293770-0</t>
  </si>
  <si>
    <t>Reparación estanterías metálicas, F.L. Curico</t>
  </si>
  <si>
    <t>INDUSTRIA METALURGIC</t>
  </si>
  <si>
    <t>85506400-6</t>
  </si>
  <si>
    <t>Publicación llamado a licitación 27/08/2017, F. Regional</t>
  </si>
  <si>
    <t>Cables HDMI, F. Regional</t>
  </si>
  <si>
    <t>ING. Y CONST. RICARDO RODRIGUEZ</t>
  </si>
  <si>
    <t>Carpetas de causa, F.L. Talca, Linares, Constitución, Cauquenes, Molina, San Javier, Parral</t>
  </si>
  <si>
    <t>Publicación llamado a licitacion 27/08/2017, F. Regional</t>
  </si>
  <si>
    <t>Materiales de oficina, F. Regional</t>
  </si>
  <si>
    <t>PROVEEDORES INTEGRALES PRISA</t>
  </si>
  <si>
    <t>Mantención equipos de aire acondicionado, F.L. Molina</t>
  </si>
  <si>
    <t>FRIMAX CLIMATIZACION</t>
  </si>
  <si>
    <t>Reparación equipos de iluminación, F.L. Talca</t>
  </si>
  <si>
    <t>CONST. CRISTIAN CARREÑO</t>
  </si>
  <si>
    <t>Recepcion de especies para destrucción, F. Regional</t>
  </si>
  <si>
    <t>Consumo de energia electrica Julio 2017, F. L. Linares</t>
  </si>
  <si>
    <t>Consumo agua Potable Julio 2017, F. L. Curico</t>
  </si>
  <si>
    <t>Consumo agua Potable Julio 2017, F. L. Constitucion</t>
  </si>
  <si>
    <t>Consumo agua Potable Julio 2017, F. L. Molina</t>
  </si>
  <si>
    <t>Consumo de energia electrica Julio 2017, F.L. Constitucion</t>
  </si>
  <si>
    <t>Consumo de energia electrica Julio 2017, F. L. Molina</t>
  </si>
  <si>
    <t>Consumo de energia electrica Julio 2017, F.L. Cauquenes</t>
  </si>
  <si>
    <t>Consumo de energia electrica Julio 2017, F.L. Licanten</t>
  </si>
  <si>
    <t>Consumo agua Potable Julio 2017, F. L. Licanten</t>
  </si>
  <si>
    <t>Consumo agua Potable Julio 2017, F. L. Linares</t>
  </si>
  <si>
    <t>Consumo de energia electrica Julio 2017, F. Regional</t>
  </si>
  <si>
    <t>Consumo de energia electrica Julio 2017, F. L. Talca</t>
  </si>
  <si>
    <t>Consumo de energia electrica Julio 2017, F. L. Curico</t>
  </si>
  <si>
    <t>Consumo agua Potable Julio 2017, F. L. Talca</t>
  </si>
  <si>
    <t>Consumo agua Potable Julio 2017, F. L. Parral</t>
  </si>
  <si>
    <t>Consumo agua Potable Julio 2017, F. Regional</t>
  </si>
  <si>
    <t>Consumo agua Potable Julio 2017, F. L. San Javier</t>
  </si>
  <si>
    <t>Consumo de energia electrica Julio 2017, F.L. San Javier</t>
  </si>
  <si>
    <t>Consumo de energia electrica Julio 2017, F.L. Parral</t>
  </si>
  <si>
    <t>F.R. Magallanes</t>
  </si>
  <si>
    <t>F.R. Araucanía</t>
  </si>
  <si>
    <t>F.R. O´higgins</t>
  </si>
  <si>
    <t>F.R. Valparaiso</t>
  </si>
  <si>
    <t>F.R. Coquimbo</t>
  </si>
  <si>
    <t>F.R. Los Rios</t>
  </si>
  <si>
    <t>F.R. Aysén</t>
  </si>
  <si>
    <t>F.R. Atacama</t>
  </si>
  <si>
    <t>F.R. Biobio</t>
  </si>
  <si>
    <t>F.R. Maule</t>
  </si>
  <si>
    <t xml:space="preserve"> Compra de pastillas aromatizantes</t>
  </si>
  <si>
    <t>Comercial Redoffice Sur Ltda.</t>
  </si>
  <si>
    <t>1000 bolsas ecológicas con logo</t>
  </si>
  <si>
    <t>Imprenta América Ltda.</t>
  </si>
  <si>
    <t>87.726.400-9</t>
  </si>
  <si>
    <t>1000 lápices con logo</t>
  </si>
  <si>
    <t>1000 libretas impresas, 80 hojas</t>
  </si>
  <si>
    <t>Printech SPA</t>
  </si>
  <si>
    <t>3000 kilos de pellets FL Osorno</t>
  </si>
  <si>
    <t>Soc.Comercial Devaud &amp; Uribe Ltda.</t>
  </si>
  <si>
    <t>76.602.173-5</t>
  </si>
  <si>
    <t>1 Licencia Microsoft</t>
  </si>
  <si>
    <t>Soc.Comercial Forteza y Cía.Ltda.</t>
  </si>
  <si>
    <t>76.367.430-4</t>
  </si>
  <si>
    <t>Reproductor video Sony DVD</t>
  </si>
  <si>
    <t>Ing.y Const.Ricardo Rodríguez y Cía.</t>
  </si>
  <si>
    <t>89.912.300-k</t>
  </si>
  <si>
    <t>10 focos de emergencia LED</t>
  </si>
  <si>
    <t>Luis Calderón Imp.&amp; Expor. Unnino</t>
  </si>
  <si>
    <t>76.183.081-3</t>
  </si>
  <si>
    <t>1 frigobar 1 horno eléctrico</t>
  </si>
  <si>
    <t>Comercial Agustín Ltda.</t>
  </si>
  <si>
    <t>36 Insumos de botiquín</t>
  </si>
  <si>
    <t>19 Termómetro digital</t>
  </si>
  <si>
    <t>Dipromed S.A.</t>
  </si>
  <si>
    <t>86.397.000-8</t>
  </si>
  <si>
    <t>1000 Cajas de archivo</t>
  </si>
  <si>
    <t>4 Parkas impermeables</t>
  </si>
  <si>
    <t>Treck S.A.</t>
  </si>
  <si>
    <t>96.542.490-3</t>
  </si>
  <si>
    <t>250 Carpetas tamaño oficio papel couché Jornada Forense</t>
  </si>
  <si>
    <t>100 afiche 50x70 papel couché Jornada Forense</t>
  </si>
  <si>
    <t>250 bolsas ecológicas Jornada Forense</t>
  </si>
  <si>
    <t>1 Televisor LG Led 55" y 43"</t>
  </si>
  <si>
    <t>2 Soporte Led 50"</t>
  </si>
  <si>
    <t>1000 Trípticos tamaño papel couché</t>
  </si>
  <si>
    <t>Compra de papel higiénico y toalla nova</t>
  </si>
  <si>
    <t>Compra papel opalina carta</t>
  </si>
  <si>
    <t>Compra de papel carta y oficio</t>
  </si>
  <si>
    <t>Compra de palas, paños y escobillones</t>
  </si>
  <si>
    <t>3 Evaluación psicolaboral cargo Técnico Informático FR</t>
  </si>
  <si>
    <t>Germán Varas y Asociados Ltda.</t>
  </si>
  <si>
    <t>77.659.810-0</t>
  </si>
  <si>
    <t>Servicio coffe break reunión Fiscales Jefes y Administradores 04-08-2017</t>
  </si>
  <si>
    <t>Alma González Saez</t>
  </si>
  <si>
    <t>11.141.422-K</t>
  </si>
  <si>
    <t>17-FN/MP N°78</t>
  </si>
  <si>
    <t>Pasaje aéreo P.Montt-Santiago-P.Montt del 22-08 al 26-08-2017</t>
  </si>
  <si>
    <t>Soc.de Turismo e Inv.Inmobiliarias Ltda.</t>
  </si>
  <si>
    <t>Pasaje aéreo P.Montt-Santiago-P.Montt del 28-08 al 31-08-2017</t>
  </si>
  <si>
    <t>Pasaje aéreo P.Montt-Santiago-P.Montt del 20-08 al 23-08-2017</t>
  </si>
  <si>
    <t>Pasaje aéreo P.Montt-Santiago-P.Montt del 18-08 al 23-08-17</t>
  </si>
  <si>
    <t>Pasaje aéreo P.Montt-Santiago-P.Montt del 09-08 al 11-08-2017</t>
  </si>
  <si>
    <t>10-FR N° 146</t>
  </si>
  <si>
    <t>Servicio de mantención de equipo generador de electricidad FL Osorno</t>
  </si>
  <si>
    <t>Lureye Generación S.A.</t>
  </si>
  <si>
    <t>93.141.000-8</t>
  </si>
  <si>
    <t>Pasaje aéreo P.Montt-Santiago-P.Montt del 06-08 al 09-08-2017</t>
  </si>
  <si>
    <t>Pago de multa por cambio de fecha de pasaje</t>
  </si>
  <si>
    <t>Pasaje aéreo P.Montt-Santiago-P.Montt del 21-08 al 25-08-2017</t>
  </si>
  <si>
    <t>Pasaje aéreo P.Montt-Santiago-P.Montt del 21-08 al 27-08-17</t>
  </si>
  <si>
    <t>Pasaje aéreo Santiago-P.Montt-Santiago del 23-08 al 27-08-2017</t>
  </si>
  <si>
    <t>Pasaje aéreo Santiago-P.Montt del 23-08-2017</t>
  </si>
  <si>
    <t>Pasaje aéreo Temuco-Santiago 27-08-2017</t>
  </si>
  <si>
    <t>Pasaje aéreo P.Montt-Santiago-P.Montt del 21-08 al 24-08-17</t>
  </si>
  <si>
    <t>64 compilados de leyes</t>
  </si>
  <si>
    <t>Pasaje aéreo P.Montt-Santiago-P.Montt del 22-08 al 25-08-2017</t>
  </si>
  <si>
    <t>2 Pasajes aéreo P.Montt-Santiago-P.Montt del 20-08 al 22-08-2017</t>
  </si>
  <si>
    <t>Pasaje aéreo P.Montt-Santiago-P.Montt del 29-08 al 01-09-2017</t>
  </si>
  <si>
    <t>2 Evaluación psicolaboral Abogado Asistente FL Hualaihué</t>
  </si>
  <si>
    <t>Pasaje aéreo P.Montt-P.Arenas-P.Montt del 24-08 al 25-08-17</t>
  </si>
  <si>
    <t>Aviso concurso público 20-08-17 en los diarios Austral de Osorno, El Llanquihue de P.Montt y La Estrella de Chiloé . Cargo Auxiliar FL Quellón</t>
  </si>
  <si>
    <t>Pasaje aéreo P.Montt-Santiago-P.Montt del 22-08 al 27-08-17</t>
  </si>
  <si>
    <t>Reparación soporte data proyector Tribunal P.Montt</t>
  </si>
  <si>
    <t>Javier Conejeros Aravena y Cía Ltda.</t>
  </si>
  <si>
    <t>76.110.280-k</t>
  </si>
  <si>
    <t>Trabajos de construcción para modificación de recepción FL P.Montt</t>
  </si>
  <si>
    <t>Yessica Delgado Solis</t>
  </si>
  <si>
    <t>17.247.557-4</t>
  </si>
  <si>
    <t>Pasaje aéreo Osorno-Santiago-P.Montt del 29-08 al 01-09-2017</t>
  </si>
  <si>
    <t>Pago de multa por cambio de hora de pasaje</t>
  </si>
  <si>
    <t>Servicio coffe break 24-08-2017</t>
  </si>
  <si>
    <t>Servicio coffe break 25-08-2017</t>
  </si>
  <si>
    <t>Pasaje aéreo Osorno-Santiago-P.Montt del 12-09 al 14-09-2017</t>
  </si>
  <si>
    <t>Pago multa por cambio de hora pasaje</t>
  </si>
  <si>
    <t>Arriendo de salón, datashow, servicio de amplificación, servicio coffe break 05-07-17</t>
  </si>
  <si>
    <t>Servicio de reparación y mantención estufa a parafina</t>
  </si>
  <si>
    <t>S.T.A. Del Sur Ltda.</t>
  </si>
  <si>
    <t>77.865.530-6</t>
  </si>
  <si>
    <t>Pasaje aéreo P.Montt-Santiago-P.Montt del 04-09 al 08-09-2017</t>
  </si>
  <si>
    <t>Pasaje aéreo P.Montt-Santiago-P.Montt del 12-09 al 14-09-2017</t>
  </si>
  <si>
    <t>Servicio coffe break 28-08-2017</t>
  </si>
  <si>
    <t>Servicio coffe break 01-09-2017</t>
  </si>
  <si>
    <t>Fernando Oyarzún Jay</t>
  </si>
  <si>
    <t>13.593.630-8</t>
  </si>
  <si>
    <t>10 FR N° 155</t>
  </si>
  <si>
    <t>Modificación al proyecto de ampliación FL P.Varas</t>
  </si>
  <si>
    <t>Carlos Vergara Ureta</t>
  </si>
  <si>
    <t>10.168.668-k</t>
  </si>
  <si>
    <t>Pasaje aéreo P.Montt-Santiago-P.Montt del 27-09 al 29-09-17</t>
  </si>
  <si>
    <t>Pasaje aéreo P.Montt-Santiago-P.Montt del 03-09 al 06-09-2017</t>
  </si>
  <si>
    <t>Pasaje aéreo P.Montt-Santiago-P.Montt del 25-09 al 27-09-2017</t>
  </si>
  <si>
    <t>Servicio coffe break Reunión abigeato</t>
  </si>
  <si>
    <t>11.141.422-k</t>
  </si>
  <si>
    <t>10-FR N° 158</t>
  </si>
  <si>
    <t>Servicio de erradicación de murciélagos, sellado de estructura y aplicación de repelente FL R.Negro</t>
  </si>
  <si>
    <t>Sociedad Comercial 7 Plagas Ltda.</t>
  </si>
  <si>
    <t>76.084.081-5</t>
  </si>
  <si>
    <t>Pasaje aéreo Santiago-P.Montt-Santiago del 12-10 al 13-10-2017</t>
  </si>
  <si>
    <t>Cableado para 5 puntos de red, 5 cajas chuqui con 2 módulos eléctricos magic conectado a la red eléctrica FL Castro</t>
  </si>
  <si>
    <t>Habiliatción sistema aguas lluvias FL Maullín</t>
  </si>
  <si>
    <t>17-FN/MP N°1691</t>
  </si>
  <si>
    <t>Servicio de alojamiento relatores Jornadas Chilotas</t>
  </si>
  <si>
    <t>Operaciones Integrales Isla Grande S.A.</t>
  </si>
  <si>
    <t>99.597.250-6</t>
  </si>
  <si>
    <t>Pasaje aéreo P.Montt-Santiago-P.Montt del 05-09 al 08-09-2017</t>
  </si>
  <si>
    <t>Pasaje aéreo P.Montt-Santiago-P.Montt 05-09 al 08-09-2017</t>
  </si>
  <si>
    <t>Pasaje aéreo P.Montt--Santiago-P.Montt del 05-09 al 08-09-2017</t>
  </si>
  <si>
    <t>Pasaje aéreo P.Montt-Santiago-P.Montt del 11-10 al 13-10-2017</t>
  </si>
  <si>
    <t>Pasaje aéreo P.Montt-Santiago 10-09-2017</t>
  </si>
  <si>
    <t>Pasaje aéreo P.Montt-Santiago-P.Montt del 10-09 al 14-09-2017</t>
  </si>
  <si>
    <t>Pasaje aéreo Santiago-P.Montt-Santiago del 04-09 al 05-09-2017</t>
  </si>
  <si>
    <t>Reparaciones varias F.Regional</t>
  </si>
  <si>
    <t>Hugo Zarabia Henríquez</t>
  </si>
  <si>
    <t>7.854.794-4</t>
  </si>
  <si>
    <t>Provisión e instalación de tabiquería vidriada termopanel y puerta en oficna 4° piso F.Regional</t>
  </si>
  <si>
    <t>Comercial Ebano Muebles Ltda.</t>
  </si>
  <si>
    <t>76.103.446-4</t>
  </si>
  <si>
    <t>10-FR N° 150</t>
  </si>
  <si>
    <t>Renovación de contrato de arrendamiento de inmueble FL P.Montt por seis meses a contar del 01-12-2017</t>
  </si>
  <si>
    <t>Sociedad Hotelera Burg Ltda.</t>
  </si>
  <si>
    <t>79.983.110-4</t>
  </si>
  <si>
    <t>256 UF</t>
  </si>
  <si>
    <t>10-FR N°152</t>
  </si>
  <si>
    <t>Renovación de contrato de servicio de alarmas Fiscalías Locales, por el plazo de un año a contar del 26-10-2017</t>
  </si>
  <si>
    <t>ADT Security Services S.A.</t>
  </si>
  <si>
    <t>96.719.620-7</t>
  </si>
  <si>
    <t>15,47 UF</t>
  </si>
  <si>
    <t>10-DER N°16</t>
  </si>
  <si>
    <t>Habilitación de oficinas FL Osorno</t>
  </si>
  <si>
    <t>Ramón Fuenzalida</t>
  </si>
  <si>
    <t>5.326.365-8</t>
  </si>
  <si>
    <t>Consumo de electricidad FL Chaitén</t>
  </si>
  <si>
    <t>Edelaysen S.A.</t>
  </si>
  <si>
    <t>Consumo de electricidad FL Quellón</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</si>
  <si>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</si>
  <si>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</si>
  <si>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</si>
  <si>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</si>
  <si>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</si>
  <si>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</si>
  <si>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</si>
  <si>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</si>
  <si>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</si>
  <si>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</si>
  <si>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</si>
  <si>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electricidad FL Hualaihué</t>
  </si>
  <si>
    <t>71.385.700-9</t>
  </si>
  <si>
    <t>Consumo de agua FL Castro</t>
  </si>
  <si>
    <t>Empresa de Servicios Sanitarios de Los Lagos S.A.</t>
  </si>
  <si>
    <t>96.579.800-5</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</si>
  <si>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</si>
  <si>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</si>
  <si>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</si>
  <si>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</si>
  <si>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</si>
  <si>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</si>
  <si>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</si>
  <si>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</si>
  <si>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</si>
  <si>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</si>
  <si>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</si>
  <si>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</si>
  <si>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</si>
  <si>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</si>
  <si>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</si>
  <si>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</si>
  <si>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Ancud</t>
  </si>
  <si>
    <t>Abastible S.A.</t>
  </si>
  <si>
    <t>Consumo de gas FL P.Varas</t>
  </si>
  <si>
    <t>Consumo de gas FL Castro</t>
  </si>
  <si>
    <t>Consumo de gas FL R.Negro</t>
  </si>
  <si>
    <t>Consumo de gas FL Maullín</t>
  </si>
  <si>
    <t>F.R. Los Lagos</t>
  </si>
  <si>
    <t>Contratación de 30 servicios de coffee break AM. Charla Magistral que dictará el señor ex Ministro de Justicia Luis Bates.  Actividad se realizara el día 03 de agosto del 2017 en el Auditórium de la Fiscalía Nacional.</t>
  </si>
  <si>
    <t>Julia Arévalo Ibáñez</t>
  </si>
  <si>
    <t>Adquisición de 01 timbre automatick 911 14.5x37mm; 01 timbre Shiny S-542 sello automático de goma 42x42 mm y 01 timbre Shiny R-517 hasta 17mm diámetro.</t>
  </si>
  <si>
    <t>Humberto Garetto e Hijos Limitada</t>
  </si>
  <si>
    <t>Adquisición de 16 refrigeradores Mademsa Eco fresh Celsius 330.  Para Edificio Institucional del Ministerio Público.</t>
  </si>
  <si>
    <t>Comercial Comparo Ltda.</t>
  </si>
  <si>
    <t>Adquisición de 01 basurero durable Durabin 40L gris con tapa abatible azul.</t>
  </si>
  <si>
    <t>Adquisición de 01 taladro Dewalt inalámbrico DCD780C2-B2.</t>
  </si>
  <si>
    <t>Empresa Comercializadora Luis Valdes Lyon SPA</t>
  </si>
  <si>
    <t>Adquisición de 01 taladro Dewalt DW505 de percución de 1/2".</t>
  </si>
  <si>
    <t>J Ravera y Cía. Ltda.</t>
  </si>
  <si>
    <t>80.780.200-3</t>
  </si>
  <si>
    <t>Adquisición de 01 basurero Live pedal cilindro 30 Lts.; 01 basurero Costa Verde 8 lts acero inoxidable; 01 basurero Costa Verde 12 lts acero inoxidable; 200 paños Di hogar multiuso tipo Danzarina 40x37 cm y 01 papelero durable metálico con cenicero 17 lts silver.</t>
  </si>
  <si>
    <t>Pasaje aéreo nacional para Sra. María Luisa Montenegro Torres,  Santiago/Arica/Santiago,  24  al 05 de Agosto del 2017. (Participar en las Terceras Jornadas de Derecho Penal: Investigaciones que traspasan las fronteras, organizada por la Fiscalía Regional de Arica y Parinacota.).</t>
  </si>
  <si>
    <t>Contratación de 60 servicio de coffee break AM, alternativa N° 4 y 60 servicios de coffee break PM, alternativa N° 5.  Jornada de Capacitación en Tecnologías OLAP para la fase 2 de Implementación del Sistema de Análisis Criminal y Focos Investigativos.  Actividad a realizarse los días 09; 11; 14 y 18 de agosto del 2017 en la Sala de Consejo de la Fiscalía Nacional</t>
  </si>
  <si>
    <t>Pasaje aéreo nacional para Sr. Sergio Segeur Arias,  Santiago/Antofagasta/Santiago,  17  de Agosto del 2017. (Reunión Macro Zona Norte).</t>
  </si>
  <si>
    <t>Pasaje aéreo nacional para Sr. Jorge Muñoz Bravo,  Santiago/Antofagasta/Santiago,  17  de Agosto del 2017. (Reunión Macro Zona Norte).</t>
  </si>
  <si>
    <t>Pasaje aéreo nacional para Sra. Ángela Chávez Torrico,  Santiago/Puerto Montt/Santiago,  30 al 31 de Agosto del 2017. (Jornada Interinstitucional Trata de Personas).</t>
  </si>
  <si>
    <t>Adquisición de: 18 Licencias Adobe Premiere Pro CC ALL MO ML suscripción anual; 18 Licencias Adobe Photoshop Pro CC ALL MO ML suscripción anual.  (Licencias serán distribuidas a cada Fiscalía Regional).</t>
  </si>
  <si>
    <t>Soc. de Servicios computacionales Microserv Ltda.</t>
  </si>
  <si>
    <t>79.642.560-1</t>
  </si>
  <si>
    <t>Adquisición de 03 kardex BMK3C 110x50x57; 07 kardex BMK4C 145x50x57; 01 biblioteca BMB50 119x50 y 04 biblioteca BMB75 119x35.  Mobiliario para Edificio Institucional del Ministerio Público.</t>
  </si>
  <si>
    <t>Bash Muebles de Oficina Ltda.</t>
  </si>
  <si>
    <t>Servicio de arriendo de 02 Notebook.   Curso Mejoramiento Continuo, a realizase los días 29 y 30 de Agosto de 2017, en la Ciudad de Santiago. Plan de Fortalecimiento.</t>
  </si>
  <si>
    <t>Hotelera y Turismo S.A.
(Hotel Galería)</t>
  </si>
  <si>
    <t>96.511.350-9</t>
  </si>
  <si>
    <t xml:space="preserve">Servicios hoteleros; 2 Arriendos salón Calafquen, montaje escuela para 40 personas, 80 Servicios de coffee break especial; 40 servicios de coffee break básico; 2 servicios de arriendo de: Datashow, Telón, Amplificación, Micrófono adicional, Paleógrafo, Pizarra y Notebook. Jornada Nacional de Asesoría Jurídica, a realizarse los días 28 y 29 de Septiembre del 2017 en la ciudad de Santiago.  </t>
  </si>
  <si>
    <t>Atton Las Condes S.A</t>
  </si>
  <si>
    <t>96.914.240-6</t>
  </si>
  <si>
    <t xml:space="preserve">Servicios hoteleros; 1 Arriendo salón Rhin, montaje escuela para 50 personas, 50 Servicios de coffee break especial AM; 50 servicios de coffee break básico PM; 1 servicios de arriendo de: Datashow, Amplificación, Paleógrafo y Notebook. Jornada Trata de Personas Interinstitucional, a realizarse el 19 de octubre del 2017 en la ciudad de Santiago.  </t>
  </si>
  <si>
    <t xml:space="preserve">Servicios de traslados de 44 pasajeros en bus los días: 24 de octubre Salida: desde la Fiscalía Nacional, Destino:  KM 35, carretera Concón Zapallar, Maitencillo y el 25 de octubre Salida: KM 35, carretera Concón Zapallar, Maitencillo, Destino: Fiscalía Nacional. Jornadas Nacionales SIAU para recepcionistas. Plan de Fortalecimiento.   </t>
  </si>
  <si>
    <t>Transportes Transiberica Ltda.</t>
  </si>
  <si>
    <t>78.973.230-2</t>
  </si>
  <si>
    <t xml:space="preserve">Servicios de traslados de 44 pasajeros en bus los días: 22 de noviembre Salida: desde la Fiscalía Nacional, Destino:  KM 35, carretera Concón Zapallar, Maitencillo y el 23 de noviembre Salida: KM 35, carretera Concón Zapallar, Maitencillo, Destino: Fiscalía Nacional. Jornadas Nacionales SIAU para recepcionistas. Plan de Fortalecimiento.   </t>
  </si>
  <si>
    <t>Servicio de producción de eventos en Hotel Manquehue Puerto Montt, salón Lagos 1. Incluye arriendo de salón para 50 personas en montaje escuela, servicio de café AM y PM, arriendo de notebook, Datashow y amplificación.</t>
  </si>
  <si>
    <t>Donoso y Coeymans Ltda.</t>
  </si>
  <si>
    <t>76.150.969-1</t>
  </si>
  <si>
    <t>Servicio de producción de eventos en Hotel Cabañas del lago Puerto Varas, salón Petrohue. Incluye arriendo de salón montaje mesas redondas con sillas dispuestas en media luna para 33 personas, servicio de café AM y PM, arriendo de notebook, Datashow, telón, equipamiento de apoyo para audio de computador, pizarra acrílica y plumones.</t>
  </si>
  <si>
    <t>Pasaje aéreo nacional para Sra. Marcela Valdebenito Esquella,  Santiago/Antofagasta/Santiago, 21 al 22 de Agosto del 2017. (Mejora SIAU-Calidad de la Respuesta).</t>
  </si>
  <si>
    <t>Pasaje aéreo nacional para Sra.Paula Baeza Quintana,  Santiago/Antofagasta/Santiago, 21 al 22 de Agosto del 2017. (Mejora SIAU-Calidad de la Respuesta).</t>
  </si>
  <si>
    <t>Adquisición de 24  corrector Henkel línea roller 4,2 mm.</t>
  </si>
  <si>
    <t>Pasaje aéreo nacional para Sra. Marco Pacheco Verón,  Santiago/Antofagasta/Santiago, 17 de Agosto del 2017. (Participa en la Mesa Operativa de la mesa de Coordinación de la Delincuencia Organizada de la Macrozona Norte en la Fiscalía Regional de Antofagasta).</t>
  </si>
  <si>
    <t>Adquisición de 1 pizarra de vidrio empavonado, medidas 8mm 0,80 x 0,90 Mts</t>
  </si>
  <si>
    <t>Comercial Beltchile SPA</t>
  </si>
  <si>
    <t>Cliodinamica Asesorias, Consultorias e Ingenieria Ltda.</t>
  </si>
  <si>
    <t>76.049.958-7</t>
  </si>
  <si>
    <t xml:space="preserve">Servicio por traducción al idioma Ingles de Requerimiento Internacional REF 7053-6 causa Ruc N° 1500024430-6, correspondiente a la Fiscalía Regional Centro Norte, Fiscal Andrés Montes. </t>
  </si>
  <si>
    <t>Teresa Bulnes Núñez</t>
  </si>
  <si>
    <t>7.063.266-7</t>
  </si>
  <si>
    <t xml:space="preserve">Servicio por traducción al idioma Ingles de Requerimiento Internacional REF 8596-7 causa Ruc N° 1600041459-9, correspondiente a la Fiscalía Regional de O´Higgins, Fiscal Emiliano Arias. </t>
  </si>
  <si>
    <t>Servicios por traducción al idioma inglés, Requerimiento Internacional Ref. 7162-7, Causa RUC N° 1500643330-5, correspondiente al Fiscal Carlos Gajardo Pinto, Fiscalía Regional Oriente.</t>
  </si>
  <si>
    <t>Servicios por traducción al idioma inglés, Requerimiento Internacional Ref. 7285-6, Causa RUC N° 1600239811-0, correspondiente al Fiscal Roberto Sahr Martinez.</t>
  </si>
  <si>
    <t>Servicios por traducción al idioma inglés, Requerimiento Internacional Ref. 8634-7, Causa RUC N° 1601230528-5, correspondiente al Fiscal Jorge Mandiola,de la Fiscalía de Temuco.</t>
  </si>
  <si>
    <t>Pasaje aéreo nacional para Sr. Jaime Estrada Osses,  Santiago/Temuco/Santiago,  21  al 25 de Agosto del 2017. (Programa de auditoria 2017).</t>
  </si>
  <si>
    <t xml:space="preserve">Servicios hoteleros; 2 Arriendo salón Danubio (21/08) y salón Araucaria (22/08), montaje mesas redondas con silla dispuestas en media luna para 60 personas, 120 Servicios de coffee break especial; 120 servicios de coffee break básico; 2 servicios de arriendo de: Datashow, Amplificación y Notebook. Jornada de Calidad de Vida, a realizarse los días 21 y 22 de agosto del 2017 en la ciudad de Santiago.  </t>
  </si>
  <si>
    <t xml:space="preserve">Servicios hoteleros; 2 Arriendos salón Villarrica, montaje escuela para 50 personas, 100 Servicios de coffee break especial; 50 servicios de coffee break básico; 2 servicios de arriendo de: Datashow, Telón, Amplificación, Micrófono adicional, Paleógrafo, Pizarra y Notebook. Capacitación y cibercriminalidad, a realizarse los días 13 y 14 de Septiembre del 2017 en la ciudad de Santiago.  </t>
  </si>
  <si>
    <t xml:space="preserve">Servicios hoteleros; 2 Arriendos salón Los Lagos, montaje escuela para 70 personas, 140 Servicios de coffee break especial; 70 servicios de coffee break básico; 2 servicios de arriendo de: Datashow, Telón, Amplificación, Micrófono adicional, Paleógrafo, Pizarra y Notebook. Jornada Nacional de UCIEX, a realizarse los días 12 y 13 de Octubre del 2017 en la ciudad de Santiago.  </t>
  </si>
  <si>
    <t>Contratación de 140 horas hábiles Consultor Experto y 879 horas hábiles Ingeniero de Sistemas. (Apoyo a la Implementación de indicadores regionales y locales info SAF).</t>
  </si>
  <si>
    <t>Adquisición de 15 radiotransmisores Motorola EP 350 MX NK VHF.</t>
  </si>
  <si>
    <t>Chilemer SPA</t>
  </si>
  <si>
    <t>76.425.076-1</t>
  </si>
  <si>
    <t>Adquisición de 01 Timbre Shiny S-542 sello automático de goma 42x42 mm; 01 Timbre Shiny R-517 hasta 17mm y 02 Timbre Shiny R-532 30mm diámetro.</t>
  </si>
  <si>
    <t>Contratación de 100 servicios de coffee break para los días 10 y 31 de agosto del 2017.  Plan de fortalecimiento.</t>
  </si>
  <si>
    <t>Pasaje aéreo nacional para Sr. Nelson Negrete Cataldo,  Santiago/Antofagasta/Santiago,  27  al 29 de Agosto del 2017. (Estudio Modelo de Gestión Regional).</t>
  </si>
  <si>
    <t>Pasaje aéreo nacional para Sra. Jessica Gordillo Zambra,  Santiago/Antofagasta/Santiago,  26  al 29 de Agosto del 2017. (Estudio Modelo de Gestión Regional).</t>
  </si>
  <si>
    <t>Pasaje aéreo nacional para Sr. Andrés Salazar Cádiz,  Santiago/Arica/Santiago,  23 de Agosto del 2017. (Participa en mesa de trabajo organizada por la corporación nacional forestal (CONAF) sobre incendios forestales en representación del Ministerio Publico).</t>
  </si>
  <si>
    <t>Pasaje aéreo internacional para Sra. Maria Luisa Montenegro Torres, Santiago/Antigua Guatemala-Guatemala/Santiago, 22 al 26 de octubre de 2017.  (Participar en V Encuentro de Puntos de Contacto en materia penal y enlaces en extradición, asistencia legal mutua y traslado de personas condenadas de IberRed).</t>
  </si>
  <si>
    <t>Pasaje aéreo nacional para Sr. Rolando Melo Latorre,  Santiago/La Serena/Santiago,  21 al 22 de Agosto del 2017. (Participa en mesa redonda en conmemoración de los 10 años de implementación de la ley RPA).</t>
  </si>
  <si>
    <t>Pasaje aéreo nacional para Sr. Adio Gonzalez Cortes,  Santiago/Concepción/Santiago,  23 al 24 de Agosto del 2017. (Invitación a capacitación, asociación ANFUMIP BIO BIO).</t>
  </si>
  <si>
    <t>Pasaje aéreo nacional para Sr. Nelson Negrete Cataldo,  Santiago/Iquique/Santiago,  05 al 07 de Septiembre del 2017. (Estudio Modelo de la Gestion Regional).</t>
  </si>
  <si>
    <t>Pasaje aéreo nacional para Sra. Victoria Becerra Osses,  Santiago/Iquique/Santiago,  05 al 07 de Septiembre del 2017. (Estudio Modelo de la Gestion Regional).</t>
  </si>
  <si>
    <t xml:space="preserve">Contratación de 320 servicios de coffee break AM alternativa N° 4 y 320 servicios de coffe break PM, alternativa N° 6 para los días 10 y 31 de agosto, 23 y 24 de noviembre del 2017. Actividad a realizarse en la Universidad San Sebastian, sede Los Leones.  </t>
  </si>
  <si>
    <t>Max Huber Reprotecnica S.A.</t>
  </si>
  <si>
    <t>80.470.300-4</t>
  </si>
  <si>
    <t xml:space="preserve">Sistema Computacional SOLOMON para ULDDECO. </t>
  </si>
  <si>
    <t>Pragma Informática S.A.</t>
  </si>
  <si>
    <t>77.063.770-8</t>
  </si>
  <si>
    <t>Contratación de 44 horas Jefe de Proyectos Senior; 1.540 horas Desarrollador JAVA Senior y 88 horas hábiles Arquitecto de Software Senior. (Hora Habil Soporte Mantencion Plataforma FileNet).</t>
  </si>
  <si>
    <t>Microsystem S.A</t>
  </si>
  <si>
    <t>94.099.000-9</t>
  </si>
  <si>
    <t xml:space="preserve">Adquisición de 241 ciento de tarjetas de presentación para funcionarios de la Fiscalía Nacional, a color tiro y retiro 9x5.5 cms.  Sobre papel couche de 350 grs. Incluye laminado matte T/R. </t>
  </si>
  <si>
    <t>Adquisición de 10.000 hojas carta institucional; 10.000 hojas oficio institucional; 10.000 sobres americanos institucional; 10.000 sobre saco tamaño carta institucional; 10.000 sobre saco tamaño oficio institucional; 5.000 sobre saco extra oficio institucional; 3.000 carpetas tamaño carta institucional; 3.000 carpeta tamaño oficio institucional.</t>
  </si>
  <si>
    <t>Adquisición de 40 block de 50 hojas de "Comprobantes de Ingreso por Multas", papel autocopiativo, tamaño carta.</t>
  </si>
  <si>
    <t>Adquisición de 300 de tarjetas de presentación para Fiscal Nacional, impresa a 1/0 color en papel Rives Desing, con cuño seco y un cuño impreso.</t>
  </si>
  <si>
    <t>Adquisición de 2.000 dípticos de difusión de buanas prácticas y prevención de acoso laboral y sexual.</t>
  </si>
  <si>
    <t>17170767
17170207</t>
  </si>
  <si>
    <t>Servicio de: 1 Licencia Aranda Upgrade-Support; Adquisición de: 170 Licencias Aranda ADS Data Safe.</t>
  </si>
  <si>
    <t>Adexus S.A</t>
  </si>
  <si>
    <t>96.580.060-3</t>
  </si>
  <si>
    <t>Contratación de 05 servicios de coffee break AM, alternativa C y 05 servicios de coffee break PM, alternativa B.  Complementa Orden de Compra N° 5148-323 enviada con fecha 09 de junio del 2017 por Jornada de Planificación de DAF.</t>
  </si>
  <si>
    <t>Adquisicion de 1 Wiretracker Chicharra para Detectar Cables.</t>
  </si>
  <si>
    <t>Grupo ADM Tecnologia Ltda.</t>
  </si>
  <si>
    <t>76.079.965-3</t>
  </si>
  <si>
    <t xml:space="preserve">Empresa El Mercurio
 S A P </t>
  </si>
  <si>
    <t>Contratación renovación suscripción a Diario La Tercera, Usuario: Unidad de Comunicaciones. Periodo 26/08/2017 al 26/08/2018.</t>
  </si>
  <si>
    <t>Copesa S.A. 
(La Tercera)</t>
  </si>
  <si>
    <t xml:space="preserve">Servicio por traducción al idioma Ingles de Requerimiento Internacional REF 8123-7 causa Ruc N° 1700182655-7, correspondiente a la Fiscalía Regional de Valparaíso, Fiscal Victor Avila. </t>
  </si>
  <si>
    <t xml:space="preserve">Servicio por traducción al idioma Ingles de Requerimiento Internacional REF 8616-7 causa Ruc N° 1600993829-3, correspondiente a la Fiscalía Regional Oriente, Fiscal Francisco Lanas. </t>
  </si>
  <si>
    <t>Pasaje aéreo nacional para Sr. Marco Pacheco Verón,  Santiago/Antofagasta/Santiago,  29 al 31 de Agosto del 2017. (Participa en reunión Macrozona Norte a realizarse en la Fiscalía Regional de Antofagasta).</t>
  </si>
  <si>
    <t>Pasaje aéreo nacional para Sra. Consuelo Salinas Sánchez,  Santiago/Antofagasta/Santiago,  29 al 31 de Agosto del 2017. (Participa en reunión Macrozona Norte a realizarse en la Fiscalía Regional de Antofagasta).</t>
  </si>
  <si>
    <t>Pasaje aéreo nacional para Sr. Francisco Céspedes Narváez,  Santiago/Antofagasta/Santiago,  04 al 08 de Septiembre del 2017. (Programa auditoria 2017).</t>
  </si>
  <si>
    <t>Pasaje aéreo nacional para Sr. Jaime Estrada Osses,  Santiago/Antofagasta/Santiago,  04 al 08 de Septiembre del 2017. (Programa auditoria 2017).</t>
  </si>
  <si>
    <t>Pasaje aéreo nacional para Sr. Eduardo Gallegos Diaz,  Santiago/Antofagasta/Santiago,  04 al 08 de Septiembre del 2017. (Programa auditoria 2017).</t>
  </si>
  <si>
    <t>Pasaje aéreo nacional para Sr. Pablo Andrade Zúñiga,  Santiago/Antofagasta/Santiago,  04 al 08 de Septiembre del 2017. (Programa auditoria 2017).</t>
  </si>
  <si>
    <t>Pasaje aéreo nacional para Sr. Asher Hasson Diaz,  Santiago/Antofagasta/Santiago,  04 al 08 de Septiembre del 2017. (Programa auditoria 2017).</t>
  </si>
  <si>
    <t>Pasaje aéreo nacional para Sr. Gabriel Araya Ibáñez,  Santiago/Antofagasta/Santiago,  04 al 08 de Septiembre del 2017. (Programa auditoria 2017).</t>
  </si>
  <si>
    <t>Pasaje aéreo nacional para Sra. Alicia Le Roy Barría,  Santiago/Antofagasta/Santiago,  06 al 08 de Septiembre del 2017. (Programa auditoria 2017).</t>
  </si>
  <si>
    <t>Servicio de mantención y reparación en zonas 3 y 4 del sistema de monitoreo de alarmas, de oficinas de Recursos Procesales de Agustinas N° 1070, 5to Piso.</t>
  </si>
  <si>
    <t>Sms Seguridad S.A</t>
  </si>
  <si>
    <t>77.711.030-6</t>
  </si>
  <si>
    <t>FN/MP N° 1566</t>
  </si>
  <si>
    <t xml:space="preserve">Adquisición de 27 Mesas Borhnolm, gris ceniza mate (59cm y 39cm); 1 Mesa Borhnolm, gris ceniza mate (90cm y 48cm); 18 Sillas Elba; 18 Cojín Elba; 5 Mesas Elba Alta (74cm y 67cm); 16 Sillas Elba Lounge; 4 Mesas Elba Lounge (67cm y 50cm); 16 Cojín Elba Lounge. Compra de mobiliario para el Edificio Institucional del Ministerio Publico. </t>
  </si>
  <si>
    <t>Comercial BC Chile S.A</t>
  </si>
  <si>
    <t>76.129.528-4</t>
  </si>
  <si>
    <t xml:space="preserve">Adquisición de 6 Sillas alta Piú, color blanco. Compra de mobiliario para el Edificio Institucional del Ministerio Publico. </t>
  </si>
  <si>
    <t>Brainworks Diseño SPA</t>
  </si>
  <si>
    <t>76.212.094-1</t>
  </si>
  <si>
    <t xml:space="preserve">Adquisición de 47 Sillón RIR5: 14 azules (esparta12), 15 gris (Esparta 14) y 18 gris marengo (Esparta 15); 4 Sillones Gundball: 3 color tortora(g9) y 1 color sabbia (m9); 1 Sofá Gundball: Color sabbia (m9); 2 Sofá Lire: Color gris marengo; 1 Armado; 1Instalacion. Compra de mobiliario para el Edificio Institucional del Ministerio Publico. </t>
  </si>
  <si>
    <t xml:space="preserve">Adquisición de 2 Mesas Gundball: Color blanco (c2). Compra de mobiliario para el Edificio Institucional del Ministerio Publico. </t>
  </si>
  <si>
    <t xml:space="preserve">Adquisición de 6 Sillón Adelaide tela; 2 Sillón Adelaide 2 C tela, 1,65 Mts; 2 Sillón Adelaide 3 C tela, 2,13 Mts; 2 Sitial Nora Cuero; 1 Armado Simple; 1 Despacho. Compra de mobiliario para el Edificio Institucional del Ministerio Publico. </t>
  </si>
  <si>
    <t>Muebles Sur S.A</t>
  </si>
  <si>
    <t>82.409.100-5</t>
  </si>
  <si>
    <t xml:space="preserve">Adquisición de 4 Sitial Larsen; 1 Despacho. Compra de mobiliario para el Edificio Institucional del Ministerio Publico. </t>
  </si>
  <si>
    <t>Comercial Fob Ltda.</t>
  </si>
  <si>
    <t>76.025.032-5</t>
  </si>
  <si>
    <t>Adquisición de: 50 Licencias Adobe Acrobat Pro 2017 múltiple plataformas Latín América Spanish Aoo Perpetual.</t>
  </si>
  <si>
    <t>Vnex Soluciones Spa</t>
  </si>
  <si>
    <t>76.316.353-9</t>
  </si>
  <si>
    <t>Adquisición de 05 banquetas metálicas-AFD-013, incluye traslado e instalación.  Compra de mobiliario para el Edificio Institucional del Ministerio Público.</t>
  </si>
  <si>
    <t>Aguilar y Compañía Ltda.</t>
  </si>
  <si>
    <t>80.335.400-6</t>
  </si>
  <si>
    <t>Adquisición de 02 mesas Buschwich Oval Nude.  Medidas de 89x89x41 y 02 mesas Buschwich Oval.  Medidas de 106,5x106,5x35,5.  Incluye despacho. Compra de mobiliario para el Edificio Institucional del Ministerio Público.</t>
  </si>
  <si>
    <t>Cochones Rosen S.A.</t>
  </si>
  <si>
    <t>93.129.000-2</t>
  </si>
  <si>
    <t>Adquisición de 01 sofá Jax.  Incluye despacho y servicio de armado.  Compra de mobiliario para el Edificio Institucional del Ministerio Público.</t>
  </si>
  <si>
    <t xml:space="preserve">Adquisición de 10 Licencias DELL TOAD for ORACLE Base Edition Usuario. </t>
  </si>
  <si>
    <t>Servicios por traducción al idioma inglés informe policial Ref. 8123-7, Causa RUC N° 1700182655-7, correspondiente al Fiscal Victor Avila Fiscalía Regional Valparaíso.</t>
  </si>
  <si>
    <t>Servicio por traducción al idioma Portugués de Invitación oficial a la XXII REMPM en Brasil.</t>
  </si>
  <si>
    <t>Adquisición de 200 paños Live celulosa absorvente 38x40 cms y 40 hervidores Thomas 2,0 negro TH.</t>
  </si>
  <si>
    <t xml:space="preserve">Adquisición de 06 dispensadores Jofel toalla interfoliada acero inoxidable.  </t>
  </si>
  <si>
    <t>Distribuidora y Comercial Meik Ltda.</t>
  </si>
  <si>
    <t>Adquisición de 40 termos Thermos sifíon acero inoxidable 2,5 litros y 25 secaplatos acero plastificado.</t>
  </si>
  <si>
    <t>Adela del Carmen León Ibarra</t>
  </si>
  <si>
    <t>8.613.361-k</t>
  </si>
  <si>
    <t>Adquisición de 01 caja de seguridad Bash 162 litros con aislación contraincendio.  Para oficinas de Agustinas N°1070, Santiago.</t>
  </si>
  <si>
    <t>Victor Morales Acevedo Importaciones y Herramientas E.I.R.L</t>
  </si>
  <si>
    <t>76.597.170-5</t>
  </si>
  <si>
    <t>Adquisición de 200 bolsas de basura Virutex 80x120 cms; 100 bolsa de basura Virutex rollo 120x130 VTX; 540 toallas de papel Elite interfoliada extra ancha doble hoja; 200 esponja Virutex Spunita VTX-PRO; 100 desinfectante Lysoform aerosol; 100 desinfectante Lysoform aerosol a/bacterial esen; 100 desinfectante Lysoform aerosol a/bacterial aroma floral; 60 lavaloza Quix limón 750 cc; 30 jabón Elite glicerina liquido 5 litros y 100 papel higiénico Elite blanco doble hoja 250 m.</t>
  </si>
  <si>
    <t>Publicación aviso llamado a Licitación Pública “Equipamiento Escáneres y Servicios Asociados”.  A publicar el domingo 20 de agosto de 2017 en diario El Mercurio de circulación nacional, cuerpo E par, MOD 3 x 2.</t>
  </si>
  <si>
    <t>Contratación servicio de mudanza desde las dependencias de la Fiscalía Nacional ubicadas en General Mackenna N° 1369 a las nuevas dependencias institucionales ubicadas en Catedral N° 1437, Santiago.</t>
  </si>
  <si>
    <t>Carlos Roblero Canales</t>
  </si>
  <si>
    <t>6.499.463-8</t>
  </si>
  <si>
    <t>Pasaje aéreo nacional para Sr. David Salinas Fuentes,  Santiago/Balmaceda/Santiago,  06 al 07 de Septiembre del 2017. (Capacitación cubos OLAP).</t>
  </si>
  <si>
    <t>Pasaje aéreo nacional para Sr. Eduardo Velásquez Valdebenito,  Santiago/Balmaceda/Santiago,  06 al 07 de Septiembre del 2017. (Capacitación cubos OLAP).</t>
  </si>
  <si>
    <t>Contratación del servicio de habilitación e instalación de puestos de trabajo con red de datos y electricidad en oficinas del Edificio Institucional.</t>
  </si>
  <si>
    <t>Adquisición de 3 Impresoras Multifuncional HP Laserjet Color Pro.</t>
  </si>
  <si>
    <t>Servicios por traducción del contenido de la Carta de  Derechos de los usuarios, Traducción de Español al Francés.</t>
  </si>
  <si>
    <t>Heresmilla Del Carmen Ascencio Valderrama Servicios</t>
  </si>
  <si>
    <t>76.125.533-9</t>
  </si>
  <si>
    <t>Adquisición de 60 pizarras Offichile vidrio 8mm 0,80x1,00 Mts.  Para Edificio Institucional del Ministerio Público.</t>
  </si>
  <si>
    <t>Comercial Offichile SPA</t>
  </si>
  <si>
    <t>Adquisición de 02 sofá Brooklyn y 02 sitial Peruggia, color celeste.  Incluye despacho.  Compra de mobiliario para el Edificio Institucional del Ministerio Público.</t>
  </si>
  <si>
    <t xml:space="preserve">Adquisición de 3.000 pilaminado por un lado sobre papel couche de 300 grs.  Corresponde a carpetas cerradas 30.5 x 22.5; 3.000 polilaminados por un lado sobre papel couche de 300 grs.  Corresponde a carpetas cerradas 35 x 22.5.  Complementa Orden de Compra por Convenio Marco N° 5148-524. </t>
  </si>
  <si>
    <t>Adquisición de 100 basurero Costa Verde 8 lts acero inoxidable y 06 papelero durable metálico con cenicero 17 lts silver. Implementación Edificio Institucional.</t>
  </si>
  <si>
    <t>Servicios de traducción del contenido de la Carta de Derechos de los Usuarios; Traducción de Español al Creole.</t>
  </si>
  <si>
    <t>Raúl Muñoz Calizto</t>
  </si>
  <si>
    <t>12.350.936-6</t>
  </si>
  <si>
    <t>Videos Tutoriales para Victimas que permitan mostrar las funcionalidades del Portal Mi Fiscalía en Línea y su uso.</t>
  </si>
  <si>
    <t>FreireTV Ltda.</t>
  </si>
  <si>
    <t>76.162.764-3</t>
  </si>
  <si>
    <t>81.201.000-k</t>
  </si>
  <si>
    <t>Pasaje aéreo nacional para Sr. Alejandro Ivelic Mancilla,  Santiago/Antofagasta/Santiago,  30 al 31 de Agosto del 2017. (Reunión Macrozona Norte).</t>
  </si>
  <si>
    <t>Pasaje aéreo nacional para Sr. Cristian Darville Álvarez,  Santiago/Temuco/Santiago,  04 al 06 de Septiembre del 2017. (Participación en mesa técnica de análisis- Macrozona Fenómeno Violencia Rural).</t>
  </si>
  <si>
    <t>Pasaje aéreo nacional para Sr. Marco Pacheco Verón,  Santiago/Temuco/Santiago,  04 al 06 de Septiembre del 2017. (Participación en mesa técnica de análisis- Macrozona Fenómeno Violencia Rural).</t>
  </si>
  <si>
    <t>FN/MP N° 1614</t>
  </si>
  <si>
    <t>Servicio para proveer e instalar equipos adicionales de climatización en el Edificio Institucional de la Fiscalía Nacional, para climatización en cuatro recintos del referido edificio, de forma complementaria al sistema ya instalado.</t>
  </si>
  <si>
    <t>Empresa de Montajes y Proyectos Termicos S.A</t>
  </si>
  <si>
    <t>99.560.300-4</t>
  </si>
  <si>
    <t xml:space="preserve">Curso Optimización de documentos Word. (Participante: David Opazo Meneses. Fechas: 31/08 al 26/09 de 2017, días martes y jueves de 09:00 a 12:00 Hrs). </t>
  </si>
  <si>
    <t>Pontificia Universidad Católica de Chile</t>
  </si>
  <si>
    <t>Adquisición de 250 percha simple inoxidable satinado, Knox.  Para oficinas de Edificio Institucional.</t>
  </si>
  <si>
    <t>Comercial K Ltda.</t>
  </si>
  <si>
    <t>77.137.860-9</t>
  </si>
  <si>
    <t>Servicio de Mantención de 6 maquinas trituradoras de la Fiscalía Nacional</t>
  </si>
  <si>
    <t>Importadora y Esportadora Estado Limitada</t>
  </si>
  <si>
    <t>84.888.400-6</t>
  </si>
  <si>
    <t>Contratación de 420 Horas Hábiles de Consultor Experto.</t>
  </si>
  <si>
    <t>Contratación de 720 horas hábiles Consultor Junior y 512horas hábiles  Consultor Experto.</t>
  </si>
  <si>
    <t xml:space="preserve">Contratación de 90 horas hábiles Consultor Experto y 245 horas hábiles Ingeniero de Sistemas. </t>
  </si>
  <si>
    <t>Contratación de 87 horas hábiles Jefe de Proyectos Senior; 712 horas hábiles Desarrollador JAVA Senior y 30 horas no hábiles Desarrollador JAVA Senior.</t>
  </si>
  <si>
    <t>Integración e Innovación Tecnológica Xintec Ltda</t>
  </si>
  <si>
    <t xml:space="preserve">Contratación de 250 horas hábiles Consultor Experto y 1920 horas hábiles Ingeniero de Sistemas. </t>
  </si>
  <si>
    <t>Adquisición de 15 estantes full space por M3 de 100x100x100.  Para Edificio Institucional.</t>
  </si>
  <si>
    <t>Pablo Andrés Cartens Ríos 
(Equipam Chile MR)</t>
  </si>
  <si>
    <t>Pasaje aéreo nacional para Sr. Daniel Soto Betancourt,  Santiago/Antofagasta/Santiago,  29 al 31 de Agosto del 2017. (Participa en Tercera Reunión de Coordinación Macrozona Norte Ministerio Publico).</t>
  </si>
  <si>
    <t>Pasaje aéreo nacional para Sr. Kurt Redenz Rondizzoni,  Santiago/Arica/Santiago,  06 al 07 de Septiembre del 2017. (Implementación Plan de Fortalecimiento en la XV Región).</t>
  </si>
  <si>
    <t>Pasaje aéreo internacional para Sr. Magna Gomez Franco , Santiago/Santa Cruz-Bolivia/Santiago, 06 al 11 de Septiembre de 2017.  (Participar en Conservatorio Reunión del Grupo sobre trabajo sobre justicia Indígena AIAMP).</t>
  </si>
  <si>
    <t>Adquisición de 300 portacredenciales durables con pinza acrilico. Para identificación nuevo Edición Institucional.</t>
  </si>
  <si>
    <t xml:space="preserve">Servicios hoteleros; 2 Arriendos salón Parma II, montaje escuela para 50 personas, 100 Servicios de coffee break extra/ejecutivo; 100 servicios de coffee break simple/basico; 2 servicios de arriendo de: Datashow, Amplificación, Pizarra Acrilica, Micrófono de solapa y Notebook. Jornada de especializada de Violencia Intrafamiliar, a realizarse los días 11 y 12 de Octubre del 2017 en la ciudad de Santiago.  </t>
  </si>
  <si>
    <t>Hotel Torremayor S.A.</t>
  </si>
  <si>
    <t xml:space="preserve">Servicios hoteleros; 2 Arriendos salón Parma I, montaje escuela para 50 personas, 100 Servicios de coffee break extra/ejecutivo; 100 servicios de coffee break simple/basico; 2 servicios de arriendo de: Datashow, Amplificación, Pizarra Acrilica, Micrófono de solapa y Notebook. Jornada de especializada de Delitos Sexuales, a realizarse los días 14 y 15 de Noviembre del 2017 en la ciudad de Santiago.  </t>
  </si>
  <si>
    <t xml:space="preserve">Servicio de arriendo de 02 Notebook.  Jornada de Anticorrupcion, a realizase los días 24 y 25 de Octubre de 2017, en la Ciudad de Santiago. </t>
  </si>
  <si>
    <t xml:space="preserve"> 
Adquisición de 200 endulzante Splenda sacarina 100 tabletas</t>
  </si>
  <si>
    <t>Adquisición de 100 set boligrafos ejecutivos de madera color caoba, con terminales plateados. Presentes institucionales del Sr. Fiscal Nacional.</t>
  </si>
  <si>
    <t>Comercial Logotak Ltda.</t>
  </si>
  <si>
    <t>76.014.180-1</t>
  </si>
  <si>
    <t>Pasaje aéreo nacional para Sr. Jose Contreras Taibo,  Santiago/Iquique/Santiago,  05 de Septiembre del 2017. (Reunión Mesa de Análisis Regionales en Temuco).</t>
  </si>
  <si>
    <t>FN/MP N° 1620</t>
  </si>
  <si>
    <t>Instalación de los puntos eléctricos y redes correspondientes a los ítems números 1, 2, 3, 4, 5, 11, 14, 15, 16, 17  y 19 especificados en el presupuesto remitido por especialista eléctrico, correspondientes a instalación de puntos eléctricos y redes en el Edificio Institucional de la Fiscalía Nacional del Ministerio Público.</t>
  </si>
  <si>
    <t>Jose Fidel Romero Cadiz</t>
  </si>
  <si>
    <t>16.221.189-7</t>
  </si>
  <si>
    <t>Instalación de los puntos eléctricos y redes correspondientes a los ítems números 6, 7, 9, 10, 20, 21, 22 especificados en el presupuesto remitido por especialista eléctrico, correspondientes a instalación de puntos eléctricos y redes en el Edificio Institucional de la Fiscalía Nacional del Ministerio Público.</t>
  </si>
  <si>
    <t>Provisión de equipos UPS especificados en el presupuesto remitido por especialista eléctrico, correspondientes a instalación de puntos eléctricos y redes en el Edificio Institucional de la Fiscalía Nacional del Ministerio Público.</t>
  </si>
  <si>
    <t>FN/MP N° 1212</t>
  </si>
  <si>
    <t>Contratación asesoría para la selección del más idóneo que cumpla con los conocimientos, experiencia y actitud necesaria para desarrollar el cargo vacante de profesional de seguridad de la información de la Fiscalía Nacional.</t>
  </si>
  <si>
    <t>Consultoria e Investigación en RRHH SPA 
(SOMEMER GROUP)</t>
  </si>
  <si>
    <t>FN/MP N° 1624</t>
  </si>
  <si>
    <t xml:space="preserve">Contratacion de 1 servicio de Instalación y habilitación de Cableado Televisión Digital para 12 puntos de Acceso; 36 Cuotas de Servicio Mensual de Televisión Digital para 12 puntos de Acceso.
</t>
  </si>
  <si>
    <t>Telefónica Empresas Chile S.A.</t>
  </si>
  <si>
    <t>78.703.410-1</t>
  </si>
  <si>
    <t>Pasaje aéreo internacional para Sr. Marco Antonio Flores Flores, Santiago/San Diego California-EE.UU./Santiago, 06 al 12 de Septiembre de 2017.  (Participar en Curso de Litigación Oral en California Westem School of Law).</t>
  </si>
  <si>
    <t>Pasaje aéreo internacional para Sra. Carla Alejandra Hernández Gutiérrez, Santiago/San Diego California-EE.UU./Santiago, 06 al 12 de Septiembre de 2017.  (Participar en Curso de Litigación Oral en California Westem School of Law).</t>
  </si>
  <si>
    <t>Pasaje aéreo internacional para Sra. Nayalet Mansilla Donoso, Santiago/San Diego California-EE.UU./Santiago, 06 al 18 de Septiembre de 2017.  (Participar en Curso de Litigación Oral en California Westem School of Law).</t>
  </si>
  <si>
    <t xml:space="preserve">Publicación aviso "Nueva dirección de la Fiscalía Nacional". A publicar en el diario La Tercera los días: domingo 27 de agosto de 2017 , Generales, MOD 4x3 COL y lunes 28 de agosto del 2017, Generales, MOD 4x3 COL.
</t>
  </si>
  <si>
    <t>Publicación aviso "Nueva dirección de la Fiscalía Nacional". A publicar en el diario El Mercurio los días: domingo 27 de agosto de 2017 , E-Par, MOD 5x2 COL y lunes 28 de agosto del 2017, Generales, MOD 5x2 COL.</t>
  </si>
  <si>
    <t>Pasaje aéreo internacional para Sr. Patricio Rosas Ortiz, Santiago/San Diego California-EE.UU./Santiago, 06 al 12 de Septiembre de 2017.  (Participar en Curso de Litigación Oral en California Westem School of Law).</t>
  </si>
  <si>
    <t>FN/MP N° 1607</t>
  </si>
  <si>
    <t>Contratación de servicios de mantenimiento, reparaciones y habilitaciones menores en oficinas ubicadas en calle Agustina N° 1070, piso 5, Santiago.</t>
  </si>
  <si>
    <t>Multioffice Ltda.</t>
  </si>
  <si>
    <t>76.023.999-2</t>
  </si>
  <si>
    <t>Adquisición de 19 Módulos Switch Cisco. Con estos módulos, se utilizara la Fibra Óptica como Backbone entre los pisos, edificio Fiscalía Nacional.</t>
  </si>
  <si>
    <t>Entel S.A</t>
  </si>
  <si>
    <t>92.580.000-7</t>
  </si>
  <si>
    <t>Curso Administración de Servicios LINUX, para la División de Informática, a realizarse los días lunes, miércoles y viernes de 18:30 a 21:30 Hrs a contar del 08 de septiembre al 18 de octubre de 2017. Participantes: Andrea de Pablo, Alejandro Gjurinovic, Rodrigo Negrete, Cristian Aguilera, Pablo Rodrigo, Pedro Alarcón y Nelson Parra.</t>
  </si>
  <si>
    <t>Fundación Instituto Profesional Duoc UC</t>
  </si>
  <si>
    <t>72.754.700-2</t>
  </si>
  <si>
    <t>Especificación de procesos de negocio, requerimientos, diseño, QA para la construcción y gestión del cambio para la implementación del sistema de apoyo a la gestión de causas”. Publicación: Domingo 19/03/2017, Mod 4X2 Col, E-PAR. Diario: El Mercurio.</t>
  </si>
  <si>
    <t>FN/MP N° 1427</t>
  </si>
  <si>
    <t>Servicio de asesoría experta y destrucción de especies peligrosas, en particular para la Fiscalía Nacional.</t>
  </si>
  <si>
    <t>Mutual de Seguridad Cámara Chilena de la Construcción</t>
  </si>
  <si>
    <t>70.285.100-9</t>
  </si>
  <si>
    <t>Contratación de servicio "Estudio Alineamiento Modelo de Gestión Ministerio Publico de Chile.</t>
  </si>
  <si>
    <t xml:space="preserve">Curso Gestión y Optimización de Procesos. (Participantes: David Salinas y Marcela Neira. Fecha: 31/08 al 25/09 de 2017, días lunes y jueves de 17:30 a 21:30 Hrs). </t>
  </si>
  <si>
    <t>Contratación de 8 horas hábiles Jefe de Proyectos Senior; 68 horas hábiles Desarrollador JAVA Senior.</t>
  </si>
  <si>
    <t>117 Horas hábiles de Desarrollador JAVA Senior, Desarrollo para completar Mantencion SIAU.</t>
  </si>
  <si>
    <t xml:space="preserve">Servicios de: 1 configuración de Licencia Software Tableu y 1 Soporte Extendido de Licencias Software Tableu. </t>
  </si>
  <si>
    <t>Pasaje aéreo nacional para Sra. Marcela Valdebenito Esquella,  Santiago/Concepción/Santiago,  11 al 13 de Septiembre del 2017. (Proyecto Mejora Calidad de la Respuesta a Solicitud SIAU).</t>
  </si>
  <si>
    <t>Pasaje aéreo nacional para Sra. Paula Baeza Quintana,  Santiago/Concepción/Santiago,  11 al 13 de Septiembre del 2017. (Proyecto Mejora Calidad de la Respuesta a Solicitud SIAU).</t>
  </si>
  <si>
    <t>Pasaje aéreo nacional para Sr. Marcelo Contreras Rojas,  Santiago/Valdivia/Santiago,  30 al 31 de Agosto del 2017. (Participa en Reunión de Violencia Rural).</t>
  </si>
  <si>
    <t>Pasaje aéreo nacional para Sr. Rolando Melo Latorre,  Santiago/Valdivia/Santiago,  30 al 31 de Agosto del 2017. (Reunión Extraordinaria Macrozona Rural).</t>
  </si>
  <si>
    <t>Pasaje aéreo internacional para Sr. Marcelo Contreras Rojas, Santiago/Buenos Aires-Argentina/Santiago, 09 al 12 de Octubre de 2017.  (Participar como Evaluador en proceso de Evaluacion Mutua del Sistema Antilavado y FT de Panama).</t>
  </si>
  <si>
    <t>17170846
17170242</t>
  </si>
  <si>
    <t xml:space="preserve">Adquisición de 440 letreros acrilicos Clear 3MM dobles, cantos pulidos.  Afiche de papel 170 grs 4/0 color.  Incluye 4 distanciadores de acero.  Instalación de 126 letreros en 4 puntos de Santiago (día y horario hábil). Envio de 314 letreros  a regiones según el siguiente detalle: 8 Arica; 10 Iquique; 14 Antofagasta; 18 Copiapó; 24 La Serena; 34 Valparaíso, 22 Rancagua; 22 Talca; 48 Concepción; 44 Temuco; 16 Valdivia; 34 Puerto Montt; 10 Coyhaique; 10 Punta Arenas. </t>
  </si>
  <si>
    <t>ABA Publicidad S.A.</t>
  </si>
  <si>
    <t>96.598.960-9</t>
  </si>
  <si>
    <t xml:space="preserve">Adquisición de 10.000 bolsa ecológica TNT, 100% reciclable y biodegradable. Tamaño 25x30x10 cm de fuelle.  Cuenta con manillas de 40 cm.  Incluye impresión a 2 colores 1 cara; 10.000 lápiz plástico con clip metálico aplicaciones silver en punta, cintura, pulsador retráctil y goma antideslizante en empuñadura.  Tinta azul.  Incluye impresión a 1 color 1 cara; 10.000 caramelos de leche Sunny.  1 unidad.  Incluye impresión em 1 o 2 colores; 10.000 espejo redondo de bolsillo, de plástico ABS con tapa.  Presentación individual en bolsita de polipropileno. Medida 6cm de diámetro.  Incluye impresión a 1 color 1 cara; 10.000 memo set ecológico.  Incluye bolígrafo corto + 125 banderitas adhesivas de colores + 25 posit cuadrados + block de notas 40 hojas blancas.  Tapas gruesas cartón ecológico 600 g, exterior liso, interior plisado, en espiral doble cero metálico.  Incluye impresión a 1 color 1 cara. </t>
  </si>
  <si>
    <t>Servicios de traducción al idioma italiano.  Requerimiento internacional causa RUC N° 0700252517-2, Ref.8591-7 correspondiente a la Fiscalía Regional Occidente, Fiscal Jorge Carmona Moret.</t>
  </si>
  <si>
    <t>Karin Goldman L.</t>
  </si>
  <si>
    <t>4.779.432-3</t>
  </si>
  <si>
    <t>FN/MP Nº 1.616 y Nº 1733</t>
  </si>
  <si>
    <t>09/08/2006                         22/08/2006</t>
  </si>
  <si>
    <t>Pago Frecuencia Radial año 2017 . Sub Secretaría de Telecomunicaciones. (20,41 UTM)</t>
  </si>
  <si>
    <t>Tesorería General de La República</t>
  </si>
  <si>
    <t>60.805.000-0</t>
  </si>
  <si>
    <t>Adquisición de 06 bicicleteros U invertida 02 bicicletas.  Terminación acero inoxidable.  Incluye instalación y barra metálica.</t>
  </si>
  <si>
    <t>Francisco Javier Inostroza Jara</t>
  </si>
  <si>
    <t>10.702.860-9</t>
  </si>
  <si>
    <t>Contratación de 30 servicios de coffee break AM, alternativa N°1 y 30 servicios de coffee break PM, alternativa N°2.  Reunión con PGR de México, compuesta por directivos y asesores del Procurador General.  Actividad a realizarse en la Sala de Reuniones de UCIEX los días 07 y 08 de septiembre del 2017.</t>
  </si>
  <si>
    <t>Contratación de 467 horas hábiles Jefe de Proyectos Expertos; 1168 horas hábiles Desarrollador JAVA Experto.</t>
  </si>
  <si>
    <t>Curso Técnicas de Manejo Defensivo. (Participantes: Ariel Valenzuela, Luis Barrera, Alejandro Araos y German Reyes. Fechas: 14 y 15 de Septiembre 2017.</t>
  </si>
  <si>
    <t>Escuela de Conductores Automovil Club de Chile Ltda.</t>
  </si>
  <si>
    <t>77.323.230-K</t>
  </si>
  <si>
    <t>17895908-5907-5906-5905-5904-5903-5902-5901-5900-5899-5898-5897 Y 5890</t>
  </si>
  <si>
    <t>Gasto en electricidad para la Fiscalía Nacional, correspondiente a las dependencias de General Mackenna 1369, Pisos 2, 3 y 4, Santiago, para el período comprendido entre el 27 de Julio al 28 de Agosto de 2017.</t>
  </si>
  <si>
    <t>17935436-5418-5419-5420-5421-5422-5423-5424-5425-5426-5433 Y 5434</t>
  </si>
  <si>
    <t>Gasto en electricidad para la Fiscalía Nacional, correspondiente a las dependencias Agustinas 1.070, Piso 5, Santiago, para el período comprendido entre el 04 de Agosto al 05 de Septiembre  de 2017.</t>
  </si>
  <si>
    <t>3381837-1834-1832-1830-1828-1827-1826-1825-1824-1823-1822-1821 Y 3382568</t>
  </si>
  <si>
    <t>Gasto en agua potable y alcantarillado para la Fiscalía Nacional, correspondiente a las dependencias de General Mackenna 1369, Pisos 2, 3 y 4, Santiago, para el período comprendido entre el 24 de Julio al 22 de Agosto de 2017.</t>
  </si>
  <si>
    <t>Aguas Andinas S.A.</t>
  </si>
  <si>
    <t>40243682 - 40243673</t>
  </si>
  <si>
    <t>Servicio telefónico correspondiente a tráfico de larga distancia nacional, internacional, líneas de respaldo y líneas RDSI para la Fiscalía Nacional, instaladas en General Mackenna 1369, para el período Agosto de 2017.</t>
  </si>
  <si>
    <t>Fiscalia Nacional</t>
  </si>
  <si>
    <t xml:space="preserve">Soc. de Turismo e Inversiones Inmobiliaria Ltda. (G12 Viajes)
</t>
  </si>
  <si>
    <t xml:space="preserve">Servicio de modificacion de plano oficinas SACFI FR Arica </t>
  </si>
  <si>
    <t>F.R. Metrop. Oriente</t>
  </si>
  <si>
    <t>Adquisición de 100 Catálogo, impreso a color, tiro y retiro, tamaño carta extendido, 26 páginas, sobre papel couche de 170 grs. Tapa impresa a color sobre papel papel couche de 200 grs.  Terminación dos corchetes al lomo y 100 Catálogo, impreso a color, tiro y retiro, tamaño carta extendido, 19 páginas, sobre papel couche de 170 grs. Tapa impresa a color sobre papel papel couche de 200 grs.  Terminación dos corchetes al lomo.</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</si>
</sst>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 #,##0.0_-;_-* &quot;-&quot;??_-;_-@_-"/>
    <numFmt numFmtId="173" formatCode="_-* #,##0_-;\-* #,##0_-;_-* &quot;-&quot;??_-;_-@_-"/>
    <numFmt numFmtId="174" formatCode="[$-340A]dddd\,\ dd&quot; de &quot;mmmm&quot; de &quot;yyyy"/>
    <numFmt numFmtId="175" formatCode="dd\-mm\-yy;@"/>
    <numFmt numFmtId="176" formatCode="&quot;$&quot;\ #,##0"/>
    <numFmt numFmtId="177" formatCode="dd\-mm\-yy"/>
    <numFmt numFmtId="178" formatCode="_-* #,##0\ _€_-;\-* #,##0\ _€_-;_-* &quot;-&quot;??\ _€_-;_-@_-"/>
    <numFmt numFmtId="179" formatCode="[$-C0A]dddd\,\ dd&quot; de &quot;mmmm&quot; de &quot;yyyy"/>
    <numFmt numFmtId="180" formatCode="[$$-340A]\ #,##0"/>
    <numFmt numFmtId="181" formatCode="mmm\-yyyy"/>
    <numFmt numFmtId="182" formatCode="dd/mm/yy"/>
    <numFmt numFmtId="183" formatCode="dd/mm/yy;@"/>
    <numFmt numFmtId="184" formatCode="_-[$$-340A]\ * #,##0_-;\-[$$-340A]\ * #,##0_-;_-[$$-340A]\ * &quot;-&quot;_-;_-@_-"/>
    <numFmt numFmtId="185" formatCode="d\-mmm"/>
    <numFmt numFmtId="186" formatCode="[$$-340A]\ #,##0;\-[$$-340A]\ #,##0"/>
    <numFmt numFmtId="187" formatCode="0_ ;\-0\ "/>
    <numFmt numFmtId="188" formatCode="[$USD]\ #,##0"/>
  </numFmts>
  <fonts count="47">
    <font>
      <sz val="10"/>
      <name val="Arial"/>
      <family val="0"/>
    </font>
    <font>
      <sz val="8"/>
      <name val="Arial"/>
      <family val="2"/>
    </font>
    <font>
      <u val="single"/>
      <sz val="10"/>
      <color indexed="12"/>
      <name val="Arial"/>
      <family val="0"/>
    </font>
    <font>
      <u val="single"/>
      <sz val="10"/>
      <color indexed="36"/>
      <name val="Arial"/>
      <family val="0"/>
    </font>
    <font>
      <b/>
      <sz val="8"/>
      <name val="Arial"/>
      <family val="0"/>
    </font>
    <font>
      <sz val="8"/>
      <color indexed="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8"/>
      <color rgb="FF333333"/>
      <name val="Arial"/>
      <family val="2"/>
    </font>
    <font>
      <b/>
      <sz val="8"/>
      <color theme="1"/>
      <name val="Arial"/>
      <family val="2"/>
    </font>
    <font>
      <sz val="8"/>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3"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0"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43">
    <xf numFmtId="0" fontId="0" fillId="0" borderId="0" xfId="0" applyAlignment="1">
      <alignment/>
    </xf>
    <xf numFmtId="0" fontId="1" fillId="0" borderId="10" xfId="0" applyFont="1" applyFill="1" applyBorder="1" applyAlignment="1">
      <alignment horizontal="right"/>
    </xf>
    <xf numFmtId="0" fontId="1" fillId="0" borderId="10" xfId="0" applyFont="1" applyFill="1" applyBorder="1" applyAlignment="1">
      <alignment horizontal="justify"/>
    </xf>
    <xf numFmtId="0" fontId="1" fillId="0" borderId="10" xfId="0" applyFont="1" applyFill="1" applyBorder="1" applyAlignment="1">
      <alignment horizontal="justify" vertical="center"/>
    </xf>
    <xf numFmtId="3" fontId="1" fillId="0" borderId="10" xfId="0" applyNumberFormat="1" applyFont="1" applyFill="1" applyBorder="1" applyAlignment="1">
      <alignment horizontal="right"/>
    </xf>
    <xf numFmtId="0" fontId="1" fillId="0" borderId="0" xfId="0" applyFont="1" applyFill="1" applyAlignment="1">
      <alignment/>
    </xf>
    <xf numFmtId="175" fontId="1" fillId="0" borderId="0" xfId="0" applyNumberFormat="1" applyFont="1" applyFill="1" applyAlignment="1">
      <alignment/>
    </xf>
    <xf numFmtId="0" fontId="1" fillId="0" borderId="0" xfId="0" applyFont="1" applyFill="1" applyAlignment="1">
      <alignment horizontal="right"/>
    </xf>
    <xf numFmtId="175" fontId="1" fillId="0" borderId="0" xfId="0" applyNumberFormat="1" applyFont="1" applyFill="1" applyAlignment="1">
      <alignment horizontal="center"/>
    </xf>
    <xf numFmtId="0" fontId="1" fillId="0" borderId="0" xfId="0" applyFont="1" applyFill="1" applyAlignment="1">
      <alignment horizontal="justify"/>
    </xf>
    <xf numFmtId="0" fontId="1" fillId="0" borderId="0" xfId="0" applyFont="1" applyFill="1" applyAlignment="1">
      <alignment horizontal="justify" vertical="center"/>
    </xf>
    <xf numFmtId="176" fontId="1" fillId="0" borderId="0" xfId="0" applyNumberFormat="1" applyFont="1" applyFill="1" applyAlignment="1">
      <alignment/>
    </xf>
    <xf numFmtId="0" fontId="1" fillId="0" borderId="0" xfId="0" applyFont="1" applyFill="1" applyAlignment="1">
      <alignment horizontal="center"/>
    </xf>
    <xf numFmtId="0" fontId="4" fillId="0" borderId="11" xfId="0" applyFont="1" applyFill="1" applyBorder="1" applyAlignment="1">
      <alignment horizontal="center"/>
    </xf>
    <xf numFmtId="0" fontId="1" fillId="0" borderId="10" xfId="0" applyFont="1" applyBorder="1" applyAlignment="1">
      <alignment horizontal="right" vertical="center"/>
    </xf>
    <xf numFmtId="180" fontId="1" fillId="32" borderId="10" xfId="0" applyNumberFormat="1" applyFont="1" applyFill="1" applyBorder="1" applyAlignment="1">
      <alignment horizontal="left" vertical="center" wrapText="1"/>
    </xf>
    <xf numFmtId="0" fontId="1" fillId="32" borderId="10" xfId="0" applyFont="1" applyFill="1" applyBorder="1" applyAlignment="1">
      <alignment horizontal="left" vertical="center" wrapText="1"/>
    </xf>
    <xf numFmtId="0" fontId="1" fillId="0" borderId="10" xfId="0" applyFont="1" applyBorder="1" applyAlignment="1">
      <alignment vertical="center"/>
    </xf>
    <xf numFmtId="0" fontId="1" fillId="32" borderId="10" xfId="0" applyFont="1" applyFill="1" applyBorder="1" applyAlignment="1">
      <alignment horizontal="justify" vertical="center" wrapText="1"/>
    </xf>
    <xf numFmtId="180" fontId="1" fillId="32" borderId="10" xfId="0" applyNumberFormat="1" applyFont="1" applyFill="1" applyBorder="1" applyAlignment="1">
      <alignment horizontal="left" vertical="center"/>
    </xf>
    <xf numFmtId="0" fontId="1" fillId="32" borderId="10" xfId="0" applyFont="1" applyFill="1" applyBorder="1" applyAlignment="1">
      <alignment horizontal="center" vertical="center"/>
    </xf>
    <xf numFmtId="14" fontId="1" fillId="32" borderId="10" xfId="0" applyNumberFormat="1" applyFont="1" applyFill="1" applyBorder="1" applyAlignment="1">
      <alignment horizontal="center" vertical="center"/>
    </xf>
    <xf numFmtId="0" fontId="1" fillId="32" borderId="10" xfId="0" applyFont="1" applyFill="1" applyBorder="1" applyAlignment="1">
      <alignment vertical="center"/>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10" xfId="56" applyFont="1" applyFill="1" applyBorder="1" applyAlignment="1">
      <alignment horizontal="left" vertical="center" wrapText="1"/>
      <protection/>
    </xf>
    <xf numFmtId="0" fontId="1" fillId="0" borderId="10" xfId="0" applyFont="1" applyBorder="1" applyAlignment="1">
      <alignment horizontal="justify" vertical="center" wrapText="1"/>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right" vertical="center" wrapText="1"/>
      <protection locked="0"/>
    </xf>
    <xf numFmtId="0" fontId="1" fillId="0" borderId="10" xfId="56" applyFont="1" applyFill="1" applyBorder="1" applyAlignment="1" applyProtection="1">
      <alignment horizontal="left" vertical="center" wrapText="1"/>
      <protection locked="0"/>
    </xf>
    <xf numFmtId="14" fontId="1" fillId="0" borderId="10" xfId="56" applyNumberFormat="1"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top"/>
      <protection locked="0"/>
    </xf>
    <xf numFmtId="0" fontId="1" fillId="0" borderId="10" xfId="0" applyFont="1" applyFill="1" applyBorder="1" applyAlignment="1" applyProtection="1">
      <alignment horizontal="justify" vertical="top"/>
      <protection locked="0"/>
    </xf>
    <xf numFmtId="0" fontId="1" fillId="0" borderId="10" xfId="0" applyFont="1" applyFill="1" applyBorder="1" applyAlignment="1">
      <alignment vertical="top"/>
    </xf>
    <xf numFmtId="0" fontId="1" fillId="0" borderId="10" xfId="0" applyNumberFormat="1" applyFont="1" applyFill="1" applyBorder="1" applyAlignment="1">
      <alignment horizontal="left" vertical="top"/>
    </xf>
    <xf numFmtId="0" fontId="1" fillId="0" borderId="10" xfId="0" applyFont="1" applyFill="1" applyBorder="1" applyAlignment="1">
      <alignment horizontal="right" vertical="top"/>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175" fontId="1" fillId="0" borderId="10" xfId="0" applyNumberFormat="1" applyFont="1" applyBorder="1" applyAlignment="1">
      <alignment horizontal="center"/>
    </xf>
    <xf numFmtId="0" fontId="1" fillId="0" borderId="10" xfId="0" applyFont="1" applyFill="1" applyBorder="1" applyAlignment="1">
      <alignment horizontal="center"/>
    </xf>
    <xf numFmtId="0" fontId="1" fillId="0" borderId="10" xfId="0" applyFont="1" applyBorder="1" applyAlignment="1">
      <alignment horizontal="justify"/>
    </xf>
    <xf numFmtId="0" fontId="1" fillId="0" borderId="10" xfId="0" applyFont="1" applyBorder="1" applyAlignment="1">
      <alignment horizontal="right"/>
    </xf>
    <xf numFmtId="0" fontId="1" fillId="0" borderId="10" xfId="0" applyFont="1" applyBorder="1" applyAlignment="1">
      <alignment horizontal="left"/>
    </xf>
    <xf numFmtId="175" fontId="1" fillId="0" borderId="10" xfId="0" applyNumberFormat="1" applyFont="1" applyFill="1" applyBorder="1" applyAlignment="1">
      <alignment horizontal="center"/>
    </xf>
    <xf numFmtId="0" fontId="1" fillId="33" borderId="10" xfId="0" applyFont="1" applyFill="1" applyBorder="1" applyAlignment="1">
      <alignment horizontal="right"/>
    </xf>
    <xf numFmtId="0" fontId="1" fillId="0" borderId="10" xfId="0" applyFont="1" applyFill="1" applyBorder="1" applyAlignment="1">
      <alignment horizontal="left"/>
    </xf>
    <xf numFmtId="3" fontId="1" fillId="0" borderId="10" xfId="0" applyNumberFormat="1" applyFont="1" applyBorder="1" applyAlignment="1">
      <alignment horizontal="right"/>
    </xf>
    <xf numFmtId="0" fontId="1" fillId="0" borderId="10" xfId="0" applyNumberFormat="1" applyFont="1" applyFill="1" applyBorder="1" applyAlignment="1">
      <alignment/>
    </xf>
    <xf numFmtId="0" fontId="1" fillId="0" borderId="10" xfId="56" applyFont="1" applyFill="1" applyBorder="1">
      <alignment/>
      <protection/>
    </xf>
    <xf numFmtId="14" fontId="1" fillId="0" borderId="10" xfId="0" applyNumberFormat="1" applyFont="1" applyFill="1" applyBorder="1" applyAlignment="1">
      <alignment horizontal="center"/>
    </xf>
    <xf numFmtId="0" fontId="1" fillId="32" borderId="10" xfId="0" applyFont="1" applyFill="1" applyBorder="1" applyAlignment="1">
      <alignment horizontal="left" vertical="center"/>
    </xf>
    <xf numFmtId="0" fontId="43" fillId="32" borderId="10" xfId="0" applyFont="1" applyFill="1" applyBorder="1" applyAlignment="1">
      <alignment horizontal="left" vertical="center"/>
    </xf>
    <xf numFmtId="14" fontId="1" fillId="0" borderId="10" xfId="0" applyNumberFormat="1" applyFont="1" applyBorder="1" applyAlignment="1">
      <alignment/>
    </xf>
    <xf numFmtId="49" fontId="1" fillId="0" borderId="10" xfId="0" applyNumberFormat="1" applyFont="1" applyBorder="1" applyAlignment="1">
      <alignment wrapText="1"/>
    </xf>
    <xf numFmtId="14" fontId="1" fillId="0" borderId="10" xfId="0" applyNumberFormat="1" applyFont="1" applyFill="1" applyBorder="1" applyAlignment="1">
      <alignment horizontal="right"/>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14" fontId="1" fillId="0" borderId="10" xfId="0" applyNumberFormat="1" applyFont="1" applyFill="1" applyBorder="1" applyAlignment="1" applyProtection="1">
      <alignment horizontal="center" vertical="center" wrapText="1"/>
      <protection locked="0"/>
    </xf>
    <xf numFmtId="2" fontId="5"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vertical="center" wrapText="1"/>
    </xf>
    <xf numFmtId="0" fontId="1" fillId="0" borderId="10" xfId="0" applyFont="1" applyBorder="1" applyAlignment="1">
      <alignment horizontal="justify" vertical="justify" wrapText="1"/>
    </xf>
    <xf numFmtId="0" fontId="1" fillId="0" borderId="10" xfId="0" applyFont="1" applyBorder="1" applyAlignment="1">
      <alignment horizontal="left" vertical="top" wrapText="1"/>
    </xf>
    <xf numFmtId="0" fontId="1" fillId="0" borderId="10" xfId="0" applyFont="1" applyBorder="1" applyAlignment="1">
      <alignment horizontal="right" vertical="top" wrapText="1"/>
    </xf>
    <xf numFmtId="0" fontId="1" fillId="0" borderId="10" xfId="0" applyFont="1" applyBorder="1" applyAlignment="1">
      <alignment horizontal="justify" vertical="top" wrapText="1"/>
    </xf>
    <xf numFmtId="0" fontId="1" fillId="0" borderId="10" xfId="0" applyFont="1" applyBorder="1" applyAlignment="1">
      <alignment horizontal="left" vertical="center" wrapText="1"/>
    </xf>
    <xf numFmtId="0" fontId="1" fillId="0" borderId="10" xfId="0" applyFont="1" applyFill="1" applyBorder="1" applyAlignment="1" applyProtection="1">
      <alignment horizontal="left" vertical="top" wrapText="1"/>
      <protection locked="0"/>
    </xf>
    <xf numFmtId="14" fontId="1" fillId="0" borderId="10"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justify" vertical="top" wrapText="1"/>
      <protection locked="0"/>
    </xf>
    <xf numFmtId="0" fontId="1" fillId="0" borderId="10" xfId="0" applyFont="1" applyFill="1" applyBorder="1" applyAlignment="1" applyProtection="1">
      <alignment horizontal="right" vertical="top" wrapText="1"/>
      <protection locked="0"/>
    </xf>
    <xf numFmtId="14" fontId="1" fillId="0" borderId="10" xfId="56" applyNumberFormat="1" applyFont="1" applyFill="1" applyBorder="1" applyAlignment="1" applyProtection="1">
      <alignment horizontal="center" vertical="top" wrapText="1"/>
      <protection locked="0"/>
    </xf>
    <xf numFmtId="3" fontId="1" fillId="0" borderId="10" xfId="0" applyNumberFormat="1" applyFont="1" applyFill="1" applyBorder="1" applyAlignment="1" applyProtection="1">
      <alignment horizontal="right" vertical="top" wrapText="1"/>
      <protection locked="0"/>
    </xf>
    <xf numFmtId="0" fontId="1" fillId="0" borderId="10" xfId="0" applyFont="1" applyBorder="1" applyAlignment="1">
      <alignment wrapText="1"/>
    </xf>
    <xf numFmtId="14" fontId="1" fillId="0" borderId="10" xfId="0" applyNumberFormat="1" applyFont="1" applyFill="1" applyBorder="1" applyAlignment="1">
      <alignment horizontal="center" vertical="center" wrapText="1"/>
    </xf>
    <xf numFmtId="14" fontId="1" fillId="32" borderId="10" xfId="0" applyNumberFormat="1" applyFont="1" applyFill="1" applyBorder="1" applyAlignment="1">
      <alignment horizontal="center" vertical="center" wrapText="1"/>
    </xf>
    <xf numFmtId="14" fontId="1" fillId="0" borderId="10" xfId="0" applyNumberFormat="1" applyFont="1" applyBorder="1" applyAlignment="1">
      <alignment horizontal="center" vertical="center"/>
    </xf>
    <xf numFmtId="0" fontId="1" fillId="32" borderId="10" xfId="0" applyFont="1" applyFill="1" applyBorder="1" applyAlignment="1">
      <alignment horizontal="right" vertical="center"/>
    </xf>
    <xf numFmtId="0" fontId="1" fillId="32" borderId="10" xfId="0" applyFont="1" applyFill="1" applyBorder="1" applyAlignment="1" applyProtection="1">
      <alignment horizontal="center" vertical="center"/>
      <protection locked="0"/>
    </xf>
    <xf numFmtId="0" fontId="43" fillId="32" borderId="10" xfId="0" applyFont="1" applyFill="1" applyBorder="1" applyAlignment="1">
      <alignment vertical="center"/>
    </xf>
    <xf numFmtId="0" fontId="1" fillId="32" borderId="10" xfId="0" applyFont="1" applyFill="1" applyBorder="1" applyAlignment="1" applyProtection="1">
      <alignment horizontal="left" vertical="center"/>
      <protection locked="0"/>
    </xf>
    <xf numFmtId="0" fontId="1" fillId="0" borderId="10" xfId="33" applyFont="1" applyFill="1" applyBorder="1" applyAlignment="1">
      <alignment horizontal="center" vertical="top" wrapText="1"/>
    </xf>
    <xf numFmtId="0" fontId="1" fillId="0" borderId="10" xfId="33" applyFont="1" applyFill="1" applyBorder="1" applyAlignment="1">
      <alignment horizontal="justify" vertical="top" wrapText="1"/>
    </xf>
    <xf numFmtId="0" fontId="1" fillId="0" borderId="10" xfId="33" applyFont="1" applyFill="1" applyBorder="1" applyAlignment="1" applyProtection="1">
      <alignment horizontal="center" vertical="top" wrapText="1"/>
      <protection locked="0"/>
    </xf>
    <xf numFmtId="0" fontId="1" fillId="0" borderId="10" xfId="33" applyFont="1" applyFill="1" applyBorder="1" applyAlignment="1" applyProtection="1">
      <alignment horizontal="justify" vertical="top" wrapText="1"/>
      <protection locked="0"/>
    </xf>
    <xf numFmtId="14" fontId="1" fillId="0" borderId="10" xfId="33" applyNumberFormat="1" applyFont="1" applyFill="1" applyBorder="1" applyAlignment="1" applyProtection="1">
      <alignment horizontal="center" vertical="top" wrapText="1"/>
      <protection locked="0"/>
    </xf>
    <xf numFmtId="0" fontId="43" fillId="0" borderId="10" xfId="55" applyFont="1" applyFill="1" applyBorder="1">
      <alignment/>
      <protection/>
    </xf>
    <xf numFmtId="0" fontId="1" fillId="0" borderId="10" xfId="56" applyFont="1" applyFill="1" applyBorder="1" applyAlignment="1">
      <alignment horizontal="center" vertical="center" wrapText="1"/>
      <protection/>
    </xf>
    <xf numFmtId="14" fontId="1" fillId="0" borderId="10" xfId="56" applyNumberFormat="1" applyFont="1" applyFill="1" applyBorder="1" applyAlignment="1">
      <alignment horizontal="center" vertical="center" wrapText="1"/>
      <protection/>
    </xf>
    <xf numFmtId="0" fontId="4" fillId="0" borderId="11"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wrapText="1"/>
    </xf>
    <xf numFmtId="0" fontId="1" fillId="0" borderId="0" xfId="0" applyFont="1" applyFill="1" applyAlignment="1">
      <alignment/>
    </xf>
    <xf numFmtId="0" fontId="4" fillId="0" borderId="11" xfId="0" applyFont="1" applyFill="1" applyBorder="1" applyAlignment="1">
      <alignment/>
    </xf>
    <xf numFmtId="0" fontId="1" fillId="32" borderId="1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0" fontId="43" fillId="0" borderId="10" xfId="0" applyFont="1" applyBorder="1" applyAlignment="1">
      <alignment horizontal="justify" vertical="top" wrapText="1"/>
    </xf>
    <xf numFmtId="6" fontId="1" fillId="0" borderId="10" xfId="51" applyNumberFormat="1" applyFont="1" applyBorder="1" applyAlignment="1">
      <alignment horizontal="right" vertical="top" wrapText="1"/>
    </xf>
    <xf numFmtId="0" fontId="1" fillId="0" borderId="10" xfId="0" applyNumberFormat="1" applyFont="1" applyFill="1" applyBorder="1" applyAlignment="1">
      <alignment wrapText="1"/>
    </xf>
    <xf numFmtId="0" fontId="1" fillId="0" borderId="10" xfId="0" applyFont="1" applyFill="1" applyBorder="1" applyAlignment="1">
      <alignment horizontal="justify" vertical="center" wrapText="1"/>
    </xf>
    <xf numFmtId="175" fontId="1" fillId="32" borderId="10" xfId="0" applyNumberFormat="1" applyFont="1" applyFill="1" applyBorder="1" applyAlignment="1">
      <alignment horizontal="center" vertical="center" wrapText="1"/>
    </xf>
    <xf numFmtId="0" fontId="1" fillId="0" borderId="10" xfId="0" applyFont="1" applyFill="1" applyBorder="1" applyAlignment="1">
      <alignment horizontal="right" vertical="center"/>
    </xf>
    <xf numFmtId="0" fontId="1" fillId="0" borderId="10" xfId="58" applyFont="1" applyBorder="1" applyAlignment="1">
      <alignment horizontal="center"/>
      <protection/>
    </xf>
    <xf numFmtId="175" fontId="1" fillId="0" borderId="10" xfId="58" applyNumberFormat="1" applyFont="1" applyBorder="1" applyAlignment="1">
      <alignment horizontal="center"/>
      <protection/>
    </xf>
    <xf numFmtId="0" fontId="1" fillId="0" borderId="10" xfId="58" applyFont="1" applyFill="1" applyBorder="1" applyAlignment="1">
      <alignment horizontal="center"/>
      <protection/>
    </xf>
    <xf numFmtId="0" fontId="1" fillId="0" borderId="10" xfId="58" applyFont="1" applyFill="1" applyBorder="1" applyAlignment="1">
      <alignment horizontal="justify"/>
      <protection/>
    </xf>
    <xf numFmtId="0" fontId="1" fillId="0" borderId="10" xfId="58" applyFont="1" applyBorder="1" applyAlignment="1">
      <alignment horizontal="justify"/>
      <protection/>
    </xf>
    <xf numFmtId="0" fontId="1" fillId="0" borderId="10" xfId="58" applyFont="1" applyBorder="1" applyAlignment="1">
      <alignment horizontal="right"/>
      <protection/>
    </xf>
    <xf numFmtId="176" fontId="1" fillId="0" borderId="10" xfId="58" applyNumberFormat="1" applyFont="1" applyFill="1" applyBorder="1" applyAlignment="1">
      <alignment horizontal="right"/>
      <protection/>
    </xf>
    <xf numFmtId="0" fontId="1" fillId="0" borderId="10" xfId="58" applyFont="1" applyBorder="1" applyAlignment="1">
      <alignment horizontal="left"/>
      <protection/>
    </xf>
    <xf numFmtId="0" fontId="1" fillId="0" borderId="10" xfId="58" applyFont="1" applyFill="1" applyBorder="1" applyAlignment="1">
      <alignment horizontal="left"/>
      <protection/>
    </xf>
    <xf numFmtId="3" fontId="1" fillId="0" borderId="10" xfId="58" applyNumberFormat="1" applyFont="1" applyFill="1" applyBorder="1" applyAlignment="1">
      <alignment horizontal="right"/>
      <protection/>
    </xf>
    <xf numFmtId="0" fontId="1" fillId="0" borderId="10" xfId="58" applyFont="1" applyFill="1" applyBorder="1" applyAlignment="1">
      <alignment horizontal="right"/>
      <protection/>
    </xf>
    <xf numFmtId="0" fontId="1" fillId="0" borderId="10" xfId="58" applyFont="1" applyFill="1" applyBorder="1" applyAlignment="1">
      <alignment/>
      <protection/>
    </xf>
    <xf numFmtId="3" fontId="1" fillId="0" borderId="10" xfId="58" applyNumberFormat="1" applyFont="1" applyBorder="1" applyAlignment="1">
      <alignment horizontal="right"/>
      <protection/>
    </xf>
    <xf numFmtId="14" fontId="43" fillId="0" borderId="10" xfId="56" applyNumberFormat="1" applyFont="1" applyFill="1" applyBorder="1" applyAlignment="1" applyProtection="1">
      <alignment horizontal="center" vertical="center" wrapText="1"/>
      <protection locked="0"/>
    </xf>
    <xf numFmtId="14" fontId="43" fillId="0" borderId="10" xfId="0" applyNumberFormat="1" applyFont="1" applyFill="1" applyBorder="1" applyAlignment="1" applyProtection="1">
      <alignment horizontal="center" vertical="center" wrapText="1"/>
      <protection locked="0"/>
    </xf>
    <xf numFmtId="0" fontId="43" fillId="0" borderId="10" xfId="0" applyFont="1" applyBorder="1" applyAlignment="1">
      <alignment horizontal="justify" vertical="center" wrapText="1"/>
    </xf>
    <xf numFmtId="0" fontId="43" fillId="0" borderId="10" xfId="0" applyFont="1" applyFill="1" applyBorder="1" applyAlignment="1" applyProtection="1">
      <alignment horizontal="justify" vertical="center" wrapText="1"/>
      <protection locked="0"/>
    </xf>
    <xf numFmtId="0" fontId="43" fillId="0" borderId="10" xfId="0" applyFont="1" applyFill="1" applyBorder="1" applyAlignment="1" applyProtection="1">
      <alignment horizontal="right" vertical="center" wrapText="1"/>
      <protection locked="0"/>
    </xf>
    <xf numFmtId="0" fontId="1" fillId="33" borderId="10" xfId="0" applyFont="1" applyFill="1" applyBorder="1" applyAlignment="1">
      <alignment horizontal="justify"/>
    </xf>
    <xf numFmtId="0" fontId="1" fillId="33" borderId="10" xfId="0" applyFont="1" applyFill="1" applyBorder="1" applyAlignment="1">
      <alignment/>
    </xf>
    <xf numFmtId="0" fontId="1" fillId="33" borderId="10" xfId="0" applyFont="1" applyFill="1" applyBorder="1" applyAlignment="1">
      <alignment horizontal="center"/>
    </xf>
    <xf numFmtId="175" fontId="1" fillId="33" borderId="10" xfId="0" applyNumberFormat="1" applyFont="1" applyFill="1" applyBorder="1" applyAlignment="1">
      <alignment horizontal="center"/>
    </xf>
    <xf numFmtId="3" fontId="1" fillId="33" borderId="10" xfId="0" applyNumberFormat="1" applyFont="1" applyFill="1" applyBorder="1" applyAlignment="1">
      <alignment horizontal="right"/>
    </xf>
    <xf numFmtId="0" fontId="1" fillId="0" borderId="10" xfId="0" applyFont="1" applyBorder="1" applyAlignment="1">
      <alignment vertical="center" wrapText="1"/>
    </xf>
    <xf numFmtId="2" fontId="43" fillId="33" borderId="10" xfId="0" applyNumberFormat="1" applyFont="1" applyFill="1" applyBorder="1" applyAlignment="1">
      <alignment horizontal="center" vertical="center" wrapText="1"/>
    </xf>
    <xf numFmtId="14" fontId="43" fillId="33" borderId="10" xfId="0" applyNumberFormat="1" applyFont="1" applyFill="1" applyBorder="1" applyAlignment="1">
      <alignment horizontal="center" vertical="center" wrapText="1"/>
    </xf>
    <xf numFmtId="2" fontId="43" fillId="33" borderId="10" xfId="0" applyNumberFormat="1" applyFont="1" applyFill="1" applyBorder="1" applyAlignment="1">
      <alignment vertical="center" wrapText="1"/>
    </xf>
    <xf numFmtId="0" fontId="43" fillId="33" borderId="10" xfId="0" applyFont="1" applyFill="1" applyBorder="1" applyAlignment="1">
      <alignment horizontal="center" vertical="center" wrapText="1"/>
    </xf>
    <xf numFmtId="0" fontId="43" fillId="33" borderId="10" xfId="0" applyFont="1" applyFill="1" applyBorder="1" applyAlignment="1">
      <alignment horizontal="left" vertical="center" wrapText="1"/>
    </xf>
    <xf numFmtId="14" fontId="1" fillId="0" borderId="10" xfId="56" applyNumberFormat="1" applyFont="1" applyFill="1" applyBorder="1" applyAlignment="1">
      <alignment horizontal="center"/>
      <protection/>
    </xf>
    <xf numFmtId="0" fontId="1" fillId="0" borderId="10" xfId="0" applyFont="1" applyBorder="1" applyAlignment="1">
      <alignment horizontal="left" wrapText="1"/>
    </xf>
    <xf numFmtId="0" fontId="1" fillId="0" borderId="10" xfId="0" applyFont="1" applyFill="1" applyBorder="1" applyAlignment="1">
      <alignment horizontal="left" vertical="top"/>
    </xf>
    <xf numFmtId="0" fontId="43" fillId="0" borderId="10" xfId="0" applyFont="1" applyBorder="1" applyAlignment="1">
      <alignment wrapText="1"/>
    </xf>
    <xf numFmtId="14" fontId="43" fillId="0" borderId="10" xfId="0" applyNumberFormat="1" applyFont="1" applyBorder="1" applyAlignment="1">
      <alignment wrapText="1"/>
    </xf>
    <xf numFmtId="0" fontId="43" fillId="0" borderId="10" xfId="0" applyFont="1" applyBorder="1" applyAlignment="1">
      <alignment horizontal="right" wrapText="1"/>
    </xf>
    <xf numFmtId="0" fontId="1" fillId="34" borderId="10" xfId="0" applyFont="1" applyFill="1" applyBorder="1" applyAlignment="1">
      <alignment vertical="top" wrapText="1"/>
    </xf>
    <xf numFmtId="14" fontId="1" fillId="0" borderId="10" xfId="0" applyNumberFormat="1" applyFont="1" applyBorder="1" applyAlignment="1">
      <alignment horizontal="right" vertical="top"/>
    </xf>
    <xf numFmtId="0" fontId="43" fillId="0" borderId="10" xfId="58" applyFont="1" applyBorder="1">
      <alignment/>
      <protection/>
    </xf>
    <xf numFmtId="0" fontId="1" fillId="0" borderId="10" xfId="0" applyFont="1" applyBorder="1" applyAlignment="1">
      <alignment horizontal="right" vertical="center" wrapText="1"/>
    </xf>
    <xf numFmtId="1" fontId="1" fillId="0" borderId="10" xfId="0" applyNumberFormat="1" applyFont="1" applyFill="1" applyBorder="1" applyAlignment="1">
      <alignment horizontal="left" vertical="center" wrapText="1"/>
    </xf>
    <xf numFmtId="0" fontId="43" fillId="0" borderId="10" xfId="0" applyFont="1" applyFill="1" applyBorder="1" applyAlignment="1">
      <alignment horizontal="left"/>
    </xf>
    <xf numFmtId="0" fontId="43" fillId="0" borderId="10" xfId="0" applyFont="1" applyFill="1" applyBorder="1" applyAlignment="1">
      <alignment wrapText="1"/>
    </xf>
    <xf numFmtId="0" fontId="43" fillId="0" borderId="10" xfId="0" applyFont="1" applyFill="1" applyBorder="1" applyAlignment="1">
      <alignment/>
    </xf>
    <xf numFmtId="14" fontId="43" fillId="0" borderId="10" xfId="0" applyNumberFormat="1" applyFont="1" applyFill="1" applyBorder="1" applyAlignment="1">
      <alignment/>
    </xf>
    <xf numFmtId="0" fontId="43" fillId="0" borderId="10" xfId="0" applyFont="1" applyFill="1" applyBorder="1" applyAlignment="1">
      <alignment horizontal="right"/>
    </xf>
    <xf numFmtId="14" fontId="43" fillId="32" borderId="10" xfId="0" applyNumberFormat="1" applyFont="1" applyFill="1" applyBorder="1" applyAlignment="1">
      <alignment/>
    </xf>
    <xf numFmtId="0" fontId="43" fillId="32" borderId="10" xfId="0" applyFont="1" applyFill="1" applyBorder="1" applyAlignment="1">
      <alignment/>
    </xf>
    <xf numFmtId="0" fontId="43" fillId="0" borderId="10" xfId="0" applyFont="1" applyFill="1" applyBorder="1" applyAlignment="1">
      <alignment horizontal="left" vertical="center"/>
    </xf>
    <xf numFmtId="0" fontId="43" fillId="0" borderId="10" xfId="0" applyFont="1" applyFill="1" applyBorder="1" applyAlignment="1">
      <alignment horizontal="left" vertical="center" wrapText="1"/>
    </xf>
    <xf numFmtId="14" fontId="43" fillId="0" borderId="10" xfId="0" applyNumberFormat="1" applyFont="1" applyFill="1" applyBorder="1" applyAlignment="1">
      <alignment wrapText="1"/>
    </xf>
    <xf numFmtId="2" fontId="1" fillId="0" borderId="10" xfId="0" applyNumberFormat="1"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right" wrapText="1"/>
    </xf>
    <xf numFmtId="0" fontId="1" fillId="0" borderId="10" xfId="0" applyFont="1" applyFill="1" applyBorder="1" applyAlignment="1" applyProtection="1">
      <alignment horizontal="center" wrapText="1"/>
      <protection locked="0"/>
    </xf>
    <xf numFmtId="0" fontId="43" fillId="0" borderId="10" xfId="0" applyFont="1" applyBorder="1" applyAlignment="1">
      <alignment horizontal="left" wrapText="1"/>
    </xf>
    <xf numFmtId="0" fontId="1" fillId="0" borderId="10" xfId="0" applyFont="1" applyBorder="1" applyAlignment="1">
      <alignment horizontal="right" wrapText="1"/>
    </xf>
    <xf numFmtId="14" fontId="1" fillId="0" borderId="10" xfId="0" applyNumberFormat="1" applyFont="1" applyBorder="1" applyAlignment="1">
      <alignment horizontal="center" wrapText="1"/>
    </xf>
    <xf numFmtId="14" fontId="1" fillId="0" borderId="10" xfId="0" applyNumberFormat="1" applyFont="1" applyFill="1" applyBorder="1" applyAlignment="1" applyProtection="1">
      <alignment horizontal="center" wrapText="1"/>
      <protection locked="0"/>
    </xf>
    <xf numFmtId="14" fontId="43" fillId="0" borderId="10" xfId="0" applyNumberFormat="1" applyFont="1" applyBorder="1" applyAlignment="1">
      <alignment horizontal="center" wrapText="1"/>
    </xf>
    <xf numFmtId="14" fontId="1" fillId="0" borderId="10" xfId="0" applyNumberFormat="1" applyFont="1" applyBorder="1" applyAlignment="1">
      <alignment horizontal="center"/>
    </xf>
    <xf numFmtId="0" fontId="1" fillId="0" borderId="10" xfId="56" applyFont="1" applyFill="1" applyBorder="1" applyAlignment="1">
      <alignment horizontal="left" wrapText="1"/>
      <protection/>
    </xf>
    <xf numFmtId="14" fontId="43" fillId="32" borderId="10" xfId="0" applyNumberFormat="1" applyFont="1" applyFill="1" applyBorder="1" applyAlignment="1">
      <alignment horizontal="center" vertical="center" wrapText="1"/>
    </xf>
    <xf numFmtId="0" fontId="43" fillId="32" borderId="10" xfId="0" applyFont="1" applyFill="1" applyBorder="1" applyAlignment="1">
      <alignment vertical="center" wrapText="1"/>
    </xf>
    <xf numFmtId="0" fontId="1" fillId="33" borderId="10" xfId="0" applyFont="1" applyFill="1" applyBorder="1" applyAlignment="1">
      <alignment horizontal="justify" vertical="top" wrapText="1"/>
    </xf>
    <xf numFmtId="14" fontId="1" fillId="33" borderId="10" xfId="0" applyNumberFormat="1" applyFont="1" applyFill="1" applyBorder="1" applyAlignment="1">
      <alignment horizontal="justify" vertical="top" wrapText="1"/>
    </xf>
    <xf numFmtId="176" fontId="1" fillId="33" borderId="10" xfId="0" applyNumberFormat="1" applyFont="1" applyFill="1" applyBorder="1" applyAlignment="1">
      <alignment horizontal="right" vertical="top"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175" fontId="4" fillId="0" borderId="12"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3" fontId="43" fillId="0" borderId="10" xfId="55" applyNumberFormat="1" applyFont="1" applyBorder="1" applyAlignment="1">
      <alignment horizontal="right" wrapText="1"/>
      <protection/>
    </xf>
    <xf numFmtId="0" fontId="1" fillId="0" borderId="10" xfId="0" applyFont="1" applyFill="1" applyBorder="1" applyAlignment="1">
      <alignment horizontal="right" vertical="center" wrapText="1"/>
    </xf>
    <xf numFmtId="3" fontId="1" fillId="0" borderId="10" xfId="0" applyNumberFormat="1" applyFont="1" applyFill="1" applyBorder="1" applyAlignment="1">
      <alignment horizontal="right" vertical="center"/>
    </xf>
    <xf numFmtId="3" fontId="43" fillId="0" borderId="10" xfId="48" applyNumberFormat="1" applyFont="1" applyFill="1" applyBorder="1" applyAlignment="1">
      <alignment horizontal="right"/>
    </xf>
    <xf numFmtId="3" fontId="43" fillId="32" borderId="10" xfId="48" applyNumberFormat="1" applyFont="1" applyFill="1" applyBorder="1" applyAlignment="1">
      <alignment horizontal="right"/>
    </xf>
    <xf numFmtId="0" fontId="43" fillId="0" borderId="10" xfId="48" applyNumberFormat="1" applyFont="1" applyFill="1" applyBorder="1" applyAlignment="1">
      <alignment horizontal="right" vertical="center"/>
    </xf>
    <xf numFmtId="2" fontId="43" fillId="33" borderId="10" xfId="0" applyNumberFormat="1" applyFont="1" applyFill="1" applyBorder="1" applyAlignment="1">
      <alignment horizontal="right" vertical="center" wrapText="1"/>
    </xf>
    <xf numFmtId="2" fontId="5" fillId="33" borderId="10" xfId="0" applyNumberFormat="1" applyFont="1" applyFill="1" applyBorder="1" applyAlignment="1">
      <alignment horizontal="right" vertical="center" wrapText="1"/>
    </xf>
    <xf numFmtId="0" fontId="1" fillId="0" borderId="10" xfId="33" applyFont="1" applyFill="1" applyBorder="1" applyAlignment="1">
      <alignment horizontal="right" vertical="top" wrapText="1"/>
    </xf>
    <xf numFmtId="0" fontId="1" fillId="0" borderId="10" xfId="33" applyFont="1" applyFill="1" applyBorder="1" applyAlignment="1" applyProtection="1">
      <alignment horizontal="right" vertical="top" wrapText="1"/>
      <protection locked="0"/>
    </xf>
    <xf numFmtId="0" fontId="1" fillId="0" borderId="10" xfId="56" applyFont="1" applyFill="1" applyBorder="1" applyAlignment="1">
      <alignment horizontal="right" vertical="center" wrapText="1"/>
      <protection/>
    </xf>
    <xf numFmtId="3" fontId="1" fillId="0" borderId="10" xfId="0" applyNumberFormat="1" applyFont="1" applyFill="1" applyBorder="1" applyAlignment="1">
      <alignment horizontal="right" vertical="center" wrapText="1"/>
    </xf>
    <xf numFmtId="14" fontId="43" fillId="32" borderId="10" xfId="0" applyNumberFormat="1" applyFont="1" applyFill="1" applyBorder="1" applyAlignment="1">
      <alignment horizontal="right" vertical="center" wrapText="1"/>
    </xf>
    <xf numFmtId="3" fontId="43" fillId="0" borderId="10" xfId="0" applyNumberFormat="1" applyFont="1" applyBorder="1" applyAlignment="1">
      <alignment horizontal="right" wrapText="1"/>
    </xf>
    <xf numFmtId="3" fontId="43" fillId="0" borderId="10" xfId="50" applyNumberFormat="1" applyFont="1" applyFill="1" applyBorder="1" applyAlignment="1">
      <alignment horizontal="right" wrapText="1"/>
    </xf>
    <xf numFmtId="3" fontId="43" fillId="0" borderId="10" xfId="0" applyNumberFormat="1" applyFont="1" applyFill="1" applyBorder="1" applyAlignment="1">
      <alignment horizontal="right" wrapText="1"/>
    </xf>
    <xf numFmtId="3" fontId="1" fillId="0" borderId="10" xfId="51" applyNumberFormat="1" applyFont="1" applyFill="1" applyBorder="1" applyAlignment="1" applyProtection="1">
      <alignment horizontal="right" vertical="top" wrapText="1"/>
      <protection locked="0"/>
    </xf>
    <xf numFmtId="3" fontId="43"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right" vertical="center" wrapText="1"/>
    </xf>
    <xf numFmtId="3" fontId="1" fillId="0" borderId="10" xfId="0" applyNumberFormat="1" applyFont="1" applyBorder="1" applyAlignment="1">
      <alignment horizontal="right" wrapText="1"/>
    </xf>
    <xf numFmtId="3" fontId="1" fillId="0" borderId="10" xfId="48" applyNumberFormat="1" applyFont="1" applyBorder="1" applyAlignment="1">
      <alignment horizontal="right" wrapText="1"/>
    </xf>
    <xf numFmtId="3" fontId="44" fillId="0" borderId="10" xfId="48" applyNumberFormat="1" applyFont="1" applyBorder="1" applyAlignment="1">
      <alignment horizontal="right" wrapText="1"/>
    </xf>
    <xf numFmtId="3" fontId="1" fillId="0" borderId="10" xfId="48" applyNumberFormat="1" applyFont="1" applyFill="1" applyBorder="1" applyAlignment="1">
      <alignment horizontal="right" wrapText="1"/>
    </xf>
    <xf numFmtId="3" fontId="1" fillId="0" borderId="10" xfId="33" applyNumberFormat="1" applyFont="1" applyFill="1" applyBorder="1" applyAlignment="1">
      <alignment horizontal="right" vertical="top" wrapText="1"/>
    </xf>
    <xf numFmtId="3" fontId="1" fillId="0" borderId="10" xfId="33" applyNumberFormat="1" applyFont="1" applyFill="1" applyBorder="1" applyAlignment="1" applyProtection="1">
      <alignment horizontal="right" vertical="top" wrapText="1"/>
      <protection locked="0"/>
    </xf>
    <xf numFmtId="3" fontId="1" fillId="0" borderId="10" xfId="56" applyNumberFormat="1" applyFont="1" applyFill="1" applyBorder="1" applyAlignment="1">
      <alignment horizontal="right"/>
      <protection/>
    </xf>
    <xf numFmtId="3" fontId="43" fillId="32" borderId="10" xfId="0" applyNumberFormat="1" applyFont="1" applyFill="1" applyBorder="1" applyAlignment="1">
      <alignment horizontal="right" vertical="center" wrapText="1"/>
    </xf>
    <xf numFmtId="3" fontId="1" fillId="32" borderId="10" xfId="0" applyNumberFormat="1" applyFont="1" applyFill="1" applyBorder="1" applyAlignment="1">
      <alignment horizontal="right" vertical="center"/>
    </xf>
    <xf numFmtId="3" fontId="1" fillId="32" borderId="10" xfId="51" applyNumberFormat="1" applyFont="1" applyFill="1" applyBorder="1" applyAlignment="1" applyProtection="1">
      <alignment horizontal="right" vertical="top" wrapText="1"/>
      <protection locked="0"/>
    </xf>
    <xf numFmtId="3" fontId="1" fillId="0" borderId="10" xfId="51" applyNumberFormat="1" applyFont="1" applyFill="1" applyBorder="1" applyAlignment="1" applyProtection="1">
      <alignment horizontal="right" vertical="center" wrapText="1"/>
      <protection locked="0"/>
    </xf>
    <xf numFmtId="3" fontId="1" fillId="0" borderId="10" xfId="53" applyNumberFormat="1" applyFont="1" applyFill="1" applyBorder="1" applyAlignment="1" applyProtection="1">
      <alignment horizontal="right" vertical="center" wrapText="1"/>
      <protection locked="0"/>
    </xf>
    <xf numFmtId="3" fontId="1" fillId="0" borderId="10" xfId="0" applyNumberFormat="1" applyFont="1" applyBorder="1" applyAlignment="1">
      <alignment horizontal="right" vertical="center"/>
    </xf>
    <xf numFmtId="3" fontId="43" fillId="0" borderId="10" xfId="51" applyNumberFormat="1" applyFont="1" applyFill="1" applyBorder="1" applyAlignment="1" applyProtection="1">
      <alignment horizontal="right" vertical="center" wrapText="1"/>
      <protection locked="0"/>
    </xf>
    <xf numFmtId="3" fontId="1" fillId="33" borderId="10" xfId="0" applyNumberFormat="1" applyFont="1" applyFill="1" applyBorder="1" applyAlignment="1">
      <alignment horizontal="right" vertical="top" wrapText="1"/>
    </xf>
    <xf numFmtId="0" fontId="1" fillId="0" borderId="10" xfId="0" applyFont="1" applyBorder="1" applyAlignment="1">
      <alignment horizontal="justify" wrapText="1"/>
    </xf>
    <xf numFmtId="0" fontId="43" fillId="0" borderId="10" xfId="0" applyFont="1" applyFill="1" applyBorder="1" applyAlignment="1">
      <alignment horizontal="center"/>
    </xf>
    <xf numFmtId="0" fontId="43"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top"/>
      <protection locked="0"/>
    </xf>
    <xf numFmtId="0" fontId="1" fillId="0" borderId="10" xfId="56" applyFont="1" applyFill="1" applyBorder="1" applyAlignment="1" applyProtection="1">
      <alignment horizontal="center" vertical="top" wrapText="1"/>
      <protection locked="0"/>
    </xf>
    <xf numFmtId="0" fontId="43" fillId="0" borderId="10" xfId="56" applyFont="1" applyFill="1" applyBorder="1" applyAlignment="1" applyProtection="1">
      <alignment horizontal="center" vertical="center" wrapText="1"/>
      <protection locked="0"/>
    </xf>
    <xf numFmtId="0" fontId="1" fillId="0" borderId="10" xfId="56" applyFont="1" applyFill="1" applyBorder="1" applyAlignment="1" applyProtection="1">
      <alignment horizontal="center" vertical="center" wrapText="1"/>
      <protection locked="0"/>
    </xf>
    <xf numFmtId="14" fontId="1" fillId="0" borderId="10" xfId="0" applyNumberFormat="1" applyFont="1" applyBorder="1" applyAlignment="1">
      <alignment horizontal="justify"/>
    </xf>
    <xf numFmtId="14" fontId="1" fillId="33" borderId="10" xfId="0" applyNumberFormat="1" applyFont="1" applyFill="1" applyBorder="1" applyAlignment="1">
      <alignment horizontal="center"/>
    </xf>
    <xf numFmtId="14" fontId="1" fillId="0" borderId="10" xfId="58" applyNumberFormat="1" applyFont="1" applyBorder="1" applyAlignment="1">
      <alignment horizontal="center"/>
      <protection/>
    </xf>
    <xf numFmtId="1" fontId="1" fillId="0" borderId="10" xfId="0" applyNumberFormat="1" applyFont="1" applyFill="1" applyBorder="1" applyAlignment="1">
      <alignment horizontal="right" vertical="center"/>
    </xf>
    <xf numFmtId="0" fontId="43" fillId="0" borderId="10" xfId="0" applyFont="1" applyFill="1" applyBorder="1" applyAlignment="1">
      <alignment horizontal="right" wrapText="1"/>
    </xf>
    <xf numFmtId="0" fontId="45" fillId="33" borderId="10" xfId="0" applyNumberFormat="1" applyFont="1" applyFill="1" applyBorder="1" applyAlignment="1">
      <alignment horizontal="right" vertical="center" wrapText="1"/>
    </xf>
    <xf numFmtId="0" fontId="6" fillId="33" borderId="10" xfId="0" applyNumberFormat="1" applyFont="1" applyFill="1" applyBorder="1" applyAlignment="1">
      <alignment horizontal="right" vertical="center" wrapText="1"/>
    </xf>
    <xf numFmtId="0" fontId="1" fillId="0" borderId="10" xfId="0" applyNumberFormat="1" applyFont="1" applyBorder="1" applyAlignment="1">
      <alignment horizontal="right" wrapText="1"/>
    </xf>
    <xf numFmtId="0" fontId="1" fillId="0" borderId="10" xfId="0" applyNumberFormat="1" applyFont="1" applyBorder="1" applyAlignment="1">
      <alignment horizontal="right"/>
    </xf>
    <xf numFmtId="0" fontId="1" fillId="0" borderId="10" xfId="0" applyNumberFormat="1" applyFont="1" applyFill="1" applyBorder="1" applyAlignment="1">
      <alignment horizontal="right" wrapText="1"/>
    </xf>
    <xf numFmtId="0" fontId="43" fillId="0" borderId="10" xfId="0" applyNumberFormat="1" applyFont="1" applyBorder="1" applyAlignment="1">
      <alignment horizontal="right" wrapText="1"/>
    </xf>
    <xf numFmtId="0" fontId="1" fillId="0" borderId="10" xfId="0" applyNumberFormat="1" applyFont="1" applyFill="1" applyBorder="1" applyAlignment="1" applyProtection="1">
      <alignment horizontal="right" wrapText="1"/>
      <protection locked="0"/>
    </xf>
    <xf numFmtId="0" fontId="46" fillId="32" borderId="10" xfId="0" applyNumberFormat="1" applyFont="1" applyFill="1" applyBorder="1" applyAlignment="1">
      <alignment horizontal="right" wrapText="1"/>
    </xf>
    <xf numFmtId="0" fontId="43" fillId="32" borderId="10" xfId="0" applyFont="1" applyFill="1" applyBorder="1" applyAlignment="1">
      <alignment horizontal="right" vertical="center" wrapText="1"/>
    </xf>
    <xf numFmtId="0" fontId="43" fillId="32" borderId="10" xfId="0" applyFont="1" applyFill="1" applyBorder="1" applyAlignment="1">
      <alignment horizontal="right" vertical="center"/>
    </xf>
    <xf numFmtId="1" fontId="1" fillId="32" borderId="10" xfId="0" applyNumberFormat="1" applyFont="1" applyFill="1" applyBorder="1" applyAlignment="1">
      <alignment horizontal="right" vertical="center"/>
    </xf>
    <xf numFmtId="0" fontId="1" fillId="0" borderId="10" xfId="0" applyNumberFormat="1" applyFont="1" applyFill="1" applyBorder="1" applyAlignment="1" applyProtection="1">
      <alignment horizontal="right" vertical="top" wrapText="1"/>
      <protection locked="0"/>
    </xf>
    <xf numFmtId="0" fontId="1" fillId="0" borderId="10" xfId="0" applyNumberFormat="1" applyFont="1" applyFill="1" applyBorder="1" applyAlignment="1" applyProtection="1">
      <alignment horizontal="right" vertical="top"/>
      <protection locked="0"/>
    </xf>
    <xf numFmtId="1" fontId="43" fillId="0" borderId="10" xfId="0" applyNumberFormat="1" applyFont="1" applyFill="1" applyBorder="1" applyAlignment="1" applyProtection="1">
      <alignment horizontal="right" vertical="center" wrapText="1"/>
      <protection locked="0"/>
    </xf>
    <xf numFmtId="1" fontId="1" fillId="0" borderId="10" xfId="0" applyNumberFormat="1" applyFont="1" applyFill="1" applyBorder="1" applyAlignment="1" applyProtection="1">
      <alignment horizontal="right" vertical="center" wrapText="1"/>
      <protection locked="0"/>
    </xf>
    <xf numFmtId="0" fontId="1" fillId="0" borderId="10" xfId="0" applyNumberFormat="1" applyFont="1" applyFill="1" applyBorder="1" applyAlignment="1">
      <alignment horizontal="right" vertical="center"/>
    </xf>
    <xf numFmtId="2" fontId="43" fillId="0" borderId="10" xfId="0" applyNumberFormat="1" applyFont="1" applyFill="1" applyBorder="1" applyAlignment="1">
      <alignment horizontal="left" vertical="center" wrapText="1"/>
    </xf>
    <xf numFmtId="0" fontId="1" fillId="0" borderId="10" xfId="0" applyFont="1" applyFill="1" applyBorder="1" applyAlignment="1" applyProtection="1">
      <alignment horizontal="left" wrapText="1"/>
      <protection locked="0"/>
    </xf>
    <xf numFmtId="0" fontId="1" fillId="0" borderId="10" xfId="33" applyFont="1" applyFill="1" applyBorder="1" applyAlignment="1">
      <alignment horizontal="left" vertical="top" wrapText="1"/>
    </xf>
    <xf numFmtId="0" fontId="1" fillId="0" borderId="10" xfId="56" applyFont="1" applyFill="1" applyBorder="1" applyAlignment="1">
      <alignment horizontal="left" vertical="top" wrapText="1"/>
      <protection/>
    </xf>
    <xf numFmtId="0" fontId="1" fillId="33" borderId="10" xfId="0" applyFont="1" applyFill="1" applyBorder="1" applyAlignment="1">
      <alignment horizontal="lef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2 2" xfId="56"/>
    <cellStyle name="Normal 3" xfId="57"/>
    <cellStyle name="Normal 5"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K1260"/>
  <sheetViews>
    <sheetView showGridLines="0" tabSelected="1" zoomScalePageLayoutView="0" workbookViewId="0" topLeftCell="A4">
      <pane xSplit="1" ySplit="1" topLeftCell="B1251" activePane="bottomRight" state="frozen"/>
      <selection pane="topLeft" activeCell="A4" sqref="A4"/>
      <selection pane="topRight" activeCell="B4" sqref="B4"/>
      <selection pane="bottomLeft" activeCell="A5" sqref="A5"/>
      <selection pane="bottomRight" activeCell="H1257" sqref="H1257"/>
    </sheetView>
  </sheetViews>
  <sheetFormatPr defaultColWidth="11.421875" defaultRowHeight="12.75"/>
  <cols>
    <col min="1" max="1" width="15.8515625" style="95" customWidth="1"/>
    <col min="2" max="2" width="26.421875" style="95" bestFit="1" customWidth="1"/>
    <col min="3" max="3" width="15.28125" style="5" customWidth="1"/>
    <col min="4" max="4" width="14.140625" style="6" bestFit="1" customWidth="1"/>
    <col min="5" max="5" width="13.421875" style="5" customWidth="1"/>
    <col min="6" max="6" width="18.421875" style="7" customWidth="1"/>
    <col min="7" max="7" width="12.140625" style="8" customWidth="1"/>
    <col min="8" max="8" width="48.421875" style="9" customWidth="1"/>
    <col min="9" max="9" width="26.00390625" style="10" customWidth="1"/>
    <col min="10" max="10" width="14.7109375" style="12" bestFit="1" customWidth="1"/>
    <col min="11" max="11" width="19.8515625" style="11" customWidth="1"/>
    <col min="12" max="244" width="11.421875" style="5" customWidth="1"/>
    <col min="245" max="245" width="27.57421875" style="5" bestFit="1" customWidth="1"/>
    <col min="246" max="246" width="48.7109375" style="5" bestFit="1" customWidth="1"/>
    <col min="247" max="247" width="24.421875" style="5" bestFit="1" customWidth="1"/>
    <col min="248" max="248" width="15.28125" style="5" bestFit="1" customWidth="1"/>
    <col min="249" max="16384" width="11.421875" style="5" customWidth="1"/>
  </cols>
  <sheetData>
    <row r="2" spans="1:11" ht="12" thickBot="1">
      <c r="A2" s="96" t="s">
        <v>326</v>
      </c>
      <c r="B2" s="92"/>
      <c r="C2" s="13"/>
      <c r="D2" s="13"/>
      <c r="E2" s="13"/>
      <c r="F2" s="13"/>
      <c r="G2" s="13"/>
      <c r="H2" s="13"/>
      <c r="I2" s="13"/>
      <c r="J2" s="13"/>
      <c r="K2" s="13"/>
    </row>
    <row r="4" spans="1:11" ht="56.25">
      <c r="A4" s="172" t="s">
        <v>0</v>
      </c>
      <c r="B4" s="173" t="s">
        <v>1</v>
      </c>
      <c r="C4" s="173" t="s">
        <v>16</v>
      </c>
      <c r="D4" s="174" t="s">
        <v>2</v>
      </c>
      <c r="E4" s="173" t="s">
        <v>15</v>
      </c>
      <c r="F4" s="173" t="s">
        <v>14</v>
      </c>
      <c r="G4" s="174" t="s">
        <v>3</v>
      </c>
      <c r="H4" s="173" t="s">
        <v>4</v>
      </c>
      <c r="I4" s="173" t="s">
        <v>5</v>
      </c>
      <c r="J4" s="173" t="s">
        <v>21</v>
      </c>
      <c r="K4" s="175" t="s">
        <v>22</v>
      </c>
    </row>
    <row r="5" spans="1:11" ht="11.25">
      <c r="A5" s="38" t="s">
        <v>322</v>
      </c>
      <c r="B5" s="47" t="s">
        <v>8</v>
      </c>
      <c r="C5" s="41" t="s">
        <v>18</v>
      </c>
      <c r="D5" s="51" t="s">
        <v>11</v>
      </c>
      <c r="E5" s="37" t="s">
        <v>13</v>
      </c>
      <c r="F5" s="43">
        <v>18170222</v>
      </c>
      <c r="G5" s="54">
        <v>42956</v>
      </c>
      <c r="H5" s="2" t="s">
        <v>674</v>
      </c>
      <c r="I5" s="2" t="s">
        <v>675</v>
      </c>
      <c r="J5" s="43" t="s">
        <v>676</v>
      </c>
      <c r="K5" s="48">
        <v>405731</v>
      </c>
    </row>
    <row r="6" spans="1:11" ht="11.25">
      <c r="A6" s="38" t="s">
        <v>322</v>
      </c>
      <c r="B6" s="47" t="s">
        <v>8</v>
      </c>
      <c r="C6" s="41" t="s">
        <v>18</v>
      </c>
      <c r="D6" s="51" t="s">
        <v>11</v>
      </c>
      <c r="E6" s="37" t="s">
        <v>13</v>
      </c>
      <c r="F6" s="43">
        <v>18170223</v>
      </c>
      <c r="G6" s="54">
        <v>42956</v>
      </c>
      <c r="H6" s="2" t="s">
        <v>677</v>
      </c>
      <c r="I6" s="2" t="s">
        <v>675</v>
      </c>
      <c r="J6" s="43" t="s">
        <v>676</v>
      </c>
      <c r="K6" s="48">
        <v>2069553</v>
      </c>
    </row>
    <row r="7" spans="1:11" ht="34.5" customHeight="1">
      <c r="A7" s="38" t="s">
        <v>322</v>
      </c>
      <c r="B7" s="47" t="s">
        <v>8</v>
      </c>
      <c r="C7" s="41" t="s">
        <v>18</v>
      </c>
      <c r="D7" s="51" t="s">
        <v>11</v>
      </c>
      <c r="E7" s="37" t="s">
        <v>13</v>
      </c>
      <c r="F7" s="43">
        <v>18170224</v>
      </c>
      <c r="G7" s="54">
        <v>42956</v>
      </c>
      <c r="H7" s="2" t="s">
        <v>2384</v>
      </c>
      <c r="I7" s="2" t="s">
        <v>678</v>
      </c>
      <c r="J7" s="43" t="s">
        <v>679</v>
      </c>
      <c r="K7" s="48">
        <v>120000</v>
      </c>
    </row>
    <row r="8" spans="1:11" ht="22.5">
      <c r="A8" s="38" t="s">
        <v>322</v>
      </c>
      <c r="B8" s="47" t="s">
        <v>8</v>
      </c>
      <c r="C8" s="41" t="s">
        <v>18</v>
      </c>
      <c r="D8" s="51" t="s">
        <v>11</v>
      </c>
      <c r="E8" s="37" t="s">
        <v>13</v>
      </c>
      <c r="F8" s="43">
        <v>18170225</v>
      </c>
      <c r="G8" s="54">
        <v>42957</v>
      </c>
      <c r="H8" s="2" t="s">
        <v>680</v>
      </c>
      <c r="I8" s="2" t="s">
        <v>681</v>
      </c>
      <c r="J8" s="43" t="s">
        <v>682</v>
      </c>
      <c r="K8" s="48">
        <v>178500</v>
      </c>
    </row>
    <row r="9" spans="1:11" ht="22.5">
      <c r="A9" s="38" t="s">
        <v>322</v>
      </c>
      <c r="B9" s="47" t="s">
        <v>8</v>
      </c>
      <c r="C9" s="41" t="s">
        <v>18</v>
      </c>
      <c r="D9" s="51" t="s">
        <v>11</v>
      </c>
      <c r="E9" s="37" t="s">
        <v>13</v>
      </c>
      <c r="F9" s="43">
        <v>18170226</v>
      </c>
      <c r="G9" s="54">
        <v>42957</v>
      </c>
      <c r="H9" s="2" t="s">
        <v>683</v>
      </c>
      <c r="I9" s="2" t="s">
        <v>684</v>
      </c>
      <c r="J9" s="43" t="s">
        <v>685</v>
      </c>
      <c r="K9" s="48">
        <v>39681</v>
      </c>
    </row>
    <row r="10" spans="1:11" ht="22.5">
      <c r="A10" s="38" t="s">
        <v>322</v>
      </c>
      <c r="B10" s="47" t="s">
        <v>8</v>
      </c>
      <c r="C10" s="41" t="s">
        <v>18</v>
      </c>
      <c r="D10" s="51" t="s">
        <v>11</v>
      </c>
      <c r="E10" s="37" t="s">
        <v>13</v>
      </c>
      <c r="F10" s="43">
        <v>18170227</v>
      </c>
      <c r="G10" s="54">
        <v>42961</v>
      </c>
      <c r="H10" s="2" t="s">
        <v>686</v>
      </c>
      <c r="I10" s="2" t="s">
        <v>33</v>
      </c>
      <c r="J10" s="43" t="s">
        <v>31</v>
      </c>
      <c r="K10" s="48">
        <v>120394</v>
      </c>
    </row>
    <row r="11" spans="1:11" ht="22.5">
      <c r="A11" s="38" t="s">
        <v>322</v>
      </c>
      <c r="B11" s="47" t="s">
        <v>8</v>
      </c>
      <c r="C11" s="41" t="s">
        <v>18</v>
      </c>
      <c r="D11" s="51" t="s">
        <v>11</v>
      </c>
      <c r="E11" s="37" t="s">
        <v>13</v>
      </c>
      <c r="F11" s="43">
        <v>18170228</v>
      </c>
      <c r="G11" s="54">
        <v>42961</v>
      </c>
      <c r="H11" s="2" t="s">
        <v>687</v>
      </c>
      <c r="I11" s="2" t="s">
        <v>30</v>
      </c>
      <c r="J11" s="43" t="s">
        <v>29</v>
      </c>
      <c r="K11" s="48">
        <v>162892</v>
      </c>
    </row>
    <row r="12" spans="1:11" ht="22.5">
      <c r="A12" s="38" t="s">
        <v>322</v>
      </c>
      <c r="B12" s="47" t="s">
        <v>8</v>
      </c>
      <c r="C12" s="41" t="s">
        <v>18</v>
      </c>
      <c r="D12" s="41" t="s">
        <v>11</v>
      </c>
      <c r="E12" s="37" t="s">
        <v>13</v>
      </c>
      <c r="F12" s="43">
        <v>18170229</v>
      </c>
      <c r="G12" s="54">
        <v>42961</v>
      </c>
      <c r="H12" s="2" t="s">
        <v>688</v>
      </c>
      <c r="I12" s="2" t="s">
        <v>689</v>
      </c>
      <c r="J12" s="43" t="s">
        <v>690</v>
      </c>
      <c r="K12" s="48">
        <v>263520</v>
      </c>
    </row>
    <row r="13" spans="1:11" ht="11.25">
      <c r="A13" s="38" t="s">
        <v>322</v>
      </c>
      <c r="B13" s="47" t="s">
        <v>8</v>
      </c>
      <c r="C13" s="41" t="s">
        <v>18</v>
      </c>
      <c r="D13" s="41" t="s">
        <v>11</v>
      </c>
      <c r="E13" s="37" t="s">
        <v>13</v>
      </c>
      <c r="F13" s="43">
        <v>18170231</v>
      </c>
      <c r="G13" s="54">
        <v>42961</v>
      </c>
      <c r="H13" s="2" t="s">
        <v>691</v>
      </c>
      <c r="I13" s="2" t="s">
        <v>30</v>
      </c>
      <c r="J13" s="43" t="s">
        <v>29</v>
      </c>
      <c r="K13" s="48">
        <v>115532</v>
      </c>
    </row>
    <row r="14" spans="1:11" ht="11.25">
      <c r="A14" s="38" t="s">
        <v>322</v>
      </c>
      <c r="B14" s="47" t="s">
        <v>8</v>
      </c>
      <c r="C14" s="41" t="s">
        <v>18</v>
      </c>
      <c r="D14" s="51" t="s">
        <v>11</v>
      </c>
      <c r="E14" s="37" t="s">
        <v>13</v>
      </c>
      <c r="F14" s="43">
        <v>18170233</v>
      </c>
      <c r="G14" s="54">
        <v>42965</v>
      </c>
      <c r="H14" s="55" t="s">
        <v>692</v>
      </c>
      <c r="I14" s="2" t="s">
        <v>693</v>
      </c>
      <c r="J14" s="43" t="s">
        <v>32</v>
      </c>
      <c r="K14" s="48">
        <v>207834</v>
      </c>
    </row>
    <row r="15" spans="1:11" ht="11.25">
      <c r="A15" s="38" t="s">
        <v>322</v>
      </c>
      <c r="B15" s="47" t="s">
        <v>8</v>
      </c>
      <c r="C15" s="41" t="s">
        <v>18</v>
      </c>
      <c r="D15" s="51" t="s">
        <v>11</v>
      </c>
      <c r="E15" s="37" t="s">
        <v>12</v>
      </c>
      <c r="F15" s="43">
        <v>18170059</v>
      </c>
      <c r="G15" s="54">
        <v>42968</v>
      </c>
      <c r="H15" s="55" t="s">
        <v>694</v>
      </c>
      <c r="I15" s="2" t="s">
        <v>695</v>
      </c>
      <c r="J15" s="43" t="s">
        <v>696</v>
      </c>
      <c r="K15" s="48">
        <v>654161</v>
      </c>
    </row>
    <row r="16" spans="1:11" ht="11.25">
      <c r="A16" s="38" t="s">
        <v>322</v>
      </c>
      <c r="B16" s="47" t="s">
        <v>8</v>
      </c>
      <c r="C16" s="41" t="s">
        <v>18</v>
      </c>
      <c r="D16" s="51" t="s">
        <v>11</v>
      </c>
      <c r="E16" s="37" t="s">
        <v>13</v>
      </c>
      <c r="F16" s="43">
        <v>18170237</v>
      </c>
      <c r="G16" s="54">
        <v>42968</v>
      </c>
      <c r="H16" s="55" t="s">
        <v>697</v>
      </c>
      <c r="I16" s="55" t="s">
        <v>684</v>
      </c>
      <c r="J16" s="43" t="s">
        <v>685</v>
      </c>
      <c r="K16" s="48">
        <v>67265</v>
      </c>
    </row>
    <row r="17" spans="1:11" ht="11.25">
      <c r="A17" s="38" t="s">
        <v>322</v>
      </c>
      <c r="B17" s="47" t="s">
        <v>8</v>
      </c>
      <c r="C17" s="41" t="s">
        <v>18</v>
      </c>
      <c r="D17" s="45" t="s">
        <v>11</v>
      </c>
      <c r="E17" s="37" t="s">
        <v>12</v>
      </c>
      <c r="F17" s="1">
        <v>18170060</v>
      </c>
      <c r="G17" s="56">
        <v>42969</v>
      </c>
      <c r="H17" s="55" t="s">
        <v>698</v>
      </c>
      <c r="I17" s="3" t="s">
        <v>699</v>
      </c>
      <c r="J17" s="1" t="s">
        <v>700</v>
      </c>
      <c r="K17" s="4">
        <v>130900</v>
      </c>
    </row>
    <row r="18" spans="1:11" ht="11.25">
      <c r="A18" s="38" t="s">
        <v>322</v>
      </c>
      <c r="B18" s="47" t="s">
        <v>8</v>
      </c>
      <c r="C18" s="41" t="s">
        <v>18</v>
      </c>
      <c r="D18" s="45" t="s">
        <v>11</v>
      </c>
      <c r="E18" s="37" t="s">
        <v>12</v>
      </c>
      <c r="F18" s="1">
        <v>18170060</v>
      </c>
      <c r="G18" s="56">
        <v>42969</v>
      </c>
      <c r="H18" s="55" t="s">
        <v>701</v>
      </c>
      <c r="I18" s="3" t="s">
        <v>702</v>
      </c>
      <c r="J18" s="1" t="s">
        <v>703</v>
      </c>
      <c r="K18" s="4">
        <v>1780240</v>
      </c>
    </row>
    <row r="19" spans="1:11" ht="11.25">
      <c r="A19" s="38" t="s">
        <v>322</v>
      </c>
      <c r="B19" s="47" t="s">
        <v>8</v>
      </c>
      <c r="C19" s="41" t="s">
        <v>18</v>
      </c>
      <c r="D19" s="45" t="s">
        <v>11</v>
      </c>
      <c r="E19" s="37" t="s">
        <v>12</v>
      </c>
      <c r="F19" s="1">
        <v>18170062</v>
      </c>
      <c r="G19" s="56">
        <v>42970</v>
      </c>
      <c r="H19" s="55" t="s">
        <v>704</v>
      </c>
      <c r="I19" s="3" t="s">
        <v>705</v>
      </c>
      <c r="J19" s="1" t="s">
        <v>706</v>
      </c>
      <c r="K19" s="4">
        <v>1416100</v>
      </c>
    </row>
    <row r="20" spans="1:11" ht="11.25">
      <c r="A20" s="38" t="s">
        <v>322</v>
      </c>
      <c r="B20" s="47" t="s">
        <v>8</v>
      </c>
      <c r="C20" s="41" t="s">
        <v>18</v>
      </c>
      <c r="D20" s="45" t="s">
        <v>11</v>
      </c>
      <c r="E20" s="37" t="s">
        <v>13</v>
      </c>
      <c r="F20" s="1">
        <v>18170238</v>
      </c>
      <c r="G20" s="56">
        <v>42970</v>
      </c>
      <c r="H20" s="55" t="s">
        <v>707</v>
      </c>
      <c r="I20" s="3" t="s">
        <v>705</v>
      </c>
      <c r="J20" s="1" t="s">
        <v>706</v>
      </c>
      <c r="K20" s="4">
        <v>678300</v>
      </c>
    </row>
    <row r="21" spans="1:11" ht="11.25">
      <c r="A21" s="38" t="s">
        <v>322</v>
      </c>
      <c r="B21" s="47" t="s">
        <v>8</v>
      </c>
      <c r="C21" s="41" t="s">
        <v>18</v>
      </c>
      <c r="D21" s="45" t="s">
        <v>11</v>
      </c>
      <c r="E21" s="37" t="s">
        <v>13</v>
      </c>
      <c r="F21" s="1">
        <v>18170239</v>
      </c>
      <c r="G21" s="56">
        <v>42971</v>
      </c>
      <c r="H21" s="55" t="s">
        <v>708</v>
      </c>
      <c r="I21" s="3" t="s">
        <v>675</v>
      </c>
      <c r="J21" s="1" t="s">
        <v>676</v>
      </c>
      <c r="K21" s="4">
        <v>2330000</v>
      </c>
    </row>
    <row r="22" spans="1:11" ht="11.25">
      <c r="A22" s="38" t="s">
        <v>322</v>
      </c>
      <c r="B22" s="47" t="s">
        <v>8</v>
      </c>
      <c r="C22" s="41" t="s">
        <v>18</v>
      </c>
      <c r="D22" s="45" t="s">
        <v>11</v>
      </c>
      <c r="E22" s="37" t="s">
        <v>12</v>
      </c>
      <c r="F22" s="1">
        <v>18170063</v>
      </c>
      <c r="G22" s="56">
        <v>42971</v>
      </c>
      <c r="H22" s="55" t="s">
        <v>709</v>
      </c>
      <c r="I22" s="3" t="s">
        <v>710</v>
      </c>
      <c r="J22" s="1" t="s">
        <v>711</v>
      </c>
      <c r="K22" s="4">
        <v>130686</v>
      </c>
    </row>
    <row r="23" spans="1:11" ht="11.25">
      <c r="A23" s="38" t="s">
        <v>322</v>
      </c>
      <c r="B23" s="47" t="s">
        <v>8</v>
      </c>
      <c r="C23" s="41" t="s">
        <v>18</v>
      </c>
      <c r="D23" s="45" t="s">
        <v>11</v>
      </c>
      <c r="E23" s="37" t="s">
        <v>12</v>
      </c>
      <c r="F23" s="1">
        <v>18170064</v>
      </c>
      <c r="G23" s="56">
        <v>42971</v>
      </c>
      <c r="H23" s="55" t="s">
        <v>712</v>
      </c>
      <c r="I23" s="3" t="s">
        <v>713</v>
      </c>
      <c r="J23" s="1" t="s">
        <v>714</v>
      </c>
      <c r="K23" s="4">
        <v>149220</v>
      </c>
    </row>
    <row r="24" spans="1:11" ht="11.25">
      <c r="A24" s="38" t="s">
        <v>322</v>
      </c>
      <c r="B24" s="47" t="s">
        <v>8</v>
      </c>
      <c r="C24" s="41" t="s">
        <v>18</v>
      </c>
      <c r="D24" s="45" t="s">
        <v>11</v>
      </c>
      <c r="E24" s="37" t="s">
        <v>12</v>
      </c>
      <c r="F24" s="1">
        <v>18170065</v>
      </c>
      <c r="G24" s="56">
        <v>42971</v>
      </c>
      <c r="H24" s="55" t="s">
        <v>715</v>
      </c>
      <c r="I24" s="3" t="s">
        <v>716</v>
      </c>
      <c r="J24" s="1" t="s">
        <v>717</v>
      </c>
      <c r="K24" s="4">
        <v>346361</v>
      </c>
    </row>
    <row r="25" spans="1:11" ht="22.5">
      <c r="A25" s="38" t="s">
        <v>322</v>
      </c>
      <c r="B25" s="47" t="s">
        <v>8</v>
      </c>
      <c r="C25" s="41" t="s">
        <v>18</v>
      </c>
      <c r="D25" s="45" t="s">
        <v>11</v>
      </c>
      <c r="E25" s="37" t="s">
        <v>13</v>
      </c>
      <c r="F25" s="1">
        <v>18170240</v>
      </c>
      <c r="G25" s="56">
        <v>42975</v>
      </c>
      <c r="H25" s="55" t="s">
        <v>718</v>
      </c>
      <c r="I25" s="3" t="s">
        <v>30</v>
      </c>
      <c r="J25" s="1" t="s">
        <v>29</v>
      </c>
      <c r="K25" s="4">
        <v>270824</v>
      </c>
    </row>
    <row r="26" spans="1:11" ht="22.5">
      <c r="A26" s="38" t="s">
        <v>322</v>
      </c>
      <c r="B26" s="47" t="s">
        <v>8</v>
      </c>
      <c r="C26" s="41" t="s">
        <v>18</v>
      </c>
      <c r="D26" s="45" t="s">
        <v>11</v>
      </c>
      <c r="E26" s="37" t="s">
        <v>13</v>
      </c>
      <c r="F26" s="1">
        <v>18170241</v>
      </c>
      <c r="G26" s="56">
        <v>42975</v>
      </c>
      <c r="H26" s="55" t="s">
        <v>719</v>
      </c>
      <c r="I26" s="3" t="s">
        <v>30</v>
      </c>
      <c r="J26" s="1" t="s">
        <v>29</v>
      </c>
      <c r="K26" s="4">
        <v>341000</v>
      </c>
    </row>
    <row r="27" spans="1:11" ht="11.25">
      <c r="A27" s="38" t="s">
        <v>322</v>
      </c>
      <c r="B27" s="47" t="s">
        <v>8</v>
      </c>
      <c r="C27" s="41" t="s">
        <v>18</v>
      </c>
      <c r="D27" s="45" t="s">
        <v>11</v>
      </c>
      <c r="E27" s="37" t="s">
        <v>12</v>
      </c>
      <c r="F27" s="1">
        <v>18170066</v>
      </c>
      <c r="G27" s="56">
        <v>42975</v>
      </c>
      <c r="H27" s="2" t="s">
        <v>720</v>
      </c>
      <c r="I27" s="3" t="s">
        <v>721</v>
      </c>
      <c r="J27" s="1" t="s">
        <v>722</v>
      </c>
      <c r="K27" s="4">
        <v>986510</v>
      </c>
    </row>
    <row r="28" spans="1:11" ht="22.5">
      <c r="A28" s="38" t="s">
        <v>322</v>
      </c>
      <c r="B28" s="47" t="s">
        <v>8</v>
      </c>
      <c r="C28" s="41" t="s">
        <v>18</v>
      </c>
      <c r="D28" s="45" t="s">
        <v>11</v>
      </c>
      <c r="E28" s="37" t="s">
        <v>13</v>
      </c>
      <c r="F28" s="1">
        <v>18170242</v>
      </c>
      <c r="G28" s="56">
        <v>42976</v>
      </c>
      <c r="H28" s="55" t="s">
        <v>723</v>
      </c>
      <c r="I28" s="3" t="s">
        <v>30</v>
      </c>
      <c r="J28" s="1" t="s">
        <v>29</v>
      </c>
      <c r="K28" s="4">
        <v>206512</v>
      </c>
    </row>
    <row r="29" spans="1:11" ht="22.5">
      <c r="A29" s="38" t="s">
        <v>322</v>
      </c>
      <c r="B29" s="47" t="s">
        <v>8</v>
      </c>
      <c r="C29" s="41" t="s">
        <v>18</v>
      </c>
      <c r="D29" s="45" t="s">
        <v>11</v>
      </c>
      <c r="E29" s="37" t="s">
        <v>13</v>
      </c>
      <c r="F29" s="1">
        <v>18170243</v>
      </c>
      <c r="G29" s="56">
        <v>42976</v>
      </c>
      <c r="H29" s="55" t="s">
        <v>724</v>
      </c>
      <c r="I29" s="3" t="s">
        <v>30</v>
      </c>
      <c r="J29" s="1" t="s">
        <v>29</v>
      </c>
      <c r="K29" s="4">
        <v>185812</v>
      </c>
    </row>
    <row r="30" spans="1:11" ht="11.25">
      <c r="A30" s="38" t="s">
        <v>322</v>
      </c>
      <c r="B30" s="47" t="s">
        <v>8</v>
      </c>
      <c r="C30" s="41" t="s">
        <v>18</v>
      </c>
      <c r="D30" s="45" t="s">
        <v>11</v>
      </c>
      <c r="E30" s="37" t="s">
        <v>12</v>
      </c>
      <c r="F30" s="1">
        <v>18170067</v>
      </c>
      <c r="G30" s="56">
        <v>42976</v>
      </c>
      <c r="H30" s="55" t="s">
        <v>725</v>
      </c>
      <c r="I30" s="3" t="s">
        <v>726</v>
      </c>
      <c r="J30" s="1" t="s">
        <v>727</v>
      </c>
      <c r="K30" s="4">
        <v>8716291</v>
      </c>
    </row>
    <row r="31" spans="1:11" ht="11.25">
      <c r="A31" s="38" t="s">
        <v>322</v>
      </c>
      <c r="B31" s="47" t="s">
        <v>8</v>
      </c>
      <c r="C31" s="41" t="s">
        <v>18</v>
      </c>
      <c r="D31" s="45" t="s">
        <v>11</v>
      </c>
      <c r="E31" s="37" t="s">
        <v>13</v>
      </c>
      <c r="F31" s="1">
        <v>18170245</v>
      </c>
      <c r="G31" s="56">
        <v>42977</v>
      </c>
      <c r="H31" s="2" t="s">
        <v>728</v>
      </c>
      <c r="I31" s="3" t="s">
        <v>675</v>
      </c>
      <c r="J31" s="1" t="s">
        <v>676</v>
      </c>
      <c r="K31" s="4">
        <v>2085178</v>
      </c>
    </row>
    <row r="32" spans="1:11" ht="22.5">
      <c r="A32" s="38" t="s">
        <v>322</v>
      </c>
      <c r="B32" s="47" t="s">
        <v>9</v>
      </c>
      <c r="C32" s="41" t="s">
        <v>18</v>
      </c>
      <c r="D32" s="45" t="s">
        <v>11</v>
      </c>
      <c r="E32" s="37" t="s">
        <v>13</v>
      </c>
      <c r="F32" s="1">
        <v>18170246</v>
      </c>
      <c r="G32" s="56">
        <v>42977</v>
      </c>
      <c r="H32" s="2" t="s">
        <v>729</v>
      </c>
      <c r="I32" s="3" t="s">
        <v>675</v>
      </c>
      <c r="J32" s="1" t="s">
        <v>676</v>
      </c>
      <c r="K32" s="4">
        <v>126140</v>
      </c>
    </row>
    <row r="33" spans="1:11" ht="22.5">
      <c r="A33" s="38" t="s">
        <v>322</v>
      </c>
      <c r="B33" s="47" t="s">
        <v>8</v>
      </c>
      <c r="C33" s="41" t="s">
        <v>18</v>
      </c>
      <c r="D33" s="45" t="s">
        <v>11</v>
      </c>
      <c r="E33" s="37" t="s">
        <v>13</v>
      </c>
      <c r="F33" s="1">
        <v>18170247</v>
      </c>
      <c r="G33" s="56">
        <v>42977</v>
      </c>
      <c r="H33" s="2" t="s">
        <v>730</v>
      </c>
      <c r="I33" s="3" t="s">
        <v>33</v>
      </c>
      <c r="J33" s="1" t="s">
        <v>31</v>
      </c>
      <c r="K33" s="4">
        <v>136234</v>
      </c>
    </row>
    <row r="34" spans="1:11" ht="22.5">
      <c r="A34" s="38" t="s">
        <v>322</v>
      </c>
      <c r="B34" s="47" t="s">
        <v>8</v>
      </c>
      <c r="C34" s="41" t="s">
        <v>18</v>
      </c>
      <c r="D34" s="45" t="s">
        <v>11</v>
      </c>
      <c r="E34" s="37" t="s">
        <v>13</v>
      </c>
      <c r="F34" s="1">
        <v>18170248</v>
      </c>
      <c r="G34" s="56">
        <v>42977</v>
      </c>
      <c r="H34" s="2" t="s">
        <v>731</v>
      </c>
      <c r="I34" s="3" t="s">
        <v>33</v>
      </c>
      <c r="J34" s="1" t="s">
        <v>31</v>
      </c>
      <c r="K34" s="4">
        <v>94874</v>
      </c>
    </row>
    <row r="35" spans="1:11" ht="22.5">
      <c r="A35" s="38" t="s">
        <v>322</v>
      </c>
      <c r="B35" s="47" t="s">
        <v>9</v>
      </c>
      <c r="C35" s="41" t="s">
        <v>732</v>
      </c>
      <c r="D35" s="45">
        <v>42823</v>
      </c>
      <c r="E35" s="37" t="s">
        <v>13</v>
      </c>
      <c r="F35" s="1">
        <v>18170249</v>
      </c>
      <c r="G35" s="56">
        <v>42978</v>
      </c>
      <c r="H35" s="2" t="s">
        <v>733</v>
      </c>
      <c r="I35" s="3" t="s">
        <v>734</v>
      </c>
      <c r="J35" s="1" t="s">
        <v>735</v>
      </c>
      <c r="K35" s="4">
        <v>249900</v>
      </c>
    </row>
    <row r="36" spans="1:11" ht="22.5">
      <c r="A36" s="38" t="s">
        <v>322</v>
      </c>
      <c r="B36" s="47" t="s">
        <v>8</v>
      </c>
      <c r="C36" s="41" t="s">
        <v>18</v>
      </c>
      <c r="D36" s="45" t="s">
        <v>11</v>
      </c>
      <c r="E36" s="37" t="s">
        <v>13</v>
      </c>
      <c r="F36" s="1">
        <v>18170250</v>
      </c>
      <c r="G36" s="56">
        <v>42978</v>
      </c>
      <c r="H36" s="2" t="s">
        <v>736</v>
      </c>
      <c r="I36" s="3" t="s">
        <v>30</v>
      </c>
      <c r="J36" s="1" t="s">
        <v>29</v>
      </c>
      <c r="K36" s="4">
        <v>135412</v>
      </c>
    </row>
    <row r="37" spans="1:11" ht="22.5">
      <c r="A37" s="38" t="s">
        <v>322</v>
      </c>
      <c r="B37" s="47" t="s">
        <v>8</v>
      </c>
      <c r="C37" s="41" t="s">
        <v>18</v>
      </c>
      <c r="D37" s="45" t="s">
        <v>11</v>
      </c>
      <c r="E37" s="37" t="s">
        <v>13</v>
      </c>
      <c r="F37" s="1">
        <v>18170251</v>
      </c>
      <c r="G37" s="56">
        <v>42978</v>
      </c>
      <c r="H37" s="2" t="s">
        <v>737</v>
      </c>
      <c r="I37" s="3" t="s">
        <v>738</v>
      </c>
      <c r="J37" s="1" t="s">
        <v>739</v>
      </c>
      <c r="K37" s="4">
        <v>282192</v>
      </c>
    </row>
    <row r="38" spans="1:11" ht="22.5">
      <c r="A38" s="38" t="s">
        <v>322</v>
      </c>
      <c r="B38" s="47" t="s">
        <v>8</v>
      </c>
      <c r="C38" s="41" t="s">
        <v>18</v>
      </c>
      <c r="D38" s="45" t="s">
        <v>11</v>
      </c>
      <c r="E38" s="37" t="s">
        <v>13</v>
      </c>
      <c r="F38" s="1">
        <v>18170252</v>
      </c>
      <c r="G38" s="56">
        <v>42978</v>
      </c>
      <c r="H38" s="2" t="s">
        <v>740</v>
      </c>
      <c r="I38" s="3" t="s">
        <v>689</v>
      </c>
      <c r="J38" s="1" t="s">
        <v>690</v>
      </c>
      <c r="K38" s="4">
        <v>518782</v>
      </c>
    </row>
    <row r="39" spans="1:11" ht="22.5">
      <c r="A39" s="38" t="s">
        <v>322</v>
      </c>
      <c r="B39" s="47" t="s">
        <v>8</v>
      </c>
      <c r="C39" s="41" t="s">
        <v>18</v>
      </c>
      <c r="D39" s="45" t="s">
        <v>11</v>
      </c>
      <c r="E39" s="37" t="s">
        <v>13</v>
      </c>
      <c r="F39" s="1">
        <v>18170253</v>
      </c>
      <c r="G39" s="56">
        <v>42978</v>
      </c>
      <c r="H39" s="2" t="s">
        <v>741</v>
      </c>
      <c r="I39" s="3" t="s">
        <v>689</v>
      </c>
      <c r="J39" s="1" t="s">
        <v>690</v>
      </c>
      <c r="K39" s="4">
        <v>207379</v>
      </c>
    </row>
    <row r="40" spans="1:11" ht="22.5">
      <c r="A40" s="38" t="s">
        <v>325</v>
      </c>
      <c r="B40" s="146" t="s">
        <v>1723</v>
      </c>
      <c r="C40" s="130" t="s">
        <v>11</v>
      </c>
      <c r="D40" s="131" t="s">
        <v>11</v>
      </c>
      <c r="E40" s="37" t="s">
        <v>13</v>
      </c>
      <c r="F40" s="220">
        <v>1170090</v>
      </c>
      <c r="G40" s="24">
        <v>42948</v>
      </c>
      <c r="H40" s="145" t="s">
        <v>1226</v>
      </c>
      <c r="I40" s="145" t="s">
        <v>55</v>
      </c>
      <c r="J40" s="177" t="s">
        <v>56</v>
      </c>
      <c r="K40" s="178">
        <v>997894</v>
      </c>
    </row>
    <row r="41" spans="1:11" ht="22.5">
      <c r="A41" s="38" t="s">
        <v>325</v>
      </c>
      <c r="B41" s="146" t="s">
        <v>1723</v>
      </c>
      <c r="C41" s="130" t="s">
        <v>11</v>
      </c>
      <c r="D41" s="131" t="s">
        <v>11</v>
      </c>
      <c r="E41" s="37" t="s">
        <v>13</v>
      </c>
      <c r="F41" s="220">
        <v>1170091</v>
      </c>
      <c r="G41" s="24">
        <v>42949</v>
      </c>
      <c r="H41" s="145" t="s">
        <v>1227</v>
      </c>
      <c r="I41" s="25" t="s">
        <v>1228</v>
      </c>
      <c r="J41" s="177" t="s">
        <v>1229</v>
      </c>
      <c r="K41" s="178">
        <v>362319</v>
      </c>
    </row>
    <row r="42" spans="1:11" ht="22.5">
      <c r="A42" s="38" t="s">
        <v>325</v>
      </c>
      <c r="B42" s="146" t="s">
        <v>1723</v>
      </c>
      <c r="C42" s="130" t="s">
        <v>11</v>
      </c>
      <c r="D42" s="131" t="s">
        <v>11</v>
      </c>
      <c r="E42" s="37" t="s">
        <v>13</v>
      </c>
      <c r="F42" s="220">
        <v>1170092</v>
      </c>
      <c r="G42" s="24">
        <v>42949</v>
      </c>
      <c r="H42" s="145" t="s">
        <v>1230</v>
      </c>
      <c r="I42" s="145" t="s">
        <v>227</v>
      </c>
      <c r="J42" s="177" t="s">
        <v>26</v>
      </c>
      <c r="K42" s="178">
        <v>343232</v>
      </c>
    </row>
    <row r="43" spans="1:11" ht="22.5">
      <c r="A43" s="38" t="s">
        <v>325</v>
      </c>
      <c r="B43" s="58" t="s">
        <v>8</v>
      </c>
      <c r="C43" s="23" t="s">
        <v>54</v>
      </c>
      <c r="D43" s="23" t="s">
        <v>54</v>
      </c>
      <c r="E43" s="37" t="s">
        <v>13</v>
      </c>
      <c r="F43" s="220">
        <v>1170093</v>
      </c>
      <c r="G43" s="24">
        <v>42951</v>
      </c>
      <c r="H43" s="145" t="s">
        <v>1231</v>
      </c>
      <c r="I43" s="145" t="s">
        <v>1232</v>
      </c>
      <c r="J43" s="177" t="s">
        <v>1233</v>
      </c>
      <c r="K43" s="178">
        <v>107100</v>
      </c>
    </row>
    <row r="44" spans="1:11" ht="22.5">
      <c r="A44" s="38" t="s">
        <v>325</v>
      </c>
      <c r="B44" s="146" t="s">
        <v>1723</v>
      </c>
      <c r="C44" s="130" t="s">
        <v>11</v>
      </c>
      <c r="D44" s="131" t="s">
        <v>11</v>
      </c>
      <c r="E44" s="37" t="s">
        <v>12</v>
      </c>
      <c r="F44" s="220">
        <v>1170068</v>
      </c>
      <c r="G44" s="24">
        <v>42951</v>
      </c>
      <c r="H44" s="145" t="s">
        <v>1234</v>
      </c>
      <c r="I44" s="145" t="s">
        <v>1235</v>
      </c>
      <c r="J44" s="177" t="s">
        <v>1236</v>
      </c>
      <c r="K44" s="178">
        <v>743453</v>
      </c>
    </row>
    <row r="45" spans="1:11" ht="11.25">
      <c r="A45" s="38" t="s">
        <v>325</v>
      </c>
      <c r="B45" s="146" t="s">
        <v>1723</v>
      </c>
      <c r="C45" s="130" t="s">
        <v>11</v>
      </c>
      <c r="D45" s="131" t="s">
        <v>11</v>
      </c>
      <c r="E45" s="37" t="s">
        <v>12</v>
      </c>
      <c r="F45" s="220">
        <v>1170069</v>
      </c>
      <c r="G45" s="24">
        <v>42951</v>
      </c>
      <c r="H45" s="145" t="s">
        <v>1234</v>
      </c>
      <c r="I45" s="145" t="s">
        <v>57</v>
      </c>
      <c r="J45" s="177" t="s">
        <v>58</v>
      </c>
      <c r="K45" s="178">
        <v>158137</v>
      </c>
    </row>
    <row r="46" spans="1:11" ht="22.5">
      <c r="A46" s="38" t="s">
        <v>325</v>
      </c>
      <c r="B46" s="58" t="s">
        <v>8</v>
      </c>
      <c r="C46" s="23" t="s">
        <v>54</v>
      </c>
      <c r="D46" s="23" t="s">
        <v>54</v>
      </c>
      <c r="E46" s="37" t="s">
        <v>13</v>
      </c>
      <c r="F46" s="220">
        <v>1170094</v>
      </c>
      <c r="G46" s="24">
        <v>42956</v>
      </c>
      <c r="H46" s="145" t="s">
        <v>1237</v>
      </c>
      <c r="I46" s="145" t="s">
        <v>1238</v>
      </c>
      <c r="J46" s="177" t="s">
        <v>1239</v>
      </c>
      <c r="K46" s="178">
        <v>66667</v>
      </c>
    </row>
    <row r="47" spans="1:11" ht="33.75">
      <c r="A47" s="38" t="s">
        <v>325</v>
      </c>
      <c r="B47" s="146" t="s">
        <v>1723</v>
      </c>
      <c r="C47" s="130" t="s">
        <v>11</v>
      </c>
      <c r="D47" s="131" t="s">
        <v>11</v>
      </c>
      <c r="E47" s="37" t="s">
        <v>12</v>
      </c>
      <c r="F47" s="220">
        <v>1170070</v>
      </c>
      <c r="G47" s="24">
        <v>42958</v>
      </c>
      <c r="H47" s="145" t="s">
        <v>1240</v>
      </c>
      <c r="I47" s="145" t="s">
        <v>1241</v>
      </c>
      <c r="J47" s="177" t="s">
        <v>1242</v>
      </c>
      <c r="K47" s="178">
        <v>230812</v>
      </c>
    </row>
    <row r="48" spans="1:11" ht="33.75">
      <c r="A48" s="38" t="s">
        <v>325</v>
      </c>
      <c r="B48" s="146" t="s">
        <v>1723</v>
      </c>
      <c r="C48" s="130" t="s">
        <v>11</v>
      </c>
      <c r="D48" s="131" t="s">
        <v>11</v>
      </c>
      <c r="E48" s="37" t="s">
        <v>12</v>
      </c>
      <c r="F48" s="220">
        <v>1170071</v>
      </c>
      <c r="G48" s="24">
        <v>42958</v>
      </c>
      <c r="H48" s="145" t="s">
        <v>1243</v>
      </c>
      <c r="I48" s="145" t="s">
        <v>1235</v>
      </c>
      <c r="J48" s="177" t="s">
        <v>1236</v>
      </c>
      <c r="K48" s="178">
        <v>174098</v>
      </c>
    </row>
    <row r="49" spans="1:11" ht="22.5">
      <c r="A49" s="38" t="s">
        <v>325</v>
      </c>
      <c r="B49" s="146" t="s">
        <v>1723</v>
      </c>
      <c r="C49" s="130" t="s">
        <v>11</v>
      </c>
      <c r="D49" s="131" t="s">
        <v>11</v>
      </c>
      <c r="E49" s="37" t="s">
        <v>13</v>
      </c>
      <c r="F49" s="220">
        <v>1170095</v>
      </c>
      <c r="G49" s="24">
        <v>42958</v>
      </c>
      <c r="H49" s="145" t="s">
        <v>1244</v>
      </c>
      <c r="I49" s="25" t="s">
        <v>1228</v>
      </c>
      <c r="J49" s="177" t="s">
        <v>1229</v>
      </c>
      <c r="K49" s="178">
        <v>374921</v>
      </c>
    </row>
    <row r="50" spans="1:11" ht="11.25">
      <c r="A50" s="38" t="s">
        <v>325</v>
      </c>
      <c r="B50" s="146" t="s">
        <v>1723</v>
      </c>
      <c r="C50" s="130" t="s">
        <v>11</v>
      </c>
      <c r="D50" s="131" t="s">
        <v>11</v>
      </c>
      <c r="E50" s="37" t="s">
        <v>12</v>
      </c>
      <c r="F50" s="220">
        <v>1170072</v>
      </c>
      <c r="G50" s="24">
        <v>42958</v>
      </c>
      <c r="H50" s="145" t="s">
        <v>1245</v>
      </c>
      <c r="I50" s="145" t="s">
        <v>168</v>
      </c>
      <c r="J50" s="177" t="s">
        <v>169</v>
      </c>
      <c r="K50" s="178">
        <v>226243</v>
      </c>
    </row>
    <row r="51" spans="1:11" ht="33.75">
      <c r="A51" s="38" t="s">
        <v>325</v>
      </c>
      <c r="B51" s="58" t="s">
        <v>8</v>
      </c>
      <c r="C51" s="23" t="s">
        <v>54</v>
      </c>
      <c r="D51" s="23" t="s">
        <v>54</v>
      </c>
      <c r="E51" s="37" t="s">
        <v>13</v>
      </c>
      <c r="F51" s="220">
        <v>1170096</v>
      </c>
      <c r="G51" s="24">
        <v>42958</v>
      </c>
      <c r="H51" s="145" t="s">
        <v>1246</v>
      </c>
      <c r="I51" s="145" t="s">
        <v>1247</v>
      </c>
      <c r="J51" s="177" t="s">
        <v>1248</v>
      </c>
      <c r="K51" s="178">
        <v>92222</v>
      </c>
    </row>
    <row r="52" spans="1:11" ht="22.5">
      <c r="A52" s="38" t="s">
        <v>325</v>
      </c>
      <c r="B52" s="146" t="s">
        <v>1723</v>
      </c>
      <c r="C52" s="130" t="s">
        <v>11</v>
      </c>
      <c r="D52" s="131" t="s">
        <v>11</v>
      </c>
      <c r="E52" s="37" t="s">
        <v>12</v>
      </c>
      <c r="F52" s="220">
        <v>1170069</v>
      </c>
      <c r="G52" s="24">
        <v>42961</v>
      </c>
      <c r="H52" s="145" t="s">
        <v>1249</v>
      </c>
      <c r="I52" s="145" t="s">
        <v>1235</v>
      </c>
      <c r="J52" s="177" t="s">
        <v>1236</v>
      </c>
      <c r="K52" s="178">
        <v>106147</v>
      </c>
    </row>
    <row r="53" spans="1:11" ht="33.75">
      <c r="A53" s="38" t="s">
        <v>325</v>
      </c>
      <c r="B53" s="58" t="s">
        <v>8</v>
      </c>
      <c r="C53" s="23" t="s">
        <v>54</v>
      </c>
      <c r="D53" s="23" t="s">
        <v>54</v>
      </c>
      <c r="E53" s="37" t="s">
        <v>13</v>
      </c>
      <c r="F53" s="220">
        <v>1170097</v>
      </c>
      <c r="G53" s="24">
        <v>42961</v>
      </c>
      <c r="H53" s="145" t="s">
        <v>1250</v>
      </c>
      <c r="I53" s="145" t="s">
        <v>1232</v>
      </c>
      <c r="J53" s="177" t="s">
        <v>1233</v>
      </c>
      <c r="K53" s="178">
        <v>2070600</v>
      </c>
    </row>
    <row r="54" spans="1:11" ht="11.25">
      <c r="A54" s="38" t="s">
        <v>325</v>
      </c>
      <c r="B54" s="58" t="s">
        <v>8</v>
      </c>
      <c r="C54" s="23" t="s">
        <v>54</v>
      </c>
      <c r="D54" s="23" t="s">
        <v>54</v>
      </c>
      <c r="E54" s="37" t="s">
        <v>13</v>
      </c>
      <c r="F54" s="220">
        <v>1170098</v>
      </c>
      <c r="G54" s="24">
        <v>42963</v>
      </c>
      <c r="H54" s="145" t="s">
        <v>1251</v>
      </c>
      <c r="I54" s="145" t="s">
        <v>1252</v>
      </c>
      <c r="J54" s="177" t="s">
        <v>1253</v>
      </c>
      <c r="K54" s="178">
        <v>68000</v>
      </c>
    </row>
    <row r="55" spans="1:11" ht="22.5">
      <c r="A55" s="38" t="s">
        <v>325</v>
      </c>
      <c r="B55" s="58" t="s">
        <v>8</v>
      </c>
      <c r="C55" s="23" t="s">
        <v>54</v>
      </c>
      <c r="D55" s="23" t="s">
        <v>54</v>
      </c>
      <c r="E55" s="37" t="s">
        <v>13</v>
      </c>
      <c r="F55" s="220">
        <v>1170099</v>
      </c>
      <c r="G55" s="24">
        <v>42965</v>
      </c>
      <c r="H55" s="145" t="s">
        <v>1254</v>
      </c>
      <c r="I55" s="145" t="s">
        <v>1255</v>
      </c>
      <c r="J55" s="177" t="s">
        <v>1256</v>
      </c>
      <c r="K55" s="178">
        <v>392700</v>
      </c>
    </row>
    <row r="56" spans="1:11" ht="22.5">
      <c r="A56" s="38" t="s">
        <v>325</v>
      </c>
      <c r="B56" s="58" t="s">
        <v>8</v>
      </c>
      <c r="C56" s="23" t="s">
        <v>54</v>
      </c>
      <c r="D56" s="23" t="s">
        <v>54</v>
      </c>
      <c r="E56" s="37" t="s">
        <v>13</v>
      </c>
      <c r="F56" s="220">
        <v>1170100</v>
      </c>
      <c r="G56" s="24">
        <v>42968</v>
      </c>
      <c r="H56" s="145" t="s">
        <v>1257</v>
      </c>
      <c r="I56" s="145" t="s">
        <v>60</v>
      </c>
      <c r="J56" s="177" t="s">
        <v>61</v>
      </c>
      <c r="K56" s="178">
        <v>54264</v>
      </c>
    </row>
    <row r="57" spans="1:11" ht="22.5">
      <c r="A57" s="38" t="s">
        <v>325</v>
      </c>
      <c r="B57" s="146" t="s">
        <v>1723</v>
      </c>
      <c r="C57" s="130" t="s">
        <v>11</v>
      </c>
      <c r="D57" s="131" t="s">
        <v>11</v>
      </c>
      <c r="E57" s="37" t="s">
        <v>12</v>
      </c>
      <c r="F57" s="220">
        <v>1170075</v>
      </c>
      <c r="G57" s="24">
        <v>42968</v>
      </c>
      <c r="H57" s="145" t="s">
        <v>1258</v>
      </c>
      <c r="I57" s="145" t="s">
        <v>80</v>
      </c>
      <c r="J57" s="177" t="s">
        <v>81</v>
      </c>
      <c r="K57" s="178">
        <v>1499400</v>
      </c>
    </row>
    <row r="58" spans="1:11" ht="22.5">
      <c r="A58" s="38" t="s">
        <v>325</v>
      </c>
      <c r="B58" s="146" t="s">
        <v>1723</v>
      </c>
      <c r="C58" s="130" t="s">
        <v>11</v>
      </c>
      <c r="D58" s="131" t="s">
        <v>11</v>
      </c>
      <c r="E58" s="37" t="s">
        <v>13</v>
      </c>
      <c r="F58" s="220">
        <v>1170102</v>
      </c>
      <c r="G58" s="24">
        <v>42964</v>
      </c>
      <c r="H58" s="145" t="s">
        <v>1259</v>
      </c>
      <c r="I58" s="25" t="s">
        <v>1228</v>
      </c>
      <c r="J58" s="177" t="s">
        <v>1229</v>
      </c>
      <c r="K58" s="178">
        <v>120737</v>
      </c>
    </row>
    <row r="59" spans="1:11" ht="22.5">
      <c r="A59" s="38" t="s">
        <v>325</v>
      </c>
      <c r="B59" s="146" t="s">
        <v>1723</v>
      </c>
      <c r="C59" s="130" t="s">
        <v>11</v>
      </c>
      <c r="D59" s="131" t="s">
        <v>11</v>
      </c>
      <c r="E59" s="37" t="s">
        <v>13</v>
      </c>
      <c r="F59" s="220">
        <v>1170103</v>
      </c>
      <c r="G59" s="24">
        <v>42965</v>
      </c>
      <c r="H59" s="145" t="s">
        <v>1260</v>
      </c>
      <c r="I59" s="145" t="s">
        <v>62</v>
      </c>
      <c r="J59" s="177" t="s">
        <v>63</v>
      </c>
      <c r="K59" s="178">
        <v>778543</v>
      </c>
    </row>
    <row r="60" spans="1:11" ht="22.5">
      <c r="A60" s="38" t="s">
        <v>325</v>
      </c>
      <c r="B60" s="146" t="s">
        <v>1723</v>
      </c>
      <c r="C60" s="130" t="s">
        <v>11</v>
      </c>
      <c r="D60" s="131" t="s">
        <v>11</v>
      </c>
      <c r="E60" s="37" t="s">
        <v>13</v>
      </c>
      <c r="F60" s="220">
        <v>1170104</v>
      </c>
      <c r="G60" s="24">
        <v>42965</v>
      </c>
      <c r="H60" s="145" t="s">
        <v>1261</v>
      </c>
      <c r="I60" s="145" t="s">
        <v>227</v>
      </c>
      <c r="J60" s="177" t="s">
        <v>26</v>
      </c>
      <c r="K60" s="178">
        <v>215125</v>
      </c>
    </row>
    <row r="61" spans="1:11" ht="22.5">
      <c r="A61" s="38" t="s">
        <v>325</v>
      </c>
      <c r="B61" s="146" t="s">
        <v>1723</v>
      </c>
      <c r="C61" s="130" t="s">
        <v>11</v>
      </c>
      <c r="D61" s="131" t="s">
        <v>11</v>
      </c>
      <c r="E61" s="37" t="s">
        <v>13</v>
      </c>
      <c r="F61" s="220">
        <v>1170105</v>
      </c>
      <c r="G61" s="24">
        <v>42968</v>
      </c>
      <c r="H61" s="145" t="s">
        <v>1262</v>
      </c>
      <c r="I61" s="25" t="s">
        <v>1228</v>
      </c>
      <c r="J61" s="177" t="s">
        <v>1229</v>
      </c>
      <c r="K61" s="178">
        <v>120737</v>
      </c>
    </row>
    <row r="62" spans="1:11" ht="22.5">
      <c r="A62" s="38" t="s">
        <v>325</v>
      </c>
      <c r="B62" s="58" t="s">
        <v>8</v>
      </c>
      <c r="C62" s="23" t="s">
        <v>54</v>
      </c>
      <c r="D62" s="23" t="s">
        <v>54</v>
      </c>
      <c r="E62" s="37" t="s">
        <v>13</v>
      </c>
      <c r="F62" s="220">
        <v>1170106</v>
      </c>
      <c r="G62" s="24">
        <v>42969</v>
      </c>
      <c r="H62" s="145" t="s">
        <v>1263</v>
      </c>
      <c r="I62" s="145" t="s">
        <v>1264</v>
      </c>
      <c r="J62" s="177" t="s">
        <v>1265</v>
      </c>
      <c r="K62" s="178">
        <v>104125</v>
      </c>
    </row>
    <row r="63" spans="1:11" ht="11.25">
      <c r="A63" s="38" t="s">
        <v>325</v>
      </c>
      <c r="B63" s="58" t="s">
        <v>8</v>
      </c>
      <c r="C63" s="23" t="s">
        <v>54</v>
      </c>
      <c r="D63" s="23" t="s">
        <v>54</v>
      </c>
      <c r="E63" s="37" t="s">
        <v>13</v>
      </c>
      <c r="F63" s="220">
        <v>1170107</v>
      </c>
      <c r="G63" s="24">
        <v>42968</v>
      </c>
      <c r="H63" s="145" t="s">
        <v>1266</v>
      </c>
      <c r="I63" s="145" t="s">
        <v>1267</v>
      </c>
      <c r="J63" s="177" t="s">
        <v>1268</v>
      </c>
      <c r="K63" s="178">
        <v>354620</v>
      </c>
    </row>
    <row r="64" spans="1:11" ht="22.5">
      <c r="A64" s="38" t="s">
        <v>325</v>
      </c>
      <c r="B64" s="58" t="s">
        <v>8</v>
      </c>
      <c r="C64" s="23" t="s">
        <v>54</v>
      </c>
      <c r="D64" s="23" t="s">
        <v>54</v>
      </c>
      <c r="E64" s="37" t="s">
        <v>13</v>
      </c>
      <c r="F64" s="220">
        <v>1170108</v>
      </c>
      <c r="G64" s="24">
        <v>42974</v>
      </c>
      <c r="H64" s="145" t="s">
        <v>1269</v>
      </c>
      <c r="I64" s="145" t="s">
        <v>1270</v>
      </c>
      <c r="J64" s="177" t="s">
        <v>1271</v>
      </c>
      <c r="K64" s="178">
        <v>101150</v>
      </c>
    </row>
    <row r="65" spans="1:11" ht="11.25">
      <c r="A65" s="38" t="s">
        <v>325</v>
      </c>
      <c r="B65" s="58" t="s">
        <v>8</v>
      </c>
      <c r="C65" s="23" t="s">
        <v>54</v>
      </c>
      <c r="D65" s="23" t="s">
        <v>54</v>
      </c>
      <c r="E65" s="37" t="s">
        <v>13</v>
      </c>
      <c r="F65" s="220">
        <v>1170109</v>
      </c>
      <c r="G65" s="24">
        <v>42976</v>
      </c>
      <c r="H65" s="145" t="s">
        <v>1272</v>
      </c>
      <c r="I65" s="145" t="s">
        <v>1273</v>
      </c>
      <c r="J65" s="177" t="s">
        <v>1274</v>
      </c>
      <c r="K65" s="178">
        <v>222000</v>
      </c>
    </row>
    <row r="66" spans="1:11" ht="22.5">
      <c r="A66" s="38" t="s">
        <v>325</v>
      </c>
      <c r="B66" s="58" t="s">
        <v>8</v>
      </c>
      <c r="C66" s="23" t="s">
        <v>54</v>
      </c>
      <c r="D66" s="23" t="s">
        <v>54</v>
      </c>
      <c r="E66" s="37" t="s">
        <v>13</v>
      </c>
      <c r="F66" s="220">
        <v>1170111</v>
      </c>
      <c r="G66" s="24">
        <v>42976</v>
      </c>
      <c r="H66" s="145" t="s">
        <v>1275</v>
      </c>
      <c r="I66" s="145" t="s">
        <v>1276</v>
      </c>
      <c r="J66" s="177" t="s">
        <v>1277</v>
      </c>
      <c r="K66" s="178">
        <v>737800</v>
      </c>
    </row>
    <row r="67" spans="1:11" ht="22.5">
      <c r="A67" s="38" t="s">
        <v>325</v>
      </c>
      <c r="B67" s="238" t="s">
        <v>35</v>
      </c>
      <c r="C67" s="23" t="s">
        <v>54</v>
      </c>
      <c r="D67" s="23" t="s">
        <v>54</v>
      </c>
      <c r="E67" s="37" t="s">
        <v>13</v>
      </c>
      <c r="F67" s="220">
        <v>1170112</v>
      </c>
      <c r="G67" s="24">
        <v>42976</v>
      </c>
      <c r="H67" s="145" t="s">
        <v>1278</v>
      </c>
      <c r="I67" s="145" t="s">
        <v>1279</v>
      </c>
      <c r="J67" s="177" t="s">
        <v>1280</v>
      </c>
      <c r="K67" s="178">
        <v>209951</v>
      </c>
    </row>
    <row r="68" spans="1:11" ht="22.5">
      <c r="A68" s="38" t="s">
        <v>325</v>
      </c>
      <c r="B68" s="58" t="s">
        <v>8</v>
      </c>
      <c r="C68" s="23" t="s">
        <v>54</v>
      </c>
      <c r="D68" s="23" t="s">
        <v>54</v>
      </c>
      <c r="E68" s="37" t="s">
        <v>13</v>
      </c>
      <c r="F68" s="220">
        <v>1170113</v>
      </c>
      <c r="G68" s="24">
        <v>42978</v>
      </c>
      <c r="H68" s="145" t="s">
        <v>1281</v>
      </c>
      <c r="I68" s="145" t="s">
        <v>60</v>
      </c>
      <c r="J68" s="177" t="s">
        <v>61</v>
      </c>
      <c r="K68" s="178">
        <v>2287180</v>
      </c>
    </row>
    <row r="69" spans="1:11" ht="22.5">
      <c r="A69" s="38" t="s">
        <v>325</v>
      </c>
      <c r="B69" s="146" t="s">
        <v>1723</v>
      </c>
      <c r="C69" s="130" t="s">
        <v>11</v>
      </c>
      <c r="D69" s="131" t="s">
        <v>11</v>
      </c>
      <c r="E69" s="37" t="s">
        <v>13</v>
      </c>
      <c r="F69" s="220">
        <v>11701114</v>
      </c>
      <c r="G69" s="24">
        <v>42976</v>
      </c>
      <c r="H69" s="145" t="s">
        <v>1262</v>
      </c>
      <c r="I69" s="25" t="s">
        <v>1228</v>
      </c>
      <c r="J69" s="177" t="s">
        <v>1229</v>
      </c>
      <c r="K69" s="178">
        <v>85787</v>
      </c>
    </row>
    <row r="70" spans="1:11" ht="11.25">
      <c r="A70" s="38" t="s">
        <v>325</v>
      </c>
      <c r="B70" s="58" t="s">
        <v>8</v>
      </c>
      <c r="C70" s="23" t="s">
        <v>54</v>
      </c>
      <c r="D70" s="23" t="s">
        <v>54</v>
      </c>
      <c r="E70" s="37" t="s">
        <v>13</v>
      </c>
      <c r="F70" s="220">
        <v>1170114</v>
      </c>
      <c r="G70" s="24">
        <v>42976</v>
      </c>
      <c r="H70" s="145" t="s">
        <v>1282</v>
      </c>
      <c r="I70" s="145" t="s">
        <v>1252</v>
      </c>
      <c r="J70" s="177" t="s">
        <v>1253</v>
      </c>
      <c r="K70" s="178">
        <v>34000</v>
      </c>
    </row>
    <row r="71" spans="1:11" ht="11.25">
      <c r="A71" s="38" t="s">
        <v>325</v>
      </c>
      <c r="B71" s="153" t="s">
        <v>1828</v>
      </c>
      <c r="C71" s="41" t="s">
        <v>11</v>
      </c>
      <c r="D71" s="41" t="s">
        <v>11</v>
      </c>
      <c r="E71" s="23" t="s">
        <v>17</v>
      </c>
      <c r="F71" s="177">
        <v>670</v>
      </c>
      <c r="G71" s="24">
        <v>42971</v>
      </c>
      <c r="H71" s="25" t="s">
        <v>64</v>
      </c>
      <c r="I71" s="58" t="s">
        <v>65</v>
      </c>
      <c r="J71" s="178" t="s">
        <v>25</v>
      </c>
      <c r="K71" s="187">
        <v>9900</v>
      </c>
    </row>
    <row r="72" spans="1:11" ht="11.25">
      <c r="A72" s="38" t="s">
        <v>325</v>
      </c>
      <c r="B72" s="153" t="s">
        <v>1828</v>
      </c>
      <c r="C72" s="41" t="s">
        <v>11</v>
      </c>
      <c r="D72" s="41" t="s">
        <v>11</v>
      </c>
      <c r="E72" s="23" t="s">
        <v>17</v>
      </c>
      <c r="F72" s="220">
        <v>603</v>
      </c>
      <c r="G72" s="24">
        <v>42948</v>
      </c>
      <c r="H72" s="25" t="s">
        <v>1283</v>
      </c>
      <c r="I72" s="58" t="s">
        <v>65</v>
      </c>
      <c r="J72" s="178" t="s">
        <v>25</v>
      </c>
      <c r="K72" s="187">
        <v>26900</v>
      </c>
    </row>
    <row r="73" spans="1:11" ht="11.25">
      <c r="A73" s="38" t="s">
        <v>325</v>
      </c>
      <c r="B73" s="153" t="s">
        <v>1828</v>
      </c>
      <c r="C73" s="41" t="s">
        <v>11</v>
      </c>
      <c r="D73" s="41" t="s">
        <v>11</v>
      </c>
      <c r="E73" s="23" t="s">
        <v>17</v>
      </c>
      <c r="F73" s="220">
        <v>670</v>
      </c>
      <c r="G73" s="24">
        <v>42971</v>
      </c>
      <c r="H73" s="25" t="s">
        <v>67</v>
      </c>
      <c r="I73" s="58" t="s">
        <v>65</v>
      </c>
      <c r="J73" s="178" t="s">
        <v>25</v>
      </c>
      <c r="K73" s="187">
        <v>60200</v>
      </c>
    </row>
    <row r="74" spans="1:11" ht="11.25">
      <c r="A74" s="38" t="s">
        <v>325</v>
      </c>
      <c r="B74" s="153" t="s">
        <v>1828</v>
      </c>
      <c r="C74" s="41" t="s">
        <v>11</v>
      </c>
      <c r="D74" s="41" t="s">
        <v>11</v>
      </c>
      <c r="E74" s="23" t="s">
        <v>17</v>
      </c>
      <c r="F74" s="220">
        <v>603</v>
      </c>
      <c r="G74" s="24">
        <v>42948</v>
      </c>
      <c r="H74" s="25" t="s">
        <v>66</v>
      </c>
      <c r="I74" s="58" t="s">
        <v>65</v>
      </c>
      <c r="J74" s="178" t="s">
        <v>25</v>
      </c>
      <c r="K74" s="187">
        <v>126470</v>
      </c>
    </row>
    <row r="75" spans="1:11" ht="11.25">
      <c r="A75" s="38" t="s">
        <v>325</v>
      </c>
      <c r="B75" s="153" t="s">
        <v>1828</v>
      </c>
      <c r="C75" s="41" t="s">
        <v>11</v>
      </c>
      <c r="D75" s="41" t="s">
        <v>11</v>
      </c>
      <c r="E75" s="23" t="s">
        <v>17</v>
      </c>
      <c r="F75" s="177">
        <v>670</v>
      </c>
      <c r="G75" s="24">
        <v>42971</v>
      </c>
      <c r="H75" s="25" t="s">
        <v>1284</v>
      </c>
      <c r="I75" s="58" t="s">
        <v>65</v>
      </c>
      <c r="J75" s="178" t="s">
        <v>25</v>
      </c>
      <c r="K75" s="187">
        <v>56100</v>
      </c>
    </row>
    <row r="76" spans="1:11" ht="11.25">
      <c r="A76" s="38" t="s">
        <v>325</v>
      </c>
      <c r="B76" s="153" t="s">
        <v>1828</v>
      </c>
      <c r="C76" s="41" t="s">
        <v>11</v>
      </c>
      <c r="D76" s="41" t="s">
        <v>11</v>
      </c>
      <c r="E76" s="23" t="s">
        <v>17</v>
      </c>
      <c r="F76" s="177">
        <v>609</v>
      </c>
      <c r="G76" s="24">
        <v>42955</v>
      </c>
      <c r="H76" s="25" t="s">
        <v>68</v>
      </c>
      <c r="I76" s="58" t="s">
        <v>69</v>
      </c>
      <c r="J76" s="178" t="s">
        <v>70</v>
      </c>
      <c r="K76" s="187">
        <v>67500</v>
      </c>
    </row>
    <row r="77" spans="1:11" ht="11.25">
      <c r="A77" s="38" t="s">
        <v>325</v>
      </c>
      <c r="B77" s="153" t="s">
        <v>1828</v>
      </c>
      <c r="C77" s="41" t="s">
        <v>11</v>
      </c>
      <c r="D77" s="41" t="s">
        <v>11</v>
      </c>
      <c r="E77" s="23" t="s">
        <v>17</v>
      </c>
      <c r="F77" s="177">
        <v>610</v>
      </c>
      <c r="G77" s="24">
        <v>42955</v>
      </c>
      <c r="H77" s="25" t="s">
        <v>68</v>
      </c>
      <c r="I77" s="58" t="s">
        <v>69</v>
      </c>
      <c r="J77" s="178" t="s">
        <v>70</v>
      </c>
      <c r="K77" s="187">
        <v>28000</v>
      </c>
    </row>
    <row r="78" spans="1:11" ht="11.25">
      <c r="A78" s="38" t="s">
        <v>325</v>
      </c>
      <c r="B78" s="153" t="s">
        <v>1828</v>
      </c>
      <c r="C78" s="41" t="s">
        <v>11</v>
      </c>
      <c r="D78" s="41" t="s">
        <v>11</v>
      </c>
      <c r="E78" s="23" t="s">
        <v>17</v>
      </c>
      <c r="F78" s="177">
        <v>611</v>
      </c>
      <c r="G78" s="24">
        <v>42955</v>
      </c>
      <c r="H78" s="25" t="s">
        <v>68</v>
      </c>
      <c r="I78" s="58" t="s">
        <v>69</v>
      </c>
      <c r="J78" s="178" t="s">
        <v>70</v>
      </c>
      <c r="K78" s="187">
        <v>57100</v>
      </c>
    </row>
    <row r="79" spans="1:11" ht="11.25">
      <c r="A79" s="38" t="s">
        <v>325</v>
      </c>
      <c r="B79" s="153" t="s">
        <v>1828</v>
      </c>
      <c r="C79" s="41" t="s">
        <v>11</v>
      </c>
      <c r="D79" s="41" t="s">
        <v>11</v>
      </c>
      <c r="E79" s="23" t="s">
        <v>17</v>
      </c>
      <c r="F79" s="177">
        <v>612</v>
      </c>
      <c r="G79" s="24">
        <v>42955</v>
      </c>
      <c r="H79" s="25" t="s">
        <v>68</v>
      </c>
      <c r="I79" s="58" t="s">
        <v>69</v>
      </c>
      <c r="J79" s="178" t="s">
        <v>70</v>
      </c>
      <c r="K79" s="187">
        <v>63200</v>
      </c>
    </row>
    <row r="80" spans="1:11" ht="11.25">
      <c r="A80" s="38" t="s">
        <v>325</v>
      </c>
      <c r="B80" s="153" t="s">
        <v>1828</v>
      </c>
      <c r="C80" s="41" t="s">
        <v>11</v>
      </c>
      <c r="D80" s="41" t="s">
        <v>11</v>
      </c>
      <c r="E80" s="23" t="s">
        <v>17</v>
      </c>
      <c r="F80" s="177">
        <v>613</v>
      </c>
      <c r="G80" s="24">
        <v>42955</v>
      </c>
      <c r="H80" s="25" t="s">
        <v>68</v>
      </c>
      <c r="I80" s="58" t="s">
        <v>69</v>
      </c>
      <c r="J80" s="178" t="s">
        <v>70</v>
      </c>
      <c r="K80" s="187">
        <v>91100</v>
      </c>
    </row>
    <row r="81" spans="1:11" ht="11.25">
      <c r="A81" s="38" t="s">
        <v>325</v>
      </c>
      <c r="B81" s="153" t="s">
        <v>1828</v>
      </c>
      <c r="C81" s="41" t="s">
        <v>11</v>
      </c>
      <c r="D81" s="41" t="s">
        <v>11</v>
      </c>
      <c r="E81" s="23" t="s">
        <v>17</v>
      </c>
      <c r="F81" s="177">
        <v>606</v>
      </c>
      <c r="G81" s="24">
        <v>42955</v>
      </c>
      <c r="H81" s="25" t="s">
        <v>1285</v>
      </c>
      <c r="I81" s="58" t="s">
        <v>69</v>
      </c>
      <c r="J81" s="178" t="s">
        <v>70</v>
      </c>
      <c r="K81" s="187">
        <v>222300</v>
      </c>
    </row>
    <row r="82" spans="1:11" ht="11.25">
      <c r="A82" s="38" t="s">
        <v>325</v>
      </c>
      <c r="B82" s="153" t="s">
        <v>1828</v>
      </c>
      <c r="C82" s="41" t="s">
        <v>11</v>
      </c>
      <c r="D82" s="41" t="s">
        <v>11</v>
      </c>
      <c r="E82" s="23" t="s">
        <v>17</v>
      </c>
      <c r="F82" s="177">
        <v>607</v>
      </c>
      <c r="G82" s="24">
        <v>42955</v>
      </c>
      <c r="H82" s="25" t="s">
        <v>1286</v>
      </c>
      <c r="I82" s="58" t="s">
        <v>69</v>
      </c>
      <c r="J82" s="178" t="s">
        <v>71</v>
      </c>
      <c r="K82" s="187">
        <v>686100</v>
      </c>
    </row>
    <row r="83" spans="1:11" ht="11.25">
      <c r="A83" s="38" t="s">
        <v>325</v>
      </c>
      <c r="B83" s="153" t="s">
        <v>1828</v>
      </c>
      <c r="C83" s="41" t="s">
        <v>11</v>
      </c>
      <c r="D83" s="41" t="s">
        <v>11</v>
      </c>
      <c r="E83" s="23" t="s">
        <v>17</v>
      </c>
      <c r="F83" s="177">
        <v>608</v>
      </c>
      <c r="G83" s="24">
        <v>42955</v>
      </c>
      <c r="H83" s="25" t="s">
        <v>1287</v>
      </c>
      <c r="I83" s="58" t="s">
        <v>69</v>
      </c>
      <c r="J83" s="178" t="s">
        <v>1288</v>
      </c>
      <c r="K83" s="187">
        <v>1078000</v>
      </c>
    </row>
    <row r="84" spans="1:11" ht="11.25">
      <c r="A84" s="38" t="s">
        <v>325</v>
      </c>
      <c r="B84" s="153" t="s">
        <v>1828</v>
      </c>
      <c r="C84" s="41" t="s">
        <v>11</v>
      </c>
      <c r="D84" s="41" t="s">
        <v>11</v>
      </c>
      <c r="E84" s="23" t="s">
        <v>17</v>
      </c>
      <c r="F84" s="177">
        <v>605</v>
      </c>
      <c r="G84" s="24">
        <v>42955</v>
      </c>
      <c r="H84" s="25" t="s">
        <v>72</v>
      </c>
      <c r="I84" s="58" t="s">
        <v>69</v>
      </c>
      <c r="J84" s="178" t="s">
        <v>70</v>
      </c>
      <c r="K84" s="187">
        <v>134000</v>
      </c>
    </row>
    <row r="85" spans="1:11" ht="11.25">
      <c r="A85" s="38" t="s">
        <v>325</v>
      </c>
      <c r="B85" s="153" t="s">
        <v>1828</v>
      </c>
      <c r="C85" s="41" t="s">
        <v>11</v>
      </c>
      <c r="D85" s="41" t="s">
        <v>11</v>
      </c>
      <c r="E85" s="23" t="s">
        <v>17</v>
      </c>
      <c r="F85" s="220">
        <v>639</v>
      </c>
      <c r="G85" s="24">
        <v>42963</v>
      </c>
      <c r="H85" s="25" t="s">
        <v>73</v>
      </c>
      <c r="I85" s="58" t="s">
        <v>74</v>
      </c>
      <c r="J85" s="178" t="s">
        <v>19</v>
      </c>
      <c r="K85" s="187">
        <v>48682</v>
      </c>
    </row>
    <row r="86" spans="1:11" ht="11.25">
      <c r="A86" s="38" t="s">
        <v>325</v>
      </c>
      <c r="B86" s="153" t="s">
        <v>1828</v>
      </c>
      <c r="C86" s="41" t="s">
        <v>11</v>
      </c>
      <c r="D86" s="41" t="s">
        <v>11</v>
      </c>
      <c r="E86" s="23" t="s">
        <v>17</v>
      </c>
      <c r="F86" s="220">
        <v>640</v>
      </c>
      <c r="G86" s="24">
        <v>42963</v>
      </c>
      <c r="H86" s="25" t="s">
        <v>73</v>
      </c>
      <c r="I86" s="58" t="s">
        <v>74</v>
      </c>
      <c r="J86" s="178" t="s">
        <v>19</v>
      </c>
      <c r="K86" s="187">
        <v>3455</v>
      </c>
    </row>
    <row r="87" spans="1:11" ht="11.25">
      <c r="A87" s="38" t="s">
        <v>325</v>
      </c>
      <c r="B87" s="153" t="s">
        <v>1828</v>
      </c>
      <c r="C87" s="41" t="s">
        <v>11</v>
      </c>
      <c r="D87" s="41" t="s">
        <v>11</v>
      </c>
      <c r="E87" s="23" t="s">
        <v>17</v>
      </c>
      <c r="F87" s="220">
        <v>655</v>
      </c>
      <c r="G87" s="24">
        <v>42965</v>
      </c>
      <c r="H87" s="25" t="s">
        <v>73</v>
      </c>
      <c r="I87" s="58" t="s">
        <v>74</v>
      </c>
      <c r="J87" s="178" t="s">
        <v>19</v>
      </c>
      <c r="K87" s="187">
        <v>17910</v>
      </c>
    </row>
    <row r="88" spans="1:11" ht="11.25">
      <c r="A88" s="38" t="s">
        <v>226</v>
      </c>
      <c r="B88" s="146" t="s">
        <v>8</v>
      </c>
      <c r="C88" s="211" t="s">
        <v>11</v>
      </c>
      <c r="D88" s="211" t="s">
        <v>11</v>
      </c>
      <c r="E88" s="37" t="s">
        <v>13</v>
      </c>
      <c r="F88" s="150">
        <v>2170257</v>
      </c>
      <c r="G88" s="149">
        <v>42965</v>
      </c>
      <c r="H88" s="148" t="s">
        <v>1719</v>
      </c>
      <c r="I88" s="148" t="s">
        <v>1720</v>
      </c>
      <c r="J88" s="179" t="s">
        <v>1721</v>
      </c>
      <c r="K88" s="179">
        <f>396433+145823</f>
        <v>542256</v>
      </c>
    </row>
    <row r="89" spans="1:11" ht="22.5">
      <c r="A89" s="38" t="s">
        <v>226</v>
      </c>
      <c r="B89" s="238" t="s">
        <v>35</v>
      </c>
      <c r="C89" s="212" t="s">
        <v>11</v>
      </c>
      <c r="D89" s="212" t="s">
        <v>11</v>
      </c>
      <c r="E89" s="89" t="s">
        <v>44</v>
      </c>
      <c r="F89" s="150">
        <v>515256</v>
      </c>
      <c r="G89" s="149">
        <v>42964</v>
      </c>
      <c r="H89" s="148" t="s">
        <v>1722</v>
      </c>
      <c r="I89" s="148" t="s">
        <v>80</v>
      </c>
      <c r="J89" s="179" t="s">
        <v>81</v>
      </c>
      <c r="K89" s="179">
        <v>300000</v>
      </c>
    </row>
    <row r="90" spans="1:11" ht="22.5">
      <c r="A90" s="38" t="s">
        <v>226</v>
      </c>
      <c r="B90" s="238" t="s">
        <v>35</v>
      </c>
      <c r="C90" s="212" t="s">
        <v>11</v>
      </c>
      <c r="D90" s="212" t="s">
        <v>11</v>
      </c>
      <c r="E90" s="89" t="s">
        <v>44</v>
      </c>
      <c r="F90" s="150">
        <v>515257</v>
      </c>
      <c r="G90" s="149">
        <v>42964</v>
      </c>
      <c r="H90" s="148" t="s">
        <v>1722</v>
      </c>
      <c r="I90" s="148" t="s">
        <v>80</v>
      </c>
      <c r="J90" s="179" t="s">
        <v>81</v>
      </c>
      <c r="K90" s="179">
        <v>1000000</v>
      </c>
    </row>
    <row r="91" spans="1:11" ht="22.5">
      <c r="A91" s="38" t="s">
        <v>226</v>
      </c>
      <c r="B91" s="238" t="s">
        <v>35</v>
      </c>
      <c r="C91" s="212" t="s">
        <v>11</v>
      </c>
      <c r="D91" s="212" t="s">
        <v>11</v>
      </c>
      <c r="E91" s="89" t="s">
        <v>44</v>
      </c>
      <c r="F91" s="150">
        <v>515258</v>
      </c>
      <c r="G91" s="149">
        <v>42964</v>
      </c>
      <c r="H91" s="148" t="s">
        <v>1722</v>
      </c>
      <c r="I91" s="148" t="s">
        <v>80</v>
      </c>
      <c r="J91" s="179" t="s">
        <v>81</v>
      </c>
      <c r="K91" s="179">
        <v>300000</v>
      </c>
    </row>
    <row r="92" spans="1:11" ht="11.25">
      <c r="A92" s="38" t="s">
        <v>226</v>
      </c>
      <c r="B92" s="146" t="s">
        <v>1723</v>
      </c>
      <c r="C92" s="130" t="s">
        <v>11</v>
      </c>
      <c r="D92" s="131" t="s">
        <v>11</v>
      </c>
      <c r="E92" s="37" t="s">
        <v>12</v>
      </c>
      <c r="F92" s="150" t="s">
        <v>1724</v>
      </c>
      <c r="G92" s="151">
        <v>42956</v>
      </c>
      <c r="H92" s="152" t="s">
        <v>1725</v>
      </c>
      <c r="I92" s="148" t="s">
        <v>1726</v>
      </c>
      <c r="J92" s="179" t="s">
        <v>1727</v>
      </c>
      <c r="K92" s="179">
        <v>516337</v>
      </c>
    </row>
    <row r="93" spans="1:11" ht="11.25">
      <c r="A93" s="38" t="s">
        <v>226</v>
      </c>
      <c r="B93" s="146" t="s">
        <v>1723</v>
      </c>
      <c r="C93" s="130" t="s">
        <v>11</v>
      </c>
      <c r="D93" s="131" t="s">
        <v>11</v>
      </c>
      <c r="E93" s="37" t="s">
        <v>12</v>
      </c>
      <c r="F93" s="150" t="s">
        <v>1728</v>
      </c>
      <c r="G93" s="151">
        <v>42956</v>
      </c>
      <c r="H93" s="152" t="s">
        <v>1729</v>
      </c>
      <c r="I93" s="148" t="s">
        <v>1730</v>
      </c>
      <c r="J93" s="179" t="s">
        <v>1731</v>
      </c>
      <c r="K93" s="179">
        <v>430760</v>
      </c>
    </row>
    <row r="94" spans="1:11" ht="11.25">
      <c r="A94" s="38" t="s">
        <v>226</v>
      </c>
      <c r="B94" s="146" t="s">
        <v>1723</v>
      </c>
      <c r="C94" s="130" t="s">
        <v>11</v>
      </c>
      <c r="D94" s="131" t="s">
        <v>11</v>
      </c>
      <c r="E94" s="37" t="s">
        <v>12</v>
      </c>
      <c r="F94" s="150" t="s">
        <v>1732</v>
      </c>
      <c r="G94" s="151">
        <v>42958</v>
      </c>
      <c r="H94" s="152" t="s">
        <v>1733</v>
      </c>
      <c r="I94" s="148" t="s">
        <v>87</v>
      </c>
      <c r="J94" s="179" t="s">
        <v>88</v>
      </c>
      <c r="K94" s="179">
        <v>169218</v>
      </c>
    </row>
    <row r="95" spans="1:11" ht="11.25">
      <c r="A95" s="38" t="s">
        <v>226</v>
      </c>
      <c r="B95" s="146" t="s">
        <v>8</v>
      </c>
      <c r="C95" s="211" t="s">
        <v>11</v>
      </c>
      <c r="D95" s="211" t="s">
        <v>11</v>
      </c>
      <c r="E95" s="37" t="s">
        <v>12</v>
      </c>
      <c r="F95" s="150">
        <v>2170066</v>
      </c>
      <c r="G95" s="149">
        <v>42958</v>
      </c>
      <c r="H95" s="148" t="s">
        <v>1734</v>
      </c>
      <c r="I95" s="148" t="s">
        <v>1735</v>
      </c>
      <c r="J95" s="179" t="s">
        <v>1736</v>
      </c>
      <c r="K95" s="179">
        <v>232015</v>
      </c>
    </row>
    <row r="96" spans="1:11" ht="11.25">
      <c r="A96" s="38" t="s">
        <v>226</v>
      </c>
      <c r="B96" s="146" t="s">
        <v>8</v>
      </c>
      <c r="C96" s="211" t="s">
        <v>11</v>
      </c>
      <c r="D96" s="211" t="s">
        <v>11</v>
      </c>
      <c r="E96" s="37" t="s">
        <v>12</v>
      </c>
      <c r="F96" s="150">
        <v>2170067</v>
      </c>
      <c r="G96" s="149">
        <v>42958</v>
      </c>
      <c r="H96" s="148" t="s">
        <v>1737</v>
      </c>
      <c r="I96" s="148" t="s">
        <v>223</v>
      </c>
      <c r="J96" s="179" t="s">
        <v>224</v>
      </c>
      <c r="K96" s="179">
        <v>160000</v>
      </c>
    </row>
    <row r="97" spans="1:11" ht="11.25">
      <c r="A97" s="38" t="s">
        <v>226</v>
      </c>
      <c r="B97" s="146" t="s">
        <v>8</v>
      </c>
      <c r="C97" s="211" t="s">
        <v>11</v>
      </c>
      <c r="D97" s="211" t="s">
        <v>11</v>
      </c>
      <c r="E97" s="37" t="s">
        <v>12</v>
      </c>
      <c r="F97" s="150">
        <v>2170070</v>
      </c>
      <c r="G97" s="149">
        <v>42968</v>
      </c>
      <c r="H97" s="148" t="s">
        <v>1738</v>
      </c>
      <c r="I97" s="148" t="s">
        <v>1739</v>
      </c>
      <c r="J97" s="179" t="s">
        <v>1740</v>
      </c>
      <c r="K97" s="179">
        <v>161602</v>
      </c>
    </row>
    <row r="98" spans="1:11" ht="11.25">
      <c r="A98" s="38" t="s">
        <v>226</v>
      </c>
      <c r="B98" s="146" t="s">
        <v>8</v>
      </c>
      <c r="C98" s="211" t="s">
        <v>11</v>
      </c>
      <c r="D98" s="211" t="s">
        <v>11</v>
      </c>
      <c r="E98" s="37" t="s">
        <v>13</v>
      </c>
      <c r="F98" s="150">
        <v>2170244</v>
      </c>
      <c r="G98" s="149">
        <v>42956</v>
      </c>
      <c r="H98" s="148" t="s">
        <v>1741</v>
      </c>
      <c r="I98" s="148" t="s">
        <v>1742</v>
      </c>
      <c r="J98" s="179" t="s">
        <v>1743</v>
      </c>
      <c r="K98" s="179">
        <v>107814</v>
      </c>
    </row>
    <row r="99" spans="1:11" ht="11.25">
      <c r="A99" s="38" t="s">
        <v>226</v>
      </c>
      <c r="B99" s="146" t="s">
        <v>1723</v>
      </c>
      <c r="C99" s="130" t="s">
        <v>11</v>
      </c>
      <c r="D99" s="131" t="s">
        <v>11</v>
      </c>
      <c r="E99" s="37" t="s">
        <v>13</v>
      </c>
      <c r="F99" s="150" t="s">
        <v>1744</v>
      </c>
      <c r="G99" s="149">
        <v>42956</v>
      </c>
      <c r="H99" s="148" t="s">
        <v>1745</v>
      </c>
      <c r="I99" s="148" t="s">
        <v>87</v>
      </c>
      <c r="J99" s="179" t="s">
        <v>88</v>
      </c>
      <c r="K99" s="179">
        <v>26889</v>
      </c>
    </row>
    <row r="100" spans="1:11" ht="11.25">
      <c r="A100" s="38" t="s">
        <v>226</v>
      </c>
      <c r="B100" s="146" t="s">
        <v>8</v>
      </c>
      <c r="C100" s="211" t="s">
        <v>11</v>
      </c>
      <c r="D100" s="211" t="s">
        <v>11</v>
      </c>
      <c r="E100" s="37" t="s">
        <v>13</v>
      </c>
      <c r="F100" s="150">
        <v>2170248</v>
      </c>
      <c r="G100" s="149">
        <v>42956</v>
      </c>
      <c r="H100" s="148" t="s">
        <v>1746</v>
      </c>
      <c r="I100" s="148" t="s">
        <v>1747</v>
      </c>
      <c r="J100" s="179" t="s">
        <v>1748</v>
      </c>
      <c r="K100" s="179">
        <v>274700</v>
      </c>
    </row>
    <row r="101" spans="1:11" ht="11.25">
      <c r="A101" s="38" t="s">
        <v>226</v>
      </c>
      <c r="B101" s="146" t="s">
        <v>1723</v>
      </c>
      <c r="C101" s="130" t="s">
        <v>11</v>
      </c>
      <c r="D101" s="131" t="s">
        <v>11</v>
      </c>
      <c r="E101" s="37" t="s">
        <v>13</v>
      </c>
      <c r="F101" s="150" t="s">
        <v>1749</v>
      </c>
      <c r="G101" s="149">
        <v>42958</v>
      </c>
      <c r="H101" s="148" t="s">
        <v>1750</v>
      </c>
      <c r="I101" s="148" t="s">
        <v>227</v>
      </c>
      <c r="J101" s="179" t="s">
        <v>26</v>
      </c>
      <c r="K101" s="179">
        <v>259715</v>
      </c>
    </row>
    <row r="102" spans="1:11" ht="11.25">
      <c r="A102" s="38" t="s">
        <v>226</v>
      </c>
      <c r="B102" s="146" t="s">
        <v>1723</v>
      </c>
      <c r="C102" s="130" t="s">
        <v>11</v>
      </c>
      <c r="D102" s="131" t="s">
        <v>11</v>
      </c>
      <c r="E102" s="37" t="s">
        <v>13</v>
      </c>
      <c r="F102" s="150" t="s">
        <v>1751</v>
      </c>
      <c r="G102" s="149">
        <v>42972</v>
      </c>
      <c r="H102" s="148" t="s">
        <v>1752</v>
      </c>
      <c r="I102" s="148" t="s">
        <v>227</v>
      </c>
      <c r="J102" s="179" t="s">
        <v>26</v>
      </c>
      <c r="K102" s="179">
        <v>259715</v>
      </c>
    </row>
    <row r="103" spans="1:11" ht="11.25">
      <c r="A103" s="38" t="s">
        <v>226</v>
      </c>
      <c r="B103" s="146" t="s">
        <v>8</v>
      </c>
      <c r="C103" s="211" t="s">
        <v>11</v>
      </c>
      <c r="D103" s="211" t="s">
        <v>11</v>
      </c>
      <c r="E103" s="148" t="s">
        <v>47</v>
      </c>
      <c r="F103" s="150">
        <v>198</v>
      </c>
      <c r="G103" s="149">
        <v>42972</v>
      </c>
      <c r="H103" s="148" t="s">
        <v>1753</v>
      </c>
      <c r="I103" s="148" t="s">
        <v>1754</v>
      </c>
      <c r="J103" s="179" t="s">
        <v>1755</v>
      </c>
      <c r="K103" s="179">
        <v>12000</v>
      </c>
    </row>
    <row r="104" spans="1:11" ht="11.25">
      <c r="A104" s="38" t="s">
        <v>226</v>
      </c>
      <c r="B104" s="146" t="s">
        <v>8</v>
      </c>
      <c r="C104" s="211" t="s">
        <v>11</v>
      </c>
      <c r="D104" s="211" t="s">
        <v>11</v>
      </c>
      <c r="E104" s="148" t="s">
        <v>47</v>
      </c>
      <c r="F104" s="150">
        <v>198</v>
      </c>
      <c r="G104" s="149">
        <v>42972</v>
      </c>
      <c r="H104" s="148" t="s">
        <v>1753</v>
      </c>
      <c r="I104" s="148" t="s">
        <v>1754</v>
      </c>
      <c r="J104" s="179" t="s">
        <v>1755</v>
      </c>
      <c r="K104" s="179">
        <v>18000</v>
      </c>
    </row>
    <row r="105" spans="1:11" ht="11.25">
      <c r="A105" s="38" t="s">
        <v>226</v>
      </c>
      <c r="B105" s="146" t="s">
        <v>8</v>
      </c>
      <c r="C105" s="211" t="s">
        <v>11</v>
      </c>
      <c r="D105" s="211" t="s">
        <v>11</v>
      </c>
      <c r="E105" s="148" t="s">
        <v>47</v>
      </c>
      <c r="F105" s="150">
        <v>3</v>
      </c>
      <c r="G105" s="151">
        <v>42956</v>
      </c>
      <c r="H105" s="152" t="s">
        <v>1756</v>
      </c>
      <c r="I105" s="152" t="s">
        <v>1757</v>
      </c>
      <c r="J105" s="180" t="s">
        <v>1758</v>
      </c>
      <c r="K105" s="180">
        <v>150000</v>
      </c>
    </row>
    <row r="106" spans="1:11" ht="11.25">
      <c r="A106" s="38" t="s">
        <v>226</v>
      </c>
      <c r="B106" s="146" t="s">
        <v>8</v>
      </c>
      <c r="C106" s="211" t="s">
        <v>11</v>
      </c>
      <c r="D106" s="211" t="s">
        <v>11</v>
      </c>
      <c r="E106" s="148" t="s">
        <v>47</v>
      </c>
      <c r="F106" s="150">
        <v>19</v>
      </c>
      <c r="G106" s="149">
        <v>42964</v>
      </c>
      <c r="H106" s="148" t="s">
        <v>1759</v>
      </c>
      <c r="I106" s="138" t="s">
        <v>1760</v>
      </c>
      <c r="J106" s="140" t="s">
        <v>1761</v>
      </c>
      <c r="K106" s="189">
        <v>30000</v>
      </c>
    </row>
    <row r="107" spans="1:11" ht="11.25">
      <c r="A107" s="38" t="s">
        <v>226</v>
      </c>
      <c r="B107" s="146" t="s">
        <v>1723</v>
      </c>
      <c r="C107" s="130" t="s">
        <v>11</v>
      </c>
      <c r="D107" s="131" t="s">
        <v>11</v>
      </c>
      <c r="E107" s="37" t="s">
        <v>13</v>
      </c>
      <c r="F107" s="150" t="s">
        <v>1762</v>
      </c>
      <c r="G107" s="149">
        <v>42956</v>
      </c>
      <c r="H107" s="154" t="s">
        <v>1763</v>
      </c>
      <c r="I107" s="148" t="s">
        <v>228</v>
      </c>
      <c r="J107" s="179" t="s">
        <v>37</v>
      </c>
      <c r="K107" s="179">
        <v>241612</v>
      </c>
    </row>
    <row r="108" spans="1:11" ht="11.25">
      <c r="A108" s="38" t="s">
        <v>226</v>
      </c>
      <c r="B108" s="146" t="s">
        <v>1723</v>
      </c>
      <c r="C108" s="130" t="s">
        <v>11</v>
      </c>
      <c r="D108" s="131" t="s">
        <v>11</v>
      </c>
      <c r="E108" s="37" t="s">
        <v>13</v>
      </c>
      <c r="F108" s="150" t="s">
        <v>1764</v>
      </c>
      <c r="G108" s="149">
        <v>42956</v>
      </c>
      <c r="H108" s="154" t="s">
        <v>1763</v>
      </c>
      <c r="I108" s="148" t="s">
        <v>228</v>
      </c>
      <c r="J108" s="179" t="s">
        <v>37</v>
      </c>
      <c r="K108" s="179">
        <v>97372</v>
      </c>
    </row>
    <row r="109" spans="1:11" ht="22.5">
      <c r="A109" s="38" t="s">
        <v>226</v>
      </c>
      <c r="B109" s="146" t="s">
        <v>1723</v>
      </c>
      <c r="C109" s="130" t="s">
        <v>11</v>
      </c>
      <c r="D109" s="131" t="s">
        <v>11</v>
      </c>
      <c r="E109" s="37" t="s">
        <v>13</v>
      </c>
      <c r="F109" s="150" t="s">
        <v>1765</v>
      </c>
      <c r="G109" s="149">
        <v>42956</v>
      </c>
      <c r="H109" s="154" t="s">
        <v>1766</v>
      </c>
      <c r="I109" s="148" t="s">
        <v>228</v>
      </c>
      <c r="J109" s="179" t="s">
        <v>37</v>
      </c>
      <c r="K109" s="179">
        <v>93932</v>
      </c>
    </row>
    <row r="110" spans="1:11" ht="22.5">
      <c r="A110" s="38" t="s">
        <v>226</v>
      </c>
      <c r="B110" s="146" t="s">
        <v>1723</v>
      </c>
      <c r="C110" s="130" t="s">
        <v>11</v>
      </c>
      <c r="D110" s="131" t="s">
        <v>11</v>
      </c>
      <c r="E110" s="37" t="s">
        <v>13</v>
      </c>
      <c r="F110" s="150" t="s">
        <v>1767</v>
      </c>
      <c r="G110" s="149">
        <v>42956</v>
      </c>
      <c r="H110" s="154" t="s">
        <v>1768</v>
      </c>
      <c r="I110" s="148" t="s">
        <v>228</v>
      </c>
      <c r="J110" s="179" t="s">
        <v>37</v>
      </c>
      <c r="K110" s="179">
        <v>75012</v>
      </c>
    </row>
    <row r="111" spans="1:11" ht="11.25">
      <c r="A111" s="38" t="s">
        <v>226</v>
      </c>
      <c r="B111" s="146" t="s">
        <v>1723</v>
      </c>
      <c r="C111" s="130" t="s">
        <v>11</v>
      </c>
      <c r="D111" s="131" t="s">
        <v>11</v>
      </c>
      <c r="E111" s="37" t="s">
        <v>13</v>
      </c>
      <c r="F111" s="150" t="s">
        <v>1769</v>
      </c>
      <c r="G111" s="149">
        <v>42956</v>
      </c>
      <c r="H111" s="154" t="s">
        <v>1763</v>
      </c>
      <c r="I111" s="148" t="s">
        <v>228</v>
      </c>
      <c r="J111" s="179" t="s">
        <v>37</v>
      </c>
      <c r="K111" s="179">
        <v>75012</v>
      </c>
    </row>
    <row r="112" spans="1:11" ht="22.5">
      <c r="A112" s="38" t="s">
        <v>226</v>
      </c>
      <c r="B112" s="146" t="s">
        <v>1723</v>
      </c>
      <c r="C112" s="130" t="s">
        <v>11</v>
      </c>
      <c r="D112" s="131" t="s">
        <v>11</v>
      </c>
      <c r="E112" s="37" t="s">
        <v>13</v>
      </c>
      <c r="F112" s="150" t="s">
        <v>1770</v>
      </c>
      <c r="G112" s="149">
        <v>42956</v>
      </c>
      <c r="H112" s="154" t="s">
        <v>1771</v>
      </c>
      <c r="I112" s="148" t="s">
        <v>228</v>
      </c>
      <c r="J112" s="179" t="s">
        <v>37</v>
      </c>
      <c r="K112" s="179">
        <v>128332</v>
      </c>
    </row>
    <row r="113" spans="1:11" ht="22.5">
      <c r="A113" s="38" t="s">
        <v>226</v>
      </c>
      <c r="B113" s="146" t="s">
        <v>1723</v>
      </c>
      <c r="C113" s="130" t="s">
        <v>11</v>
      </c>
      <c r="D113" s="131" t="s">
        <v>11</v>
      </c>
      <c r="E113" s="37" t="s">
        <v>13</v>
      </c>
      <c r="F113" s="150" t="s">
        <v>1772</v>
      </c>
      <c r="G113" s="149">
        <v>42956</v>
      </c>
      <c r="H113" s="154" t="s">
        <v>1773</v>
      </c>
      <c r="I113" s="148" t="s">
        <v>228</v>
      </c>
      <c r="J113" s="179" t="s">
        <v>37</v>
      </c>
      <c r="K113" s="179">
        <v>135212</v>
      </c>
    </row>
    <row r="114" spans="1:11" ht="22.5">
      <c r="A114" s="38" t="s">
        <v>226</v>
      </c>
      <c r="B114" s="146" t="s">
        <v>1723</v>
      </c>
      <c r="C114" s="130" t="s">
        <v>11</v>
      </c>
      <c r="D114" s="131" t="s">
        <v>11</v>
      </c>
      <c r="E114" s="37" t="s">
        <v>13</v>
      </c>
      <c r="F114" s="150" t="s">
        <v>1774</v>
      </c>
      <c r="G114" s="149">
        <v>42956</v>
      </c>
      <c r="H114" s="154" t="s">
        <v>1775</v>
      </c>
      <c r="I114" s="148" t="s">
        <v>228</v>
      </c>
      <c r="J114" s="179" t="s">
        <v>37</v>
      </c>
      <c r="K114" s="179">
        <v>75012</v>
      </c>
    </row>
    <row r="115" spans="1:11" ht="11.25">
      <c r="A115" s="38" t="s">
        <v>226</v>
      </c>
      <c r="B115" s="146" t="s">
        <v>1723</v>
      </c>
      <c r="C115" s="130" t="s">
        <v>11</v>
      </c>
      <c r="D115" s="131" t="s">
        <v>11</v>
      </c>
      <c r="E115" s="37" t="s">
        <v>13</v>
      </c>
      <c r="F115" s="150" t="s">
        <v>1776</v>
      </c>
      <c r="G115" s="149">
        <v>42956</v>
      </c>
      <c r="H115" s="154" t="s">
        <v>1777</v>
      </c>
      <c r="I115" s="148" t="s">
        <v>228</v>
      </c>
      <c r="J115" s="179" t="s">
        <v>37</v>
      </c>
      <c r="K115" s="179">
        <v>88772</v>
      </c>
    </row>
    <row r="116" spans="1:11" ht="22.5">
      <c r="A116" s="38" t="s">
        <v>226</v>
      </c>
      <c r="B116" s="146" t="s">
        <v>1723</v>
      </c>
      <c r="C116" s="130" t="s">
        <v>11</v>
      </c>
      <c r="D116" s="131" t="s">
        <v>11</v>
      </c>
      <c r="E116" s="37" t="s">
        <v>13</v>
      </c>
      <c r="F116" s="150" t="s">
        <v>1778</v>
      </c>
      <c r="G116" s="149">
        <v>42957</v>
      </c>
      <c r="H116" s="154" t="s">
        <v>1779</v>
      </c>
      <c r="I116" s="148" t="s">
        <v>228</v>
      </c>
      <c r="J116" s="179" t="s">
        <v>37</v>
      </c>
      <c r="K116" s="179">
        <v>80172</v>
      </c>
    </row>
    <row r="117" spans="1:11" ht="11.25">
      <c r="A117" s="38" t="s">
        <v>226</v>
      </c>
      <c r="B117" s="146" t="s">
        <v>1723</v>
      </c>
      <c r="C117" s="130" t="s">
        <v>11</v>
      </c>
      <c r="D117" s="131" t="s">
        <v>11</v>
      </c>
      <c r="E117" s="37" t="s">
        <v>13</v>
      </c>
      <c r="F117" s="150" t="s">
        <v>1780</v>
      </c>
      <c r="G117" s="149">
        <v>42965</v>
      </c>
      <c r="H117" s="154" t="s">
        <v>1777</v>
      </c>
      <c r="I117" s="148" t="s">
        <v>228</v>
      </c>
      <c r="J117" s="179" t="s">
        <v>37</v>
      </c>
      <c r="K117" s="179">
        <v>353242</v>
      </c>
    </row>
    <row r="118" spans="1:11" ht="11.25">
      <c r="A118" s="38" t="s">
        <v>226</v>
      </c>
      <c r="B118" s="146" t="s">
        <v>1723</v>
      </c>
      <c r="C118" s="130" t="s">
        <v>11</v>
      </c>
      <c r="D118" s="131" t="s">
        <v>11</v>
      </c>
      <c r="E118" s="37" t="s">
        <v>13</v>
      </c>
      <c r="F118" s="150" t="s">
        <v>1781</v>
      </c>
      <c r="G118" s="149">
        <v>42968</v>
      </c>
      <c r="H118" s="154" t="s">
        <v>1777</v>
      </c>
      <c r="I118" s="148" t="s">
        <v>228</v>
      </c>
      <c r="J118" s="179" t="s">
        <v>37</v>
      </c>
      <c r="K118" s="179">
        <v>105972</v>
      </c>
    </row>
    <row r="119" spans="1:11" ht="22.5">
      <c r="A119" s="38" t="s">
        <v>226</v>
      </c>
      <c r="B119" s="146" t="s">
        <v>1723</v>
      </c>
      <c r="C119" s="130" t="s">
        <v>11</v>
      </c>
      <c r="D119" s="131" t="s">
        <v>11</v>
      </c>
      <c r="E119" s="37" t="s">
        <v>13</v>
      </c>
      <c r="F119" s="150" t="s">
        <v>1782</v>
      </c>
      <c r="G119" s="149">
        <v>42968</v>
      </c>
      <c r="H119" s="154" t="s">
        <v>1783</v>
      </c>
      <c r="I119" s="148" t="s">
        <v>228</v>
      </c>
      <c r="J119" s="179" t="s">
        <v>37</v>
      </c>
      <c r="K119" s="179">
        <v>79312</v>
      </c>
    </row>
    <row r="120" spans="1:11" ht="11.25">
      <c r="A120" s="38" t="s">
        <v>226</v>
      </c>
      <c r="B120" s="146" t="s">
        <v>1723</v>
      </c>
      <c r="C120" s="130" t="s">
        <v>11</v>
      </c>
      <c r="D120" s="131" t="s">
        <v>11</v>
      </c>
      <c r="E120" s="37" t="s">
        <v>13</v>
      </c>
      <c r="F120" s="150" t="s">
        <v>1784</v>
      </c>
      <c r="G120" s="149">
        <v>42968</v>
      </c>
      <c r="H120" s="154" t="s">
        <v>1777</v>
      </c>
      <c r="I120" s="148" t="s">
        <v>228</v>
      </c>
      <c r="J120" s="179" t="s">
        <v>37</v>
      </c>
      <c r="K120" s="179">
        <v>133652</v>
      </c>
    </row>
    <row r="121" spans="1:11" ht="22.5">
      <c r="A121" s="38" t="s">
        <v>226</v>
      </c>
      <c r="B121" s="146" t="s">
        <v>8</v>
      </c>
      <c r="C121" s="211" t="s">
        <v>11</v>
      </c>
      <c r="D121" s="211" t="s">
        <v>11</v>
      </c>
      <c r="E121" s="37" t="s">
        <v>13</v>
      </c>
      <c r="F121" s="150">
        <v>2170262</v>
      </c>
      <c r="G121" s="149">
        <v>42969</v>
      </c>
      <c r="H121" s="154" t="s">
        <v>1785</v>
      </c>
      <c r="I121" s="148" t="s">
        <v>228</v>
      </c>
      <c r="J121" s="179" t="s">
        <v>37</v>
      </c>
      <c r="K121" s="179">
        <v>138652</v>
      </c>
    </row>
    <row r="122" spans="1:11" ht="11.25">
      <c r="A122" s="38" t="s">
        <v>226</v>
      </c>
      <c r="B122" s="146" t="s">
        <v>8</v>
      </c>
      <c r="C122" s="211" t="s">
        <v>11</v>
      </c>
      <c r="D122" s="211" t="s">
        <v>11</v>
      </c>
      <c r="E122" s="37" t="s">
        <v>13</v>
      </c>
      <c r="F122" s="150">
        <v>2170263</v>
      </c>
      <c r="G122" s="149">
        <v>42970</v>
      </c>
      <c r="H122" s="148" t="s">
        <v>1786</v>
      </c>
      <c r="I122" s="148" t="s">
        <v>228</v>
      </c>
      <c r="J122" s="179" t="s">
        <v>37</v>
      </c>
      <c r="K122" s="179">
        <v>69000</v>
      </c>
    </row>
    <row r="123" spans="1:11" ht="11.25">
      <c r="A123" s="38" t="s">
        <v>226</v>
      </c>
      <c r="B123" s="146" t="s">
        <v>1723</v>
      </c>
      <c r="C123" s="130" t="s">
        <v>11</v>
      </c>
      <c r="D123" s="131" t="s">
        <v>11</v>
      </c>
      <c r="E123" s="37" t="s">
        <v>13</v>
      </c>
      <c r="F123" s="150" t="s">
        <v>1787</v>
      </c>
      <c r="G123" s="149">
        <v>42972</v>
      </c>
      <c r="H123" s="154" t="s">
        <v>1777</v>
      </c>
      <c r="I123" s="148" t="s">
        <v>228</v>
      </c>
      <c r="J123" s="179" t="s">
        <v>37</v>
      </c>
      <c r="K123" s="179">
        <v>197392</v>
      </c>
    </row>
    <row r="124" spans="1:11" ht="11.25">
      <c r="A124" s="38" t="s">
        <v>226</v>
      </c>
      <c r="B124" s="146" t="s">
        <v>1723</v>
      </c>
      <c r="C124" s="130" t="s">
        <v>11</v>
      </c>
      <c r="D124" s="131" t="s">
        <v>11</v>
      </c>
      <c r="E124" s="37" t="s">
        <v>13</v>
      </c>
      <c r="F124" s="150" t="s">
        <v>1788</v>
      </c>
      <c r="G124" s="149">
        <v>42976</v>
      </c>
      <c r="H124" s="154" t="s">
        <v>1777</v>
      </c>
      <c r="I124" s="148" t="s">
        <v>228</v>
      </c>
      <c r="J124" s="179" t="s">
        <v>37</v>
      </c>
      <c r="K124" s="179">
        <v>247811</v>
      </c>
    </row>
    <row r="125" spans="1:11" ht="11.25">
      <c r="A125" s="38" t="s">
        <v>226</v>
      </c>
      <c r="B125" s="146" t="s">
        <v>1723</v>
      </c>
      <c r="C125" s="130" t="s">
        <v>11</v>
      </c>
      <c r="D125" s="131" t="s">
        <v>11</v>
      </c>
      <c r="E125" s="37" t="s">
        <v>13</v>
      </c>
      <c r="F125" s="150" t="s">
        <v>1789</v>
      </c>
      <c r="G125" s="149">
        <v>42977</v>
      </c>
      <c r="H125" s="148" t="s">
        <v>1790</v>
      </c>
      <c r="I125" s="148" t="s">
        <v>227</v>
      </c>
      <c r="J125" s="179" t="s">
        <v>26</v>
      </c>
      <c r="K125" s="179">
        <v>58321</v>
      </c>
    </row>
    <row r="126" spans="1:11" ht="11.25">
      <c r="A126" s="38" t="s">
        <v>226</v>
      </c>
      <c r="B126" s="146" t="s">
        <v>8</v>
      </c>
      <c r="C126" s="211" t="s">
        <v>11</v>
      </c>
      <c r="D126" s="211" t="s">
        <v>11</v>
      </c>
      <c r="E126" s="37" t="s">
        <v>13</v>
      </c>
      <c r="F126" s="150">
        <v>2170273</v>
      </c>
      <c r="G126" s="149">
        <v>42978</v>
      </c>
      <c r="H126" s="148" t="s">
        <v>1791</v>
      </c>
      <c r="I126" s="148" t="s">
        <v>1792</v>
      </c>
      <c r="J126" s="179" t="s">
        <v>1793</v>
      </c>
      <c r="K126" s="179">
        <v>249900</v>
      </c>
    </row>
    <row r="127" spans="1:11" ht="11.25">
      <c r="A127" s="38" t="s">
        <v>226</v>
      </c>
      <c r="B127" s="154" t="s">
        <v>7</v>
      </c>
      <c r="C127" s="212" t="s">
        <v>1794</v>
      </c>
      <c r="D127" s="120">
        <v>42710</v>
      </c>
      <c r="E127" s="37" t="s">
        <v>13</v>
      </c>
      <c r="F127" s="150">
        <v>2170250</v>
      </c>
      <c r="G127" s="149">
        <v>42957</v>
      </c>
      <c r="H127" s="148" t="s">
        <v>1795</v>
      </c>
      <c r="I127" s="148" t="s">
        <v>1796</v>
      </c>
      <c r="J127" s="179" t="s">
        <v>229</v>
      </c>
      <c r="K127" s="179">
        <v>329444</v>
      </c>
    </row>
    <row r="128" spans="1:11" ht="11.25">
      <c r="A128" s="38" t="s">
        <v>226</v>
      </c>
      <c r="B128" s="154" t="s">
        <v>7</v>
      </c>
      <c r="C128" s="212" t="s">
        <v>1797</v>
      </c>
      <c r="D128" s="120">
        <v>42711</v>
      </c>
      <c r="E128" s="37" t="s">
        <v>13</v>
      </c>
      <c r="F128" s="150">
        <v>2170268</v>
      </c>
      <c r="G128" s="149">
        <v>42976</v>
      </c>
      <c r="H128" s="148" t="s">
        <v>1798</v>
      </c>
      <c r="I128" s="148" t="s">
        <v>1796</v>
      </c>
      <c r="J128" s="179" t="s">
        <v>229</v>
      </c>
      <c r="K128" s="179">
        <v>82436</v>
      </c>
    </row>
    <row r="129" spans="1:11" ht="11.25">
      <c r="A129" s="38" t="s">
        <v>226</v>
      </c>
      <c r="B129" s="154" t="s">
        <v>7</v>
      </c>
      <c r="C129" s="212" t="s">
        <v>1799</v>
      </c>
      <c r="D129" s="120">
        <v>42712</v>
      </c>
      <c r="E129" s="37" t="s">
        <v>13</v>
      </c>
      <c r="F129" s="150">
        <v>2170269</v>
      </c>
      <c r="G129" s="149">
        <v>42976</v>
      </c>
      <c r="H129" s="148" t="s">
        <v>1800</v>
      </c>
      <c r="I129" s="148" t="s">
        <v>1796</v>
      </c>
      <c r="J129" s="179" t="s">
        <v>229</v>
      </c>
      <c r="K129" s="179">
        <v>69131</v>
      </c>
    </row>
    <row r="130" spans="1:11" ht="11.25">
      <c r="A130" s="38" t="s">
        <v>226</v>
      </c>
      <c r="B130" s="154" t="s">
        <v>7</v>
      </c>
      <c r="C130" s="212" t="s">
        <v>1801</v>
      </c>
      <c r="D130" s="120">
        <v>42713</v>
      </c>
      <c r="E130" s="37" t="s">
        <v>13</v>
      </c>
      <c r="F130" s="150">
        <v>2170271</v>
      </c>
      <c r="G130" s="149">
        <v>42976</v>
      </c>
      <c r="H130" s="148" t="s">
        <v>1802</v>
      </c>
      <c r="I130" s="148" t="s">
        <v>1796</v>
      </c>
      <c r="J130" s="179" t="s">
        <v>229</v>
      </c>
      <c r="K130" s="179">
        <v>85122</v>
      </c>
    </row>
    <row r="131" spans="1:11" ht="11.25">
      <c r="A131" s="38" t="s">
        <v>226</v>
      </c>
      <c r="B131" s="146" t="s">
        <v>1723</v>
      </c>
      <c r="C131" s="130" t="s">
        <v>11</v>
      </c>
      <c r="D131" s="131" t="s">
        <v>11</v>
      </c>
      <c r="E131" s="37" t="s">
        <v>12</v>
      </c>
      <c r="F131" s="150" t="s">
        <v>1803</v>
      </c>
      <c r="G131" s="149">
        <v>42971</v>
      </c>
      <c r="H131" s="148" t="s">
        <v>1804</v>
      </c>
      <c r="I131" s="148" t="s">
        <v>861</v>
      </c>
      <c r="J131" s="179" t="s">
        <v>1805</v>
      </c>
      <c r="K131" s="179">
        <v>1612524</v>
      </c>
    </row>
    <row r="132" spans="1:11" ht="11.25">
      <c r="A132" s="38" t="s">
        <v>226</v>
      </c>
      <c r="B132" s="146" t="s">
        <v>1723</v>
      </c>
      <c r="C132" s="130" t="s">
        <v>11</v>
      </c>
      <c r="D132" s="131" t="s">
        <v>11</v>
      </c>
      <c r="E132" s="37" t="s">
        <v>12</v>
      </c>
      <c r="F132" s="150" t="s">
        <v>1806</v>
      </c>
      <c r="G132" s="149">
        <v>42977</v>
      </c>
      <c r="H132" s="148" t="s">
        <v>1807</v>
      </c>
      <c r="I132" s="148" t="s">
        <v>861</v>
      </c>
      <c r="J132" s="179" t="s">
        <v>1805</v>
      </c>
      <c r="K132" s="179">
        <v>861486</v>
      </c>
    </row>
    <row r="133" spans="1:11" ht="11.25">
      <c r="A133" s="38" t="s">
        <v>226</v>
      </c>
      <c r="B133" s="146" t="s">
        <v>1723</v>
      </c>
      <c r="C133" s="130" t="s">
        <v>11</v>
      </c>
      <c r="D133" s="131" t="s">
        <v>11</v>
      </c>
      <c r="E133" s="37" t="s">
        <v>12</v>
      </c>
      <c r="F133" s="150" t="s">
        <v>1808</v>
      </c>
      <c r="G133" s="149">
        <v>42957</v>
      </c>
      <c r="H133" s="148" t="s">
        <v>1809</v>
      </c>
      <c r="I133" s="148" t="s">
        <v>1810</v>
      </c>
      <c r="J133" s="179" t="s">
        <v>1811</v>
      </c>
      <c r="K133" s="179">
        <f>266287+22340</f>
        <v>288627</v>
      </c>
    </row>
    <row r="134" spans="1:11" ht="11.25">
      <c r="A134" s="38" t="s">
        <v>226</v>
      </c>
      <c r="B134" s="146" t="s">
        <v>1723</v>
      </c>
      <c r="C134" s="130" t="s">
        <v>11</v>
      </c>
      <c r="D134" s="131" t="s">
        <v>11</v>
      </c>
      <c r="E134" s="37" t="s">
        <v>12</v>
      </c>
      <c r="F134" s="150" t="s">
        <v>1812</v>
      </c>
      <c r="G134" s="149">
        <v>42957</v>
      </c>
      <c r="H134" s="148" t="s">
        <v>1813</v>
      </c>
      <c r="I134" s="148" t="s">
        <v>1810</v>
      </c>
      <c r="J134" s="179" t="s">
        <v>1811</v>
      </c>
      <c r="K134" s="179">
        <v>491801</v>
      </c>
    </row>
    <row r="135" spans="1:11" ht="11.25">
      <c r="A135" s="38" t="s">
        <v>226</v>
      </c>
      <c r="B135" s="146" t="s">
        <v>1723</v>
      </c>
      <c r="C135" s="130" t="s">
        <v>11</v>
      </c>
      <c r="D135" s="131" t="s">
        <v>11</v>
      </c>
      <c r="E135" s="37" t="s">
        <v>12</v>
      </c>
      <c r="F135" s="150" t="s">
        <v>1814</v>
      </c>
      <c r="G135" s="149">
        <v>42957</v>
      </c>
      <c r="H135" s="148" t="s">
        <v>1815</v>
      </c>
      <c r="I135" s="148" t="s">
        <v>1476</v>
      </c>
      <c r="J135" s="179" t="s">
        <v>1477</v>
      </c>
      <c r="K135" s="179">
        <v>261976</v>
      </c>
    </row>
    <row r="136" spans="1:11" ht="11.25">
      <c r="A136" s="38" t="s">
        <v>226</v>
      </c>
      <c r="B136" s="146" t="s">
        <v>1723</v>
      </c>
      <c r="C136" s="130" t="s">
        <v>11</v>
      </c>
      <c r="D136" s="131" t="s">
        <v>11</v>
      </c>
      <c r="E136" s="37" t="s">
        <v>12</v>
      </c>
      <c r="F136" s="150" t="s">
        <v>1816</v>
      </c>
      <c r="G136" s="149">
        <v>42957</v>
      </c>
      <c r="H136" s="148" t="s">
        <v>1817</v>
      </c>
      <c r="I136" s="148" t="s">
        <v>1235</v>
      </c>
      <c r="J136" s="179" t="s">
        <v>1236</v>
      </c>
      <c r="K136" s="179">
        <v>1313258</v>
      </c>
    </row>
    <row r="137" spans="1:11" ht="11.25">
      <c r="A137" s="38" t="s">
        <v>226</v>
      </c>
      <c r="B137" s="146" t="s">
        <v>1723</v>
      </c>
      <c r="C137" s="130" t="s">
        <v>11</v>
      </c>
      <c r="D137" s="131" t="s">
        <v>11</v>
      </c>
      <c r="E137" s="37" t="s">
        <v>12</v>
      </c>
      <c r="F137" s="150" t="s">
        <v>1818</v>
      </c>
      <c r="G137" s="149">
        <v>42957</v>
      </c>
      <c r="H137" s="148" t="s">
        <v>1819</v>
      </c>
      <c r="I137" s="148" t="s">
        <v>1235</v>
      </c>
      <c r="J137" s="179" t="s">
        <v>1236</v>
      </c>
      <c r="K137" s="179">
        <v>328314</v>
      </c>
    </row>
    <row r="138" spans="1:11" ht="11.25">
      <c r="A138" s="38" t="s">
        <v>226</v>
      </c>
      <c r="B138" s="154" t="s">
        <v>7</v>
      </c>
      <c r="C138" s="212" t="s">
        <v>1820</v>
      </c>
      <c r="D138" s="120">
        <v>42951</v>
      </c>
      <c r="E138" s="153" t="s">
        <v>10</v>
      </c>
      <c r="F138" s="150" t="s">
        <v>10</v>
      </c>
      <c r="G138" s="149">
        <v>42970</v>
      </c>
      <c r="H138" s="148" t="s">
        <v>1821</v>
      </c>
      <c r="I138" s="148" t="s">
        <v>1822</v>
      </c>
      <c r="J138" s="179" t="s">
        <v>1823</v>
      </c>
      <c r="K138" s="179">
        <v>9148125</v>
      </c>
    </row>
    <row r="139" spans="1:11" ht="11.25">
      <c r="A139" s="38" t="s">
        <v>226</v>
      </c>
      <c r="B139" s="154" t="s">
        <v>7</v>
      </c>
      <c r="C139" s="212" t="s">
        <v>1824</v>
      </c>
      <c r="D139" s="120">
        <v>42972</v>
      </c>
      <c r="E139" s="153" t="s">
        <v>10</v>
      </c>
      <c r="F139" s="150" t="s">
        <v>10</v>
      </c>
      <c r="G139" s="120">
        <v>42972</v>
      </c>
      <c r="H139" s="148" t="s">
        <v>1825</v>
      </c>
      <c r="I139" s="148" t="s">
        <v>1826</v>
      </c>
      <c r="J139" s="179" t="s">
        <v>1827</v>
      </c>
      <c r="K139" s="179">
        <v>3683794</v>
      </c>
    </row>
    <row r="140" spans="1:11" ht="11.25">
      <c r="A140" s="38" t="s">
        <v>226</v>
      </c>
      <c r="B140" s="153" t="s">
        <v>1828</v>
      </c>
      <c r="C140" s="41" t="s">
        <v>11</v>
      </c>
      <c r="D140" s="41" t="s">
        <v>11</v>
      </c>
      <c r="E140" s="148" t="s">
        <v>44</v>
      </c>
      <c r="F140" s="221">
        <v>36985434</v>
      </c>
      <c r="G140" s="155">
        <v>42971</v>
      </c>
      <c r="H140" s="153" t="s">
        <v>1829</v>
      </c>
      <c r="I140" s="153" t="s">
        <v>1830</v>
      </c>
      <c r="J140" s="181" t="s">
        <v>231</v>
      </c>
      <c r="K140" s="190">
        <v>697600</v>
      </c>
    </row>
    <row r="141" spans="1:11" ht="11.25">
      <c r="A141" s="38" t="s">
        <v>226</v>
      </c>
      <c r="B141" s="153" t="s">
        <v>1828</v>
      </c>
      <c r="C141" s="41" t="s">
        <v>11</v>
      </c>
      <c r="D141" s="41" t="s">
        <v>11</v>
      </c>
      <c r="E141" s="148" t="s">
        <v>47</v>
      </c>
      <c r="F141" s="221">
        <v>5109797</v>
      </c>
      <c r="G141" s="155">
        <v>42963</v>
      </c>
      <c r="H141" s="153" t="s">
        <v>1831</v>
      </c>
      <c r="I141" s="153" t="s">
        <v>1830</v>
      </c>
      <c r="J141" s="181" t="s">
        <v>231</v>
      </c>
      <c r="K141" s="190">
        <v>716600</v>
      </c>
    </row>
    <row r="142" spans="1:11" ht="11.25">
      <c r="A142" s="38" t="s">
        <v>226</v>
      </c>
      <c r="B142" s="153" t="s">
        <v>1828</v>
      </c>
      <c r="C142" s="41" t="s">
        <v>11</v>
      </c>
      <c r="D142" s="41" t="s">
        <v>11</v>
      </c>
      <c r="E142" s="148" t="s">
        <v>47</v>
      </c>
      <c r="F142" s="221">
        <v>5112489</v>
      </c>
      <c r="G142" s="155">
        <v>42963</v>
      </c>
      <c r="H142" s="153" t="s">
        <v>1832</v>
      </c>
      <c r="I142" s="153" t="s">
        <v>1830</v>
      </c>
      <c r="J142" s="181" t="s">
        <v>231</v>
      </c>
      <c r="K142" s="190">
        <v>675900</v>
      </c>
    </row>
    <row r="143" spans="1:11" ht="11.25">
      <c r="A143" s="38" t="s">
        <v>226</v>
      </c>
      <c r="B143" s="153" t="s">
        <v>1828</v>
      </c>
      <c r="C143" s="41" t="s">
        <v>11</v>
      </c>
      <c r="D143" s="41" t="s">
        <v>11</v>
      </c>
      <c r="E143" s="148" t="s">
        <v>44</v>
      </c>
      <c r="F143" s="221">
        <v>36947244</v>
      </c>
      <c r="G143" s="155">
        <v>42956</v>
      </c>
      <c r="H143" s="153" t="s">
        <v>1833</v>
      </c>
      <c r="I143" s="153" t="s">
        <v>1830</v>
      </c>
      <c r="J143" s="181" t="s">
        <v>231</v>
      </c>
      <c r="K143" s="190">
        <v>174500</v>
      </c>
    </row>
    <row r="144" spans="1:11" ht="11.25">
      <c r="A144" s="38" t="s">
        <v>226</v>
      </c>
      <c r="B144" s="153" t="s">
        <v>1828</v>
      </c>
      <c r="C144" s="41" t="s">
        <v>11</v>
      </c>
      <c r="D144" s="41" t="s">
        <v>11</v>
      </c>
      <c r="E144" s="148" t="s">
        <v>47</v>
      </c>
      <c r="F144" s="221">
        <v>5115769</v>
      </c>
      <c r="G144" s="155">
        <v>42970</v>
      </c>
      <c r="H144" s="153" t="s">
        <v>1834</v>
      </c>
      <c r="I144" s="153" t="s">
        <v>1830</v>
      </c>
      <c r="J144" s="181" t="s">
        <v>231</v>
      </c>
      <c r="K144" s="190">
        <v>89100</v>
      </c>
    </row>
    <row r="145" spans="1:11" ht="11.25">
      <c r="A145" s="38" t="s">
        <v>226</v>
      </c>
      <c r="B145" s="153" t="s">
        <v>1828</v>
      </c>
      <c r="C145" s="41" t="s">
        <v>11</v>
      </c>
      <c r="D145" s="41" t="s">
        <v>11</v>
      </c>
      <c r="E145" s="148" t="s">
        <v>44</v>
      </c>
      <c r="F145" s="221">
        <v>23169072</v>
      </c>
      <c r="G145" s="155">
        <v>42976</v>
      </c>
      <c r="H145" s="153" t="s">
        <v>1835</v>
      </c>
      <c r="I145" s="153" t="s">
        <v>232</v>
      </c>
      <c r="J145" s="181" t="s">
        <v>233</v>
      </c>
      <c r="K145" s="190">
        <v>105952</v>
      </c>
    </row>
    <row r="146" spans="1:11" ht="11.25">
      <c r="A146" s="38" t="s">
        <v>226</v>
      </c>
      <c r="B146" s="153" t="s">
        <v>1828</v>
      </c>
      <c r="C146" s="41" t="s">
        <v>11</v>
      </c>
      <c r="D146" s="41" t="s">
        <v>11</v>
      </c>
      <c r="E146" s="148" t="s">
        <v>47</v>
      </c>
      <c r="F146" s="221">
        <v>723155</v>
      </c>
      <c r="G146" s="155">
        <v>42978</v>
      </c>
      <c r="H146" s="153" t="s">
        <v>1836</v>
      </c>
      <c r="I146" s="153" t="s">
        <v>232</v>
      </c>
      <c r="J146" s="181" t="s">
        <v>233</v>
      </c>
      <c r="K146" s="191">
        <v>174399</v>
      </c>
    </row>
    <row r="147" spans="1:11" ht="11.25">
      <c r="A147" s="38" t="s">
        <v>226</v>
      </c>
      <c r="B147" s="153" t="s">
        <v>1828</v>
      </c>
      <c r="C147" s="41" t="s">
        <v>11</v>
      </c>
      <c r="D147" s="41" t="s">
        <v>11</v>
      </c>
      <c r="E147" s="148" t="s">
        <v>44</v>
      </c>
      <c r="F147" s="221">
        <v>23084339</v>
      </c>
      <c r="G147" s="155">
        <v>42956</v>
      </c>
      <c r="H147" s="153" t="s">
        <v>1837</v>
      </c>
      <c r="I147" s="153" t="s">
        <v>232</v>
      </c>
      <c r="J147" s="181" t="s">
        <v>233</v>
      </c>
      <c r="K147" s="191">
        <v>101579</v>
      </c>
    </row>
    <row r="148" spans="1:11" ht="11.25">
      <c r="A148" s="38" t="s">
        <v>226</v>
      </c>
      <c r="B148" s="153" t="s">
        <v>1828</v>
      </c>
      <c r="C148" s="41" t="s">
        <v>11</v>
      </c>
      <c r="D148" s="41" t="s">
        <v>11</v>
      </c>
      <c r="E148" s="148" t="s">
        <v>44</v>
      </c>
      <c r="F148" s="221">
        <v>23174629</v>
      </c>
      <c r="G148" s="155">
        <v>42976</v>
      </c>
      <c r="H148" s="153" t="s">
        <v>1838</v>
      </c>
      <c r="I148" s="153" t="s">
        <v>232</v>
      </c>
      <c r="J148" s="181" t="s">
        <v>233</v>
      </c>
      <c r="K148" s="191">
        <v>23513</v>
      </c>
    </row>
    <row r="149" spans="1:11" ht="11.25">
      <c r="A149" s="38" t="s">
        <v>226</v>
      </c>
      <c r="B149" s="153" t="s">
        <v>1828</v>
      </c>
      <c r="C149" s="41" t="s">
        <v>11</v>
      </c>
      <c r="D149" s="41" t="s">
        <v>11</v>
      </c>
      <c r="E149" s="148" t="s">
        <v>44</v>
      </c>
      <c r="F149" s="221">
        <v>23191498</v>
      </c>
      <c r="G149" s="155">
        <v>42978</v>
      </c>
      <c r="H149" s="153" t="s">
        <v>1839</v>
      </c>
      <c r="I149" s="153" t="s">
        <v>232</v>
      </c>
      <c r="J149" s="181" t="s">
        <v>233</v>
      </c>
      <c r="K149" s="191">
        <v>10602</v>
      </c>
    </row>
    <row r="150" spans="1:11" ht="11.25">
      <c r="A150" s="38" t="s">
        <v>1914</v>
      </c>
      <c r="B150" s="153" t="s">
        <v>1828</v>
      </c>
      <c r="C150" s="41" t="s">
        <v>11</v>
      </c>
      <c r="D150" s="41" t="s">
        <v>11</v>
      </c>
      <c r="E150" s="51" t="s">
        <v>11</v>
      </c>
      <c r="F150" s="56" t="s">
        <v>11</v>
      </c>
      <c r="G150" s="51">
        <v>42963</v>
      </c>
      <c r="H150" s="38" t="s">
        <v>1148</v>
      </c>
      <c r="I150" s="38" t="s">
        <v>316</v>
      </c>
      <c r="J150" s="1" t="s">
        <v>317</v>
      </c>
      <c r="K150" s="192">
        <v>109700</v>
      </c>
    </row>
    <row r="151" spans="1:11" ht="11.25">
      <c r="A151" s="38" t="s">
        <v>1914</v>
      </c>
      <c r="B151" s="153" t="s">
        <v>1828</v>
      </c>
      <c r="C151" s="41" t="s">
        <v>11</v>
      </c>
      <c r="D151" s="41" t="s">
        <v>11</v>
      </c>
      <c r="E151" s="51" t="s">
        <v>11</v>
      </c>
      <c r="F151" s="56" t="s">
        <v>11</v>
      </c>
      <c r="G151" s="51">
        <v>42978</v>
      </c>
      <c r="H151" s="38" t="s">
        <v>1149</v>
      </c>
      <c r="I151" s="38" t="s">
        <v>316</v>
      </c>
      <c r="J151" s="1" t="s">
        <v>317</v>
      </c>
      <c r="K151" s="192">
        <v>826600</v>
      </c>
    </row>
    <row r="152" spans="1:11" ht="11.25">
      <c r="A152" s="38" t="s">
        <v>1914</v>
      </c>
      <c r="B152" s="153" t="s">
        <v>1828</v>
      </c>
      <c r="C152" s="41" t="s">
        <v>11</v>
      </c>
      <c r="D152" s="41" t="s">
        <v>11</v>
      </c>
      <c r="E152" s="51" t="s">
        <v>11</v>
      </c>
      <c r="F152" s="56" t="s">
        <v>11</v>
      </c>
      <c r="G152" s="51">
        <v>42978</v>
      </c>
      <c r="H152" s="38" t="s">
        <v>1150</v>
      </c>
      <c r="I152" s="38" t="s">
        <v>316</v>
      </c>
      <c r="J152" s="1" t="s">
        <v>317</v>
      </c>
      <c r="K152" s="192">
        <v>582900</v>
      </c>
    </row>
    <row r="153" spans="1:11" ht="22.5">
      <c r="A153" s="38" t="s">
        <v>1914</v>
      </c>
      <c r="B153" s="153" t="s">
        <v>1828</v>
      </c>
      <c r="C153" s="41" t="s">
        <v>11</v>
      </c>
      <c r="D153" s="41" t="s">
        <v>11</v>
      </c>
      <c r="E153" s="51" t="s">
        <v>11</v>
      </c>
      <c r="F153" s="56" t="s">
        <v>11</v>
      </c>
      <c r="G153" s="51">
        <v>42963</v>
      </c>
      <c r="H153" s="94" t="s">
        <v>1151</v>
      </c>
      <c r="I153" s="38" t="s">
        <v>316</v>
      </c>
      <c r="J153" s="1" t="s">
        <v>317</v>
      </c>
      <c r="K153" s="192">
        <v>235700</v>
      </c>
    </row>
    <row r="154" spans="1:11" ht="22.5">
      <c r="A154" s="38" t="s">
        <v>1914</v>
      </c>
      <c r="B154" s="153" t="s">
        <v>1828</v>
      </c>
      <c r="C154" s="41" t="s">
        <v>11</v>
      </c>
      <c r="D154" s="41" t="s">
        <v>11</v>
      </c>
      <c r="E154" s="51" t="s">
        <v>11</v>
      </c>
      <c r="F154" s="56" t="s">
        <v>11</v>
      </c>
      <c r="G154" s="51">
        <v>42978</v>
      </c>
      <c r="H154" s="94" t="s">
        <v>1152</v>
      </c>
      <c r="I154" s="38" t="s">
        <v>316</v>
      </c>
      <c r="J154" s="1" t="s">
        <v>317</v>
      </c>
      <c r="K154" s="192">
        <v>368900</v>
      </c>
    </row>
    <row r="155" spans="1:11" ht="22.5">
      <c r="A155" s="38" t="s">
        <v>1914</v>
      </c>
      <c r="B155" s="153" t="s">
        <v>1828</v>
      </c>
      <c r="C155" s="41" t="s">
        <v>11</v>
      </c>
      <c r="D155" s="41" t="s">
        <v>11</v>
      </c>
      <c r="E155" s="51" t="s">
        <v>11</v>
      </c>
      <c r="F155" s="56" t="s">
        <v>11</v>
      </c>
      <c r="G155" s="51">
        <v>42963</v>
      </c>
      <c r="H155" s="94" t="s">
        <v>1153</v>
      </c>
      <c r="I155" s="38" t="s">
        <v>316</v>
      </c>
      <c r="J155" s="1" t="s">
        <v>317</v>
      </c>
      <c r="K155" s="192">
        <v>66800</v>
      </c>
    </row>
    <row r="156" spans="1:11" ht="22.5">
      <c r="A156" s="38" t="s">
        <v>1914</v>
      </c>
      <c r="B156" s="153" t="s">
        <v>1828</v>
      </c>
      <c r="C156" s="41" t="s">
        <v>11</v>
      </c>
      <c r="D156" s="41" t="s">
        <v>11</v>
      </c>
      <c r="E156" s="51" t="s">
        <v>11</v>
      </c>
      <c r="F156" s="56" t="s">
        <v>11</v>
      </c>
      <c r="G156" s="51">
        <v>42971</v>
      </c>
      <c r="H156" s="94" t="s">
        <v>1149</v>
      </c>
      <c r="I156" s="38" t="s">
        <v>316</v>
      </c>
      <c r="J156" s="1" t="s">
        <v>317</v>
      </c>
      <c r="K156" s="192">
        <v>93300</v>
      </c>
    </row>
    <row r="157" spans="1:11" ht="11.25">
      <c r="A157" s="38" t="s">
        <v>1914</v>
      </c>
      <c r="B157" s="153" t="s">
        <v>1828</v>
      </c>
      <c r="C157" s="41" t="s">
        <v>11</v>
      </c>
      <c r="D157" s="41" t="s">
        <v>11</v>
      </c>
      <c r="E157" s="51" t="s">
        <v>11</v>
      </c>
      <c r="F157" s="56" t="s">
        <v>11</v>
      </c>
      <c r="G157" s="51">
        <v>42970</v>
      </c>
      <c r="H157" s="38" t="s">
        <v>1154</v>
      </c>
      <c r="I157" s="38" t="s">
        <v>1155</v>
      </c>
      <c r="J157" s="1" t="s">
        <v>318</v>
      </c>
      <c r="K157" s="192">
        <v>13320</v>
      </c>
    </row>
    <row r="158" spans="1:11" ht="11.25">
      <c r="A158" s="38" t="s">
        <v>1914</v>
      </c>
      <c r="B158" s="153" t="s">
        <v>1828</v>
      </c>
      <c r="C158" s="41" t="s">
        <v>11</v>
      </c>
      <c r="D158" s="41" t="s">
        <v>11</v>
      </c>
      <c r="E158" s="51" t="s">
        <v>11</v>
      </c>
      <c r="F158" s="56" t="s">
        <v>11</v>
      </c>
      <c r="G158" s="51">
        <v>42971</v>
      </c>
      <c r="H158" s="38" t="s">
        <v>1156</v>
      </c>
      <c r="I158" s="38" t="s">
        <v>1155</v>
      </c>
      <c r="J158" s="1" t="s">
        <v>318</v>
      </c>
      <c r="K158" s="192">
        <v>15470</v>
      </c>
    </row>
    <row r="159" spans="1:11" ht="22.5">
      <c r="A159" s="38" t="s">
        <v>1914</v>
      </c>
      <c r="B159" s="153" t="s">
        <v>1828</v>
      </c>
      <c r="C159" s="41" t="s">
        <v>11</v>
      </c>
      <c r="D159" s="41" t="s">
        <v>11</v>
      </c>
      <c r="E159" s="51" t="s">
        <v>11</v>
      </c>
      <c r="F159" s="56" t="s">
        <v>11</v>
      </c>
      <c r="G159" s="51">
        <v>42963</v>
      </c>
      <c r="H159" s="94" t="s">
        <v>1157</v>
      </c>
      <c r="I159" s="38" t="s">
        <v>1155</v>
      </c>
      <c r="J159" s="1" t="s">
        <v>318</v>
      </c>
      <c r="K159" s="192">
        <v>25587</v>
      </c>
    </row>
    <row r="160" spans="1:11" ht="22.5">
      <c r="A160" s="38" t="s">
        <v>1914</v>
      </c>
      <c r="B160" s="153" t="s">
        <v>1828</v>
      </c>
      <c r="C160" s="41" t="s">
        <v>11</v>
      </c>
      <c r="D160" s="41" t="s">
        <v>11</v>
      </c>
      <c r="E160" s="51" t="s">
        <v>11</v>
      </c>
      <c r="F160" s="56" t="s">
        <v>11</v>
      </c>
      <c r="G160" s="51">
        <v>42963</v>
      </c>
      <c r="H160" s="94" t="s">
        <v>1158</v>
      </c>
      <c r="I160" s="38" t="s">
        <v>1155</v>
      </c>
      <c r="J160" s="1" t="s">
        <v>318</v>
      </c>
      <c r="K160" s="192">
        <v>41207</v>
      </c>
    </row>
    <row r="161" spans="1:11" ht="22.5">
      <c r="A161" s="38" t="s">
        <v>1914</v>
      </c>
      <c r="B161" s="153" t="s">
        <v>1828</v>
      </c>
      <c r="C161" s="41" t="s">
        <v>11</v>
      </c>
      <c r="D161" s="41" t="s">
        <v>11</v>
      </c>
      <c r="E161" s="51" t="s">
        <v>11</v>
      </c>
      <c r="F161" s="56" t="s">
        <v>11</v>
      </c>
      <c r="G161" s="51">
        <v>42971</v>
      </c>
      <c r="H161" s="94" t="s">
        <v>1156</v>
      </c>
      <c r="I161" s="38" t="s">
        <v>1155</v>
      </c>
      <c r="J161" s="1" t="s">
        <v>318</v>
      </c>
      <c r="K161" s="192">
        <v>95950</v>
      </c>
    </row>
    <row r="162" spans="1:11" ht="22.5">
      <c r="A162" s="38" t="s">
        <v>1914</v>
      </c>
      <c r="B162" s="153" t="s">
        <v>1828</v>
      </c>
      <c r="C162" s="41" t="s">
        <v>11</v>
      </c>
      <c r="D162" s="41" t="s">
        <v>11</v>
      </c>
      <c r="E162" s="51" t="s">
        <v>11</v>
      </c>
      <c r="F162" s="56" t="s">
        <v>11</v>
      </c>
      <c r="G162" s="51">
        <v>42971</v>
      </c>
      <c r="H162" s="94" t="s">
        <v>1156</v>
      </c>
      <c r="I162" s="38" t="s">
        <v>1155</v>
      </c>
      <c r="J162" s="1" t="s">
        <v>318</v>
      </c>
      <c r="K162" s="192">
        <v>7840</v>
      </c>
    </row>
    <row r="163" spans="1:11" ht="22.5">
      <c r="A163" s="38" t="s">
        <v>1914</v>
      </c>
      <c r="B163" s="153" t="s">
        <v>1828</v>
      </c>
      <c r="C163" s="41" t="s">
        <v>11</v>
      </c>
      <c r="D163" s="41" t="s">
        <v>11</v>
      </c>
      <c r="E163" s="51" t="s">
        <v>11</v>
      </c>
      <c r="F163" s="56" t="s">
        <v>11</v>
      </c>
      <c r="G163" s="51">
        <v>42971</v>
      </c>
      <c r="H163" s="94" t="s">
        <v>1159</v>
      </c>
      <c r="I163" s="38" t="s">
        <v>1155</v>
      </c>
      <c r="J163" s="1" t="s">
        <v>318</v>
      </c>
      <c r="K163" s="192">
        <v>43210</v>
      </c>
    </row>
    <row r="164" spans="1:11" ht="11.25">
      <c r="A164" s="38" t="s">
        <v>1914</v>
      </c>
      <c r="B164" s="153" t="s">
        <v>1828</v>
      </c>
      <c r="C164" s="41" t="s">
        <v>11</v>
      </c>
      <c r="D164" s="41" t="s">
        <v>11</v>
      </c>
      <c r="E164" s="51" t="s">
        <v>11</v>
      </c>
      <c r="F164" s="56" t="s">
        <v>11</v>
      </c>
      <c r="G164" s="51">
        <v>42970</v>
      </c>
      <c r="H164" s="38" t="s">
        <v>1160</v>
      </c>
      <c r="I164" s="38" t="s">
        <v>74</v>
      </c>
      <c r="J164" s="1" t="s">
        <v>19</v>
      </c>
      <c r="K164" s="192">
        <v>792219</v>
      </c>
    </row>
    <row r="165" spans="1:11" ht="11.25">
      <c r="A165" s="38" t="s">
        <v>1914</v>
      </c>
      <c r="B165" s="47" t="s">
        <v>8</v>
      </c>
      <c r="C165" s="41" t="s">
        <v>11</v>
      </c>
      <c r="D165" s="41" t="s">
        <v>11</v>
      </c>
      <c r="E165" s="37" t="s">
        <v>12</v>
      </c>
      <c r="F165" s="1">
        <v>31700058</v>
      </c>
      <c r="G165" s="51">
        <v>42949</v>
      </c>
      <c r="H165" s="49" t="s">
        <v>1161</v>
      </c>
      <c r="I165" s="38" t="s">
        <v>1162</v>
      </c>
      <c r="J165" s="1" t="s">
        <v>1163</v>
      </c>
      <c r="K165" s="4">
        <v>335285</v>
      </c>
    </row>
    <row r="166" spans="1:11" ht="11.25">
      <c r="A166" s="38" t="s">
        <v>1914</v>
      </c>
      <c r="B166" s="47" t="s">
        <v>8</v>
      </c>
      <c r="C166" s="41" t="s">
        <v>11</v>
      </c>
      <c r="D166" s="41" t="s">
        <v>11</v>
      </c>
      <c r="E166" s="37" t="s">
        <v>12</v>
      </c>
      <c r="F166" s="1">
        <v>31700059</v>
      </c>
      <c r="G166" s="51">
        <v>42950</v>
      </c>
      <c r="H166" s="49" t="s">
        <v>1164</v>
      </c>
      <c r="I166" s="38" t="s">
        <v>152</v>
      </c>
      <c r="J166" s="1" t="s">
        <v>98</v>
      </c>
      <c r="K166" s="4">
        <v>830462</v>
      </c>
    </row>
    <row r="167" spans="1:11" ht="11.25">
      <c r="A167" s="38" t="s">
        <v>1914</v>
      </c>
      <c r="B167" s="47" t="s">
        <v>8</v>
      </c>
      <c r="C167" s="41" t="s">
        <v>11</v>
      </c>
      <c r="D167" s="41" t="s">
        <v>11</v>
      </c>
      <c r="E167" s="37" t="s">
        <v>12</v>
      </c>
      <c r="F167" s="1">
        <v>31700061</v>
      </c>
      <c r="G167" s="51">
        <v>42951</v>
      </c>
      <c r="H167" s="49" t="s">
        <v>1165</v>
      </c>
      <c r="I167" s="38" t="s">
        <v>1162</v>
      </c>
      <c r="J167" s="1" t="s">
        <v>1163</v>
      </c>
      <c r="K167" s="4">
        <v>345813</v>
      </c>
    </row>
    <row r="168" spans="1:11" ht="11.25">
      <c r="A168" s="38" t="s">
        <v>1914</v>
      </c>
      <c r="B168" s="47" t="s">
        <v>8</v>
      </c>
      <c r="C168" s="41" t="s">
        <v>11</v>
      </c>
      <c r="D168" s="41" t="s">
        <v>11</v>
      </c>
      <c r="E168" s="37" t="s">
        <v>12</v>
      </c>
      <c r="F168" s="1">
        <v>31700062</v>
      </c>
      <c r="G168" s="51">
        <v>42961</v>
      </c>
      <c r="H168" s="49" t="s">
        <v>1166</v>
      </c>
      <c r="I168" s="38" t="s">
        <v>320</v>
      </c>
      <c r="J168" s="1" t="s">
        <v>321</v>
      </c>
      <c r="K168" s="4">
        <v>2130408</v>
      </c>
    </row>
    <row r="169" spans="1:11" ht="11.25">
      <c r="A169" s="38" t="s">
        <v>1914</v>
      </c>
      <c r="B169" s="47" t="s">
        <v>8</v>
      </c>
      <c r="C169" s="41" t="s">
        <v>11</v>
      </c>
      <c r="D169" s="41" t="s">
        <v>11</v>
      </c>
      <c r="E169" s="37" t="s">
        <v>12</v>
      </c>
      <c r="F169" s="1">
        <v>31700064</v>
      </c>
      <c r="G169" s="51">
        <v>42950</v>
      </c>
      <c r="H169" s="49" t="s">
        <v>1167</v>
      </c>
      <c r="I169" s="38" t="s">
        <v>1168</v>
      </c>
      <c r="J169" s="1" t="s">
        <v>1169</v>
      </c>
      <c r="K169" s="4">
        <v>70077</v>
      </c>
    </row>
    <row r="170" spans="1:11" ht="11.25">
      <c r="A170" s="38" t="s">
        <v>1914</v>
      </c>
      <c r="B170" s="47" t="s">
        <v>8</v>
      </c>
      <c r="C170" s="41" t="s">
        <v>11</v>
      </c>
      <c r="D170" s="41" t="s">
        <v>11</v>
      </c>
      <c r="E170" s="37" t="s">
        <v>12</v>
      </c>
      <c r="F170" s="1">
        <v>31700066</v>
      </c>
      <c r="G170" s="51">
        <v>42964</v>
      </c>
      <c r="H170" s="49" t="s">
        <v>319</v>
      </c>
      <c r="I170" s="38" t="s">
        <v>152</v>
      </c>
      <c r="J170" s="1" t="s">
        <v>98</v>
      </c>
      <c r="K170" s="4">
        <v>415580</v>
      </c>
    </row>
    <row r="171" spans="1:11" ht="11.25">
      <c r="A171" s="38" t="s">
        <v>1914</v>
      </c>
      <c r="B171" s="47" t="s">
        <v>8</v>
      </c>
      <c r="C171" s="41" t="s">
        <v>11</v>
      </c>
      <c r="D171" s="41" t="s">
        <v>11</v>
      </c>
      <c r="E171" s="37" t="s">
        <v>12</v>
      </c>
      <c r="F171" s="1">
        <v>31700069</v>
      </c>
      <c r="G171" s="51">
        <v>42968</v>
      </c>
      <c r="H171" s="49" t="s">
        <v>1170</v>
      </c>
      <c r="I171" s="38" t="s">
        <v>152</v>
      </c>
      <c r="J171" s="1" t="s">
        <v>98</v>
      </c>
      <c r="K171" s="4">
        <v>30866</v>
      </c>
    </row>
    <row r="172" spans="1:11" ht="11.25">
      <c r="A172" s="38" t="s">
        <v>1914</v>
      </c>
      <c r="B172" s="47" t="s">
        <v>8</v>
      </c>
      <c r="C172" s="41" t="s">
        <v>11</v>
      </c>
      <c r="D172" s="41" t="s">
        <v>11</v>
      </c>
      <c r="E172" s="37" t="s">
        <v>12</v>
      </c>
      <c r="F172" s="1">
        <v>31700070</v>
      </c>
      <c r="G172" s="51">
        <v>42968</v>
      </c>
      <c r="H172" s="49" t="s">
        <v>1171</v>
      </c>
      <c r="I172" s="38" t="s">
        <v>152</v>
      </c>
      <c r="J172" s="1" t="s">
        <v>98</v>
      </c>
      <c r="K172" s="4">
        <v>87179</v>
      </c>
    </row>
    <row r="173" spans="1:11" ht="11.25">
      <c r="A173" s="38" t="s">
        <v>1914</v>
      </c>
      <c r="B173" s="47" t="s">
        <v>8</v>
      </c>
      <c r="C173" s="41" t="s">
        <v>11</v>
      </c>
      <c r="D173" s="41" t="s">
        <v>11</v>
      </c>
      <c r="E173" s="37" t="s">
        <v>12</v>
      </c>
      <c r="F173" s="1">
        <v>31700071</v>
      </c>
      <c r="G173" s="51">
        <v>42969</v>
      </c>
      <c r="H173" s="49" t="s">
        <v>1172</v>
      </c>
      <c r="I173" s="38" t="s">
        <v>152</v>
      </c>
      <c r="J173" s="1" t="s">
        <v>98</v>
      </c>
      <c r="K173" s="4">
        <v>548511</v>
      </c>
    </row>
    <row r="174" spans="1:11" ht="11.25">
      <c r="A174" s="38" t="s">
        <v>1914</v>
      </c>
      <c r="B174" s="47" t="s">
        <v>8</v>
      </c>
      <c r="C174" s="41" t="s">
        <v>11</v>
      </c>
      <c r="D174" s="41" t="s">
        <v>11</v>
      </c>
      <c r="E174" s="37" t="s">
        <v>12</v>
      </c>
      <c r="F174" s="1">
        <v>31700072</v>
      </c>
      <c r="G174" s="51">
        <v>42963</v>
      </c>
      <c r="H174" s="49" t="s">
        <v>1173</v>
      </c>
      <c r="I174" s="38" t="s">
        <v>1174</v>
      </c>
      <c r="J174" s="1" t="s">
        <v>1175</v>
      </c>
      <c r="K174" s="4">
        <v>300582</v>
      </c>
    </row>
    <row r="175" spans="1:11" ht="11.25">
      <c r="A175" s="38" t="s">
        <v>1914</v>
      </c>
      <c r="B175" s="47" t="s">
        <v>8</v>
      </c>
      <c r="C175" s="41" t="s">
        <v>11</v>
      </c>
      <c r="D175" s="41" t="s">
        <v>11</v>
      </c>
      <c r="E175" s="37" t="s">
        <v>12</v>
      </c>
      <c r="F175" s="1">
        <v>31700073</v>
      </c>
      <c r="G175" s="51">
        <v>42976</v>
      </c>
      <c r="H175" s="49" t="s">
        <v>1176</v>
      </c>
      <c r="I175" s="38" t="s">
        <v>1177</v>
      </c>
      <c r="J175" s="1" t="s">
        <v>169</v>
      </c>
      <c r="K175" s="4">
        <v>126971</v>
      </c>
    </row>
    <row r="176" spans="1:11" ht="11.25">
      <c r="A176" s="38" t="s">
        <v>1914</v>
      </c>
      <c r="B176" s="47" t="s">
        <v>8</v>
      </c>
      <c r="C176" s="41" t="s">
        <v>11</v>
      </c>
      <c r="D176" s="41" t="s">
        <v>11</v>
      </c>
      <c r="E176" s="37" t="s">
        <v>12</v>
      </c>
      <c r="F176" s="1">
        <v>31700074</v>
      </c>
      <c r="G176" s="51">
        <v>42976</v>
      </c>
      <c r="H176" s="49" t="s">
        <v>1178</v>
      </c>
      <c r="I176" s="38" t="s">
        <v>1179</v>
      </c>
      <c r="J176" s="1" t="s">
        <v>1180</v>
      </c>
      <c r="K176" s="4">
        <v>1964538</v>
      </c>
    </row>
    <row r="177" spans="1:11" ht="33.75">
      <c r="A177" s="38" t="s">
        <v>1914</v>
      </c>
      <c r="B177" s="137" t="s">
        <v>6</v>
      </c>
      <c r="C177" s="213" t="s">
        <v>1007</v>
      </c>
      <c r="D177" s="32">
        <v>42747</v>
      </c>
      <c r="E177" s="37" t="s">
        <v>13</v>
      </c>
      <c r="F177" s="1">
        <v>31700132</v>
      </c>
      <c r="G177" s="51">
        <v>42948</v>
      </c>
      <c r="H177" s="49" t="s">
        <v>1181</v>
      </c>
      <c r="I177" s="210" t="s">
        <v>2383</v>
      </c>
      <c r="J177" s="1" t="s">
        <v>430</v>
      </c>
      <c r="K177" s="4">
        <v>367524</v>
      </c>
    </row>
    <row r="178" spans="1:11" ht="33.75">
      <c r="A178" s="38" t="s">
        <v>1914</v>
      </c>
      <c r="B178" s="137" t="s">
        <v>6</v>
      </c>
      <c r="C178" s="213" t="s">
        <v>1007</v>
      </c>
      <c r="D178" s="32">
        <v>42747</v>
      </c>
      <c r="E178" s="37" t="s">
        <v>13</v>
      </c>
      <c r="F178" s="1">
        <v>31700133</v>
      </c>
      <c r="G178" s="51">
        <v>42948</v>
      </c>
      <c r="H178" s="49" t="s">
        <v>1182</v>
      </c>
      <c r="I178" s="210" t="s">
        <v>2383</v>
      </c>
      <c r="J178" s="1" t="s">
        <v>430</v>
      </c>
      <c r="K178" s="4">
        <v>153742</v>
      </c>
    </row>
    <row r="179" spans="1:11" ht="11.25">
      <c r="A179" s="38" t="s">
        <v>1914</v>
      </c>
      <c r="B179" s="47" t="s">
        <v>8</v>
      </c>
      <c r="C179" s="41" t="s">
        <v>11</v>
      </c>
      <c r="D179" s="41" t="s">
        <v>11</v>
      </c>
      <c r="E179" s="37" t="s">
        <v>13</v>
      </c>
      <c r="F179" s="1">
        <v>31700134</v>
      </c>
      <c r="G179" s="51">
        <v>42948</v>
      </c>
      <c r="H179" s="49" t="s">
        <v>1183</v>
      </c>
      <c r="I179" s="38" t="s">
        <v>1184</v>
      </c>
      <c r="J179" s="1" t="s">
        <v>1185</v>
      </c>
      <c r="K179" s="4">
        <v>569494</v>
      </c>
    </row>
    <row r="180" spans="1:11" ht="33.75">
      <c r="A180" s="38" t="s">
        <v>1914</v>
      </c>
      <c r="B180" s="137" t="s">
        <v>6</v>
      </c>
      <c r="C180" s="213" t="s">
        <v>1007</v>
      </c>
      <c r="D180" s="32">
        <v>42747</v>
      </c>
      <c r="E180" s="37" t="s">
        <v>13</v>
      </c>
      <c r="F180" s="1">
        <v>31700135</v>
      </c>
      <c r="G180" s="51">
        <v>42948</v>
      </c>
      <c r="H180" s="49" t="s">
        <v>1186</v>
      </c>
      <c r="I180" s="210" t="s">
        <v>2383</v>
      </c>
      <c r="J180" s="1" t="s">
        <v>430</v>
      </c>
      <c r="K180" s="4">
        <v>110762</v>
      </c>
    </row>
    <row r="181" spans="1:11" ht="33.75">
      <c r="A181" s="38" t="s">
        <v>1914</v>
      </c>
      <c r="B181" s="137" t="s">
        <v>6</v>
      </c>
      <c r="C181" s="213" t="s">
        <v>1007</v>
      </c>
      <c r="D181" s="32">
        <v>42747</v>
      </c>
      <c r="E181" s="37" t="s">
        <v>13</v>
      </c>
      <c r="F181" s="1">
        <v>31700136</v>
      </c>
      <c r="G181" s="51">
        <v>42949</v>
      </c>
      <c r="H181" s="49" t="s">
        <v>1187</v>
      </c>
      <c r="I181" s="210" t="s">
        <v>2383</v>
      </c>
      <c r="J181" s="1" t="s">
        <v>430</v>
      </c>
      <c r="K181" s="4">
        <v>153762</v>
      </c>
    </row>
    <row r="182" spans="1:11" ht="11.25">
      <c r="A182" s="38" t="s">
        <v>1914</v>
      </c>
      <c r="B182" s="47" t="s">
        <v>8</v>
      </c>
      <c r="C182" s="41" t="s">
        <v>11</v>
      </c>
      <c r="D182" s="41" t="s">
        <v>11</v>
      </c>
      <c r="E182" s="37" t="s">
        <v>13</v>
      </c>
      <c r="F182" s="1">
        <v>31700137</v>
      </c>
      <c r="G182" s="51">
        <v>42948</v>
      </c>
      <c r="H182" s="49" t="s">
        <v>1188</v>
      </c>
      <c r="I182" s="38" t="s">
        <v>1184</v>
      </c>
      <c r="J182" s="1" t="s">
        <v>1185</v>
      </c>
      <c r="K182" s="4">
        <v>98105</v>
      </c>
    </row>
    <row r="183" spans="1:11" ht="22.5">
      <c r="A183" s="38" t="s">
        <v>1914</v>
      </c>
      <c r="B183" s="238" t="s">
        <v>35</v>
      </c>
      <c r="C183" s="41" t="s">
        <v>11</v>
      </c>
      <c r="D183" s="41" t="s">
        <v>11</v>
      </c>
      <c r="E183" s="37" t="s">
        <v>13</v>
      </c>
      <c r="F183" s="1">
        <v>31700138</v>
      </c>
      <c r="G183" s="51">
        <v>42951</v>
      </c>
      <c r="H183" s="49" t="s">
        <v>1189</v>
      </c>
      <c r="I183" s="38" t="s">
        <v>227</v>
      </c>
      <c r="J183" s="1" t="s">
        <v>26</v>
      </c>
      <c r="K183" s="4">
        <v>230153</v>
      </c>
    </row>
    <row r="184" spans="1:11" ht="22.5">
      <c r="A184" s="38" t="s">
        <v>1914</v>
      </c>
      <c r="B184" s="238" t="s">
        <v>35</v>
      </c>
      <c r="C184" s="41" t="s">
        <v>11</v>
      </c>
      <c r="D184" s="41" t="s">
        <v>11</v>
      </c>
      <c r="E184" s="37" t="s">
        <v>13</v>
      </c>
      <c r="F184" s="1">
        <v>31700139</v>
      </c>
      <c r="G184" s="51">
        <v>42961</v>
      </c>
      <c r="H184" s="49" t="s">
        <v>1190</v>
      </c>
      <c r="I184" s="38" t="s">
        <v>227</v>
      </c>
      <c r="J184" s="1" t="s">
        <v>26</v>
      </c>
      <c r="K184" s="4">
        <v>93578</v>
      </c>
    </row>
    <row r="185" spans="1:11" ht="11.25">
      <c r="A185" s="38" t="s">
        <v>1914</v>
      </c>
      <c r="B185" s="47" t="s">
        <v>8</v>
      </c>
      <c r="C185" s="41" t="s">
        <v>11</v>
      </c>
      <c r="D185" s="41" t="s">
        <v>11</v>
      </c>
      <c r="E185" s="37" t="s">
        <v>13</v>
      </c>
      <c r="F185" s="1">
        <v>31700140</v>
      </c>
      <c r="G185" s="51">
        <v>42949</v>
      </c>
      <c r="H185" s="49" t="s">
        <v>1191</v>
      </c>
      <c r="I185" s="38" t="s">
        <v>1192</v>
      </c>
      <c r="J185" s="1" t="s">
        <v>1193</v>
      </c>
      <c r="K185" s="4">
        <v>120000</v>
      </c>
    </row>
    <row r="186" spans="1:11" ht="11.25">
      <c r="A186" s="38" t="s">
        <v>1914</v>
      </c>
      <c r="B186" s="47" t="s">
        <v>8</v>
      </c>
      <c r="C186" s="41" t="s">
        <v>11</v>
      </c>
      <c r="D186" s="41" t="s">
        <v>11</v>
      </c>
      <c r="E186" s="37" t="s">
        <v>13</v>
      </c>
      <c r="F186" s="1">
        <v>31700141</v>
      </c>
      <c r="G186" s="51">
        <v>42963</v>
      </c>
      <c r="H186" s="49" t="s">
        <v>1194</v>
      </c>
      <c r="I186" s="38" t="s">
        <v>1195</v>
      </c>
      <c r="J186" s="1" t="s">
        <v>1196</v>
      </c>
      <c r="K186" s="4">
        <v>350000</v>
      </c>
    </row>
    <row r="187" spans="1:11" ht="33.75">
      <c r="A187" s="38" t="s">
        <v>1914</v>
      </c>
      <c r="B187" s="137" t="s">
        <v>6</v>
      </c>
      <c r="C187" s="213" t="s">
        <v>1007</v>
      </c>
      <c r="D187" s="32">
        <v>42747</v>
      </c>
      <c r="E187" s="37" t="s">
        <v>13</v>
      </c>
      <c r="F187" s="1">
        <v>31700142</v>
      </c>
      <c r="G187" s="51">
        <v>42961</v>
      </c>
      <c r="H187" s="49" t="s">
        <v>1197</v>
      </c>
      <c r="I187" s="210" t="s">
        <v>2383</v>
      </c>
      <c r="J187" s="1" t="s">
        <v>430</v>
      </c>
      <c r="K187" s="4">
        <v>704316</v>
      </c>
    </row>
    <row r="188" spans="1:11" ht="22.5">
      <c r="A188" s="38" t="s">
        <v>1914</v>
      </c>
      <c r="B188" s="238" t="s">
        <v>35</v>
      </c>
      <c r="C188" s="41" t="s">
        <v>11</v>
      </c>
      <c r="D188" s="41" t="s">
        <v>11</v>
      </c>
      <c r="E188" s="37" t="s">
        <v>13</v>
      </c>
      <c r="F188" s="1">
        <v>31700143</v>
      </c>
      <c r="G188" s="51">
        <v>42964</v>
      </c>
      <c r="H188" s="49" t="s">
        <v>1198</v>
      </c>
      <c r="I188" s="38" t="s">
        <v>1199</v>
      </c>
      <c r="J188" s="1" t="s">
        <v>1200</v>
      </c>
      <c r="K188" s="4">
        <v>42600</v>
      </c>
    </row>
    <row r="189" spans="1:11" ht="22.5">
      <c r="A189" s="38" t="s">
        <v>1914</v>
      </c>
      <c r="B189" s="238" t="s">
        <v>35</v>
      </c>
      <c r="C189" s="41" t="s">
        <v>11</v>
      </c>
      <c r="D189" s="41" t="s">
        <v>11</v>
      </c>
      <c r="E189" s="37" t="s">
        <v>13</v>
      </c>
      <c r="F189" s="1">
        <v>31700144</v>
      </c>
      <c r="G189" s="51">
        <v>42964</v>
      </c>
      <c r="H189" s="49" t="s">
        <v>1201</v>
      </c>
      <c r="I189" s="38" t="s">
        <v>227</v>
      </c>
      <c r="J189" s="1" t="s">
        <v>26</v>
      </c>
      <c r="K189" s="4">
        <v>230153</v>
      </c>
    </row>
    <row r="190" spans="1:11" ht="11.25">
      <c r="A190" s="38" t="s">
        <v>1914</v>
      </c>
      <c r="B190" s="47" t="s">
        <v>8</v>
      </c>
      <c r="C190" s="41" t="s">
        <v>11</v>
      </c>
      <c r="D190" s="41" t="s">
        <v>11</v>
      </c>
      <c r="E190" s="37" t="s">
        <v>13</v>
      </c>
      <c r="F190" s="1">
        <v>31700145</v>
      </c>
      <c r="G190" s="51">
        <v>42964</v>
      </c>
      <c r="H190" s="49" t="s">
        <v>1202</v>
      </c>
      <c r="I190" s="38" t="s">
        <v>1184</v>
      </c>
      <c r="J190" s="1" t="s">
        <v>1185</v>
      </c>
      <c r="K190" s="4">
        <v>208774</v>
      </c>
    </row>
    <row r="191" spans="1:11" ht="11.25">
      <c r="A191" s="38" t="s">
        <v>1914</v>
      </c>
      <c r="B191" s="47" t="s">
        <v>8</v>
      </c>
      <c r="C191" s="41" t="s">
        <v>11</v>
      </c>
      <c r="D191" s="41" t="s">
        <v>11</v>
      </c>
      <c r="E191" s="37" t="s">
        <v>13</v>
      </c>
      <c r="F191" s="1">
        <v>31700146</v>
      </c>
      <c r="G191" s="51">
        <v>42963</v>
      </c>
      <c r="H191" s="49" t="s">
        <v>1203</v>
      </c>
      <c r="I191" s="38" t="s">
        <v>1204</v>
      </c>
      <c r="J191" s="1" t="s">
        <v>1205</v>
      </c>
      <c r="K191" s="4">
        <v>96000</v>
      </c>
    </row>
    <row r="192" spans="1:11" ht="11.25">
      <c r="A192" s="38" t="s">
        <v>1914</v>
      </c>
      <c r="B192" s="47" t="s">
        <v>9</v>
      </c>
      <c r="C192" s="41" t="s">
        <v>11</v>
      </c>
      <c r="D192" s="41" t="s">
        <v>11</v>
      </c>
      <c r="E192" s="37" t="s">
        <v>13</v>
      </c>
      <c r="F192" s="1">
        <v>31700147</v>
      </c>
      <c r="G192" s="51">
        <v>42963</v>
      </c>
      <c r="H192" s="49" t="s">
        <v>1206</v>
      </c>
      <c r="I192" s="38" t="s">
        <v>1207</v>
      </c>
      <c r="J192" s="1" t="s">
        <v>1208</v>
      </c>
      <c r="K192" s="4">
        <v>20000</v>
      </c>
    </row>
    <row r="193" spans="1:11" ht="11.25">
      <c r="A193" s="38" t="s">
        <v>1914</v>
      </c>
      <c r="B193" s="47" t="s">
        <v>8</v>
      </c>
      <c r="C193" s="41" t="s">
        <v>11</v>
      </c>
      <c r="D193" s="41" t="s">
        <v>11</v>
      </c>
      <c r="E193" s="37" t="s">
        <v>13</v>
      </c>
      <c r="F193" s="1">
        <v>31700148</v>
      </c>
      <c r="G193" s="51">
        <v>42964</v>
      </c>
      <c r="H193" s="49" t="s">
        <v>1209</v>
      </c>
      <c r="I193" s="38" t="s">
        <v>1210</v>
      </c>
      <c r="J193" s="1" t="s">
        <v>1211</v>
      </c>
      <c r="K193" s="4">
        <v>630031</v>
      </c>
    </row>
    <row r="194" spans="1:11" ht="33.75">
      <c r="A194" s="38" t="s">
        <v>1914</v>
      </c>
      <c r="B194" s="137" t="s">
        <v>6</v>
      </c>
      <c r="C194" s="213" t="s">
        <v>1007</v>
      </c>
      <c r="D194" s="32">
        <v>42747</v>
      </c>
      <c r="E194" s="37" t="s">
        <v>13</v>
      </c>
      <c r="F194" s="1">
        <v>31700149</v>
      </c>
      <c r="G194" s="51">
        <v>42968</v>
      </c>
      <c r="H194" s="102" t="s">
        <v>1212</v>
      </c>
      <c r="I194" s="210" t="s">
        <v>2383</v>
      </c>
      <c r="J194" s="1" t="s">
        <v>430</v>
      </c>
      <c r="K194" s="4">
        <v>134262</v>
      </c>
    </row>
    <row r="195" spans="1:11" ht="45">
      <c r="A195" s="38" t="s">
        <v>1914</v>
      </c>
      <c r="B195" s="47" t="s">
        <v>8</v>
      </c>
      <c r="C195" s="41" t="s">
        <v>11</v>
      </c>
      <c r="D195" s="41" t="s">
        <v>11</v>
      </c>
      <c r="E195" s="37" t="s">
        <v>13</v>
      </c>
      <c r="F195" s="1">
        <v>31700150</v>
      </c>
      <c r="G195" s="51">
        <v>42969</v>
      </c>
      <c r="H195" s="102" t="s">
        <v>1213</v>
      </c>
      <c r="I195" s="38" t="s">
        <v>1214</v>
      </c>
      <c r="J195" s="1" t="s">
        <v>1215</v>
      </c>
      <c r="K195" s="4">
        <v>631652</v>
      </c>
    </row>
    <row r="196" spans="1:11" ht="11.25">
      <c r="A196" s="38" t="s">
        <v>1914</v>
      </c>
      <c r="B196" s="47" t="s">
        <v>9</v>
      </c>
      <c r="C196" s="41" t="s">
        <v>11</v>
      </c>
      <c r="D196" s="41" t="s">
        <v>11</v>
      </c>
      <c r="E196" s="37" t="s">
        <v>13</v>
      </c>
      <c r="F196" s="1">
        <v>31700151</v>
      </c>
      <c r="G196" s="51">
        <v>42961</v>
      </c>
      <c r="H196" s="49" t="s">
        <v>1216</v>
      </c>
      <c r="I196" s="38" t="s">
        <v>1214</v>
      </c>
      <c r="J196" s="1" t="s">
        <v>1215</v>
      </c>
      <c r="K196" s="4">
        <v>90000</v>
      </c>
    </row>
    <row r="197" spans="1:11" ht="33.75">
      <c r="A197" s="38" t="s">
        <v>1914</v>
      </c>
      <c r="B197" s="137" t="s">
        <v>6</v>
      </c>
      <c r="C197" s="213" t="s">
        <v>1007</v>
      </c>
      <c r="D197" s="32">
        <v>42747</v>
      </c>
      <c r="E197" s="37" t="s">
        <v>13</v>
      </c>
      <c r="F197" s="1">
        <v>31700152</v>
      </c>
      <c r="G197" s="51">
        <v>42969</v>
      </c>
      <c r="H197" s="49" t="s">
        <v>1217</v>
      </c>
      <c r="I197" s="210" t="s">
        <v>2383</v>
      </c>
      <c r="J197" s="1" t="s">
        <v>430</v>
      </c>
      <c r="K197" s="4">
        <v>99262</v>
      </c>
    </row>
    <row r="198" spans="1:11" ht="33.75">
      <c r="A198" s="38" t="s">
        <v>1914</v>
      </c>
      <c r="B198" s="137" t="s">
        <v>6</v>
      </c>
      <c r="C198" s="213" t="s">
        <v>1007</v>
      </c>
      <c r="D198" s="32">
        <v>42747</v>
      </c>
      <c r="E198" s="37" t="s">
        <v>13</v>
      </c>
      <c r="F198" s="1">
        <v>31700153</v>
      </c>
      <c r="G198" s="51">
        <v>42970</v>
      </c>
      <c r="H198" s="49" t="s">
        <v>1218</v>
      </c>
      <c r="I198" s="210" t="s">
        <v>2383</v>
      </c>
      <c r="J198" s="1" t="s">
        <v>430</v>
      </c>
      <c r="K198" s="4">
        <v>125262</v>
      </c>
    </row>
    <row r="199" spans="1:11" ht="22.5">
      <c r="A199" s="38" t="s">
        <v>1914</v>
      </c>
      <c r="B199" s="238" t="s">
        <v>35</v>
      </c>
      <c r="C199" s="41" t="s">
        <v>11</v>
      </c>
      <c r="D199" s="41" t="s">
        <v>11</v>
      </c>
      <c r="E199" s="37" t="s">
        <v>13</v>
      </c>
      <c r="F199" s="1">
        <v>31700154</v>
      </c>
      <c r="G199" s="51">
        <v>42968</v>
      </c>
      <c r="H199" s="49" t="s">
        <v>1219</v>
      </c>
      <c r="I199" s="38" t="s">
        <v>604</v>
      </c>
      <c r="J199" s="1" t="s">
        <v>605</v>
      </c>
      <c r="K199" s="4">
        <v>600000</v>
      </c>
    </row>
    <row r="200" spans="1:11" ht="11.25">
      <c r="A200" s="38" t="s">
        <v>1914</v>
      </c>
      <c r="B200" s="47" t="s">
        <v>8</v>
      </c>
      <c r="C200" s="41" t="s">
        <v>11</v>
      </c>
      <c r="D200" s="41" t="s">
        <v>11</v>
      </c>
      <c r="E200" s="37" t="s">
        <v>13</v>
      </c>
      <c r="F200" s="1">
        <v>31700156</v>
      </c>
      <c r="G200" s="51">
        <v>42972</v>
      </c>
      <c r="H200" s="49" t="s">
        <v>1220</v>
      </c>
      <c r="I200" s="38" t="s">
        <v>1221</v>
      </c>
      <c r="J200" s="1" t="s">
        <v>1222</v>
      </c>
      <c r="K200" s="4">
        <v>95200</v>
      </c>
    </row>
    <row r="201" spans="1:11" ht="11.25">
      <c r="A201" s="38" t="s">
        <v>1914</v>
      </c>
      <c r="B201" s="47" t="s">
        <v>8</v>
      </c>
      <c r="C201" s="41" t="s">
        <v>11</v>
      </c>
      <c r="D201" s="41" t="s">
        <v>11</v>
      </c>
      <c r="E201" s="37" t="s">
        <v>13</v>
      </c>
      <c r="F201" s="1">
        <v>31700157</v>
      </c>
      <c r="G201" s="51">
        <v>42966</v>
      </c>
      <c r="H201" s="49" t="s">
        <v>1223</v>
      </c>
      <c r="I201" s="38" t="s">
        <v>1224</v>
      </c>
      <c r="J201" s="1" t="s">
        <v>1225</v>
      </c>
      <c r="K201" s="4">
        <v>290000</v>
      </c>
    </row>
    <row r="202" spans="1:11" ht="22.5">
      <c r="A202" s="38" t="s">
        <v>1911</v>
      </c>
      <c r="B202" s="153" t="s">
        <v>1828</v>
      </c>
      <c r="C202" s="41" t="s">
        <v>11</v>
      </c>
      <c r="D202" s="41" t="s">
        <v>11</v>
      </c>
      <c r="E202" s="130" t="s">
        <v>134</v>
      </c>
      <c r="F202" s="222">
        <v>195</v>
      </c>
      <c r="G202" s="131">
        <v>42948</v>
      </c>
      <c r="H202" s="132" t="s">
        <v>895</v>
      </c>
      <c r="I202" s="130" t="s">
        <v>135</v>
      </c>
      <c r="J202" s="182" t="s">
        <v>136</v>
      </c>
      <c r="K202" s="193">
        <v>934800</v>
      </c>
    </row>
    <row r="203" spans="1:11" ht="22.5">
      <c r="A203" s="38" t="s">
        <v>1911</v>
      </c>
      <c r="B203" s="153" t="s">
        <v>1828</v>
      </c>
      <c r="C203" s="41" t="s">
        <v>11</v>
      </c>
      <c r="D203" s="41" t="s">
        <v>11</v>
      </c>
      <c r="E203" s="130" t="s">
        <v>134</v>
      </c>
      <c r="F203" s="222">
        <v>196</v>
      </c>
      <c r="G203" s="131">
        <v>42948</v>
      </c>
      <c r="H203" s="132" t="s">
        <v>896</v>
      </c>
      <c r="I203" s="130" t="s">
        <v>135</v>
      </c>
      <c r="J203" s="182" t="s">
        <v>136</v>
      </c>
      <c r="K203" s="193">
        <v>578100</v>
      </c>
    </row>
    <row r="204" spans="1:11" ht="22.5">
      <c r="A204" s="38" t="s">
        <v>1911</v>
      </c>
      <c r="B204" s="153" t="s">
        <v>1828</v>
      </c>
      <c r="C204" s="41" t="s">
        <v>11</v>
      </c>
      <c r="D204" s="41" t="s">
        <v>11</v>
      </c>
      <c r="E204" s="130" t="s">
        <v>134</v>
      </c>
      <c r="F204" s="222">
        <v>197</v>
      </c>
      <c r="G204" s="131">
        <v>42948</v>
      </c>
      <c r="H204" s="132" t="s">
        <v>897</v>
      </c>
      <c r="I204" s="130" t="s">
        <v>135</v>
      </c>
      <c r="J204" s="182" t="s">
        <v>136</v>
      </c>
      <c r="K204" s="193">
        <v>227900</v>
      </c>
    </row>
    <row r="205" spans="1:11" ht="22.5">
      <c r="A205" s="38" t="s">
        <v>1911</v>
      </c>
      <c r="B205" s="153" t="s">
        <v>1828</v>
      </c>
      <c r="C205" s="41" t="s">
        <v>11</v>
      </c>
      <c r="D205" s="41" t="s">
        <v>11</v>
      </c>
      <c r="E205" s="130" t="s">
        <v>134</v>
      </c>
      <c r="F205" s="222">
        <v>198</v>
      </c>
      <c r="G205" s="131">
        <v>42951</v>
      </c>
      <c r="H205" s="132" t="s">
        <v>898</v>
      </c>
      <c r="I205" s="130" t="s">
        <v>135</v>
      </c>
      <c r="J205" s="182" t="s">
        <v>136</v>
      </c>
      <c r="K205" s="193">
        <f>96300+52200+25800</f>
        <v>174300</v>
      </c>
    </row>
    <row r="206" spans="1:11" ht="22.5">
      <c r="A206" s="38" t="s">
        <v>1911</v>
      </c>
      <c r="B206" s="153" t="s">
        <v>1828</v>
      </c>
      <c r="C206" s="41" t="s">
        <v>11</v>
      </c>
      <c r="D206" s="41" t="s">
        <v>11</v>
      </c>
      <c r="E206" s="130" t="s">
        <v>134</v>
      </c>
      <c r="F206" s="222">
        <v>199</v>
      </c>
      <c r="G206" s="131">
        <v>42951</v>
      </c>
      <c r="H206" s="132" t="s">
        <v>899</v>
      </c>
      <c r="I206" s="130" t="s">
        <v>137</v>
      </c>
      <c r="J206" s="182" t="s">
        <v>138</v>
      </c>
      <c r="K206" s="193">
        <v>6537</v>
      </c>
    </row>
    <row r="207" spans="1:11" ht="22.5">
      <c r="A207" s="38" t="s">
        <v>1911</v>
      </c>
      <c r="B207" s="153" t="s">
        <v>1828</v>
      </c>
      <c r="C207" s="41" t="s">
        <v>11</v>
      </c>
      <c r="D207" s="41" t="s">
        <v>11</v>
      </c>
      <c r="E207" s="130" t="s">
        <v>134</v>
      </c>
      <c r="F207" s="222">
        <v>200</v>
      </c>
      <c r="G207" s="131">
        <v>42951</v>
      </c>
      <c r="H207" s="132" t="s">
        <v>900</v>
      </c>
      <c r="I207" s="130" t="s">
        <v>137</v>
      </c>
      <c r="J207" s="182" t="s">
        <v>138</v>
      </c>
      <c r="K207" s="193">
        <v>65313</v>
      </c>
    </row>
    <row r="208" spans="1:11" ht="22.5">
      <c r="A208" s="38" t="s">
        <v>1911</v>
      </c>
      <c r="B208" s="153" t="s">
        <v>1828</v>
      </c>
      <c r="C208" s="41" t="s">
        <v>11</v>
      </c>
      <c r="D208" s="41" t="s">
        <v>11</v>
      </c>
      <c r="E208" s="130" t="s">
        <v>134</v>
      </c>
      <c r="F208" s="222">
        <v>201</v>
      </c>
      <c r="G208" s="131">
        <v>42951</v>
      </c>
      <c r="H208" s="132" t="s">
        <v>901</v>
      </c>
      <c r="I208" s="130" t="s">
        <v>137</v>
      </c>
      <c r="J208" s="182" t="s">
        <v>138</v>
      </c>
      <c r="K208" s="193">
        <v>21335</v>
      </c>
    </row>
    <row r="209" spans="1:11" ht="22.5">
      <c r="A209" s="38" t="s">
        <v>1911</v>
      </c>
      <c r="B209" s="153" t="s">
        <v>1828</v>
      </c>
      <c r="C209" s="41" t="s">
        <v>11</v>
      </c>
      <c r="D209" s="41" t="s">
        <v>11</v>
      </c>
      <c r="E209" s="130" t="s">
        <v>134</v>
      </c>
      <c r="F209" s="222">
        <v>202</v>
      </c>
      <c r="G209" s="131">
        <v>42954</v>
      </c>
      <c r="H209" s="132" t="s">
        <v>902</v>
      </c>
      <c r="I209" s="130" t="s">
        <v>141</v>
      </c>
      <c r="J209" s="182" t="s">
        <v>20</v>
      </c>
      <c r="K209" s="193">
        <v>16897</v>
      </c>
    </row>
    <row r="210" spans="1:11" ht="22.5">
      <c r="A210" s="38" t="s">
        <v>1911</v>
      </c>
      <c r="B210" s="153" t="s">
        <v>1828</v>
      </c>
      <c r="C210" s="41" t="s">
        <v>11</v>
      </c>
      <c r="D210" s="41" t="s">
        <v>11</v>
      </c>
      <c r="E210" s="130" t="s">
        <v>134</v>
      </c>
      <c r="F210" s="222">
        <v>203</v>
      </c>
      <c r="G210" s="131">
        <v>42954</v>
      </c>
      <c r="H210" s="132" t="s">
        <v>903</v>
      </c>
      <c r="I210" s="130" t="s">
        <v>141</v>
      </c>
      <c r="J210" s="182" t="s">
        <v>20</v>
      </c>
      <c r="K210" s="193">
        <v>16437</v>
      </c>
    </row>
    <row r="211" spans="1:11" ht="22.5">
      <c r="A211" s="38" t="s">
        <v>1911</v>
      </c>
      <c r="B211" s="153" t="s">
        <v>1828</v>
      </c>
      <c r="C211" s="41" t="s">
        <v>11</v>
      </c>
      <c r="D211" s="41" t="s">
        <v>11</v>
      </c>
      <c r="E211" s="130" t="s">
        <v>134</v>
      </c>
      <c r="F211" s="222">
        <v>204</v>
      </c>
      <c r="G211" s="131">
        <v>42954</v>
      </c>
      <c r="H211" s="132" t="s">
        <v>904</v>
      </c>
      <c r="I211" s="130" t="s">
        <v>141</v>
      </c>
      <c r="J211" s="182" t="s">
        <v>20</v>
      </c>
      <c r="K211" s="193">
        <v>16652</v>
      </c>
    </row>
    <row r="212" spans="1:11" ht="22.5">
      <c r="A212" s="38" t="s">
        <v>1911</v>
      </c>
      <c r="B212" s="153" t="s">
        <v>1828</v>
      </c>
      <c r="C212" s="41" t="s">
        <v>11</v>
      </c>
      <c r="D212" s="41" t="s">
        <v>11</v>
      </c>
      <c r="E212" s="130" t="s">
        <v>134</v>
      </c>
      <c r="F212" s="222">
        <v>205</v>
      </c>
      <c r="G212" s="131">
        <v>42954</v>
      </c>
      <c r="H212" s="132" t="s">
        <v>905</v>
      </c>
      <c r="I212" s="130" t="s">
        <v>141</v>
      </c>
      <c r="J212" s="182" t="s">
        <v>20</v>
      </c>
      <c r="K212" s="193">
        <v>17242</v>
      </c>
    </row>
    <row r="213" spans="1:11" ht="22.5">
      <c r="A213" s="38" t="s">
        <v>1911</v>
      </c>
      <c r="B213" s="153" t="s">
        <v>1828</v>
      </c>
      <c r="C213" s="41" t="s">
        <v>11</v>
      </c>
      <c r="D213" s="41" t="s">
        <v>11</v>
      </c>
      <c r="E213" s="130" t="s">
        <v>134</v>
      </c>
      <c r="F213" s="222">
        <v>206</v>
      </c>
      <c r="G213" s="131">
        <v>42954</v>
      </c>
      <c r="H213" s="132" t="s">
        <v>906</v>
      </c>
      <c r="I213" s="130" t="s">
        <v>141</v>
      </c>
      <c r="J213" s="182" t="s">
        <v>20</v>
      </c>
      <c r="K213" s="193">
        <v>16479</v>
      </c>
    </row>
    <row r="214" spans="1:11" ht="22.5">
      <c r="A214" s="38" t="s">
        <v>1911</v>
      </c>
      <c r="B214" s="153" t="s">
        <v>1828</v>
      </c>
      <c r="C214" s="41" t="s">
        <v>11</v>
      </c>
      <c r="D214" s="41" t="s">
        <v>11</v>
      </c>
      <c r="E214" s="130" t="s">
        <v>134</v>
      </c>
      <c r="F214" s="222">
        <v>207</v>
      </c>
      <c r="G214" s="131">
        <v>42954</v>
      </c>
      <c r="H214" s="132" t="s">
        <v>907</v>
      </c>
      <c r="I214" s="130" t="s">
        <v>141</v>
      </c>
      <c r="J214" s="182" t="s">
        <v>20</v>
      </c>
      <c r="K214" s="193">
        <v>16556</v>
      </c>
    </row>
    <row r="215" spans="1:11" ht="22.5">
      <c r="A215" s="38" t="s">
        <v>1911</v>
      </c>
      <c r="B215" s="153" t="s">
        <v>1828</v>
      </c>
      <c r="C215" s="41" t="s">
        <v>11</v>
      </c>
      <c r="D215" s="41" t="s">
        <v>11</v>
      </c>
      <c r="E215" s="130" t="s">
        <v>134</v>
      </c>
      <c r="F215" s="222">
        <v>208</v>
      </c>
      <c r="G215" s="131">
        <v>42954</v>
      </c>
      <c r="H215" s="132" t="s">
        <v>908</v>
      </c>
      <c r="I215" s="130" t="s">
        <v>141</v>
      </c>
      <c r="J215" s="182" t="s">
        <v>20</v>
      </c>
      <c r="K215" s="193">
        <v>17120</v>
      </c>
    </row>
    <row r="216" spans="1:11" ht="22.5">
      <c r="A216" s="38" t="s">
        <v>1911</v>
      </c>
      <c r="B216" s="153" t="s">
        <v>1828</v>
      </c>
      <c r="C216" s="41" t="s">
        <v>11</v>
      </c>
      <c r="D216" s="41" t="s">
        <v>11</v>
      </c>
      <c r="E216" s="130" t="s">
        <v>134</v>
      </c>
      <c r="F216" s="222">
        <v>209</v>
      </c>
      <c r="G216" s="131">
        <v>42954</v>
      </c>
      <c r="H216" s="132" t="s">
        <v>909</v>
      </c>
      <c r="I216" s="130" t="s">
        <v>141</v>
      </c>
      <c r="J216" s="182" t="s">
        <v>20</v>
      </c>
      <c r="K216" s="193">
        <v>16880</v>
      </c>
    </row>
    <row r="217" spans="1:11" ht="22.5">
      <c r="A217" s="38" t="s">
        <v>1911</v>
      </c>
      <c r="B217" s="153" t="s">
        <v>1828</v>
      </c>
      <c r="C217" s="41" t="s">
        <v>11</v>
      </c>
      <c r="D217" s="41" t="s">
        <v>11</v>
      </c>
      <c r="E217" s="130" t="s">
        <v>134</v>
      </c>
      <c r="F217" s="222">
        <v>210</v>
      </c>
      <c r="G217" s="131">
        <v>42954</v>
      </c>
      <c r="H217" s="132" t="s">
        <v>910</v>
      </c>
      <c r="I217" s="130" t="s">
        <v>137</v>
      </c>
      <c r="J217" s="182" t="s">
        <v>138</v>
      </c>
      <c r="K217" s="193">
        <v>132413</v>
      </c>
    </row>
    <row r="218" spans="1:11" ht="22.5">
      <c r="A218" s="38" t="s">
        <v>1911</v>
      </c>
      <c r="B218" s="153" t="s">
        <v>1828</v>
      </c>
      <c r="C218" s="41" t="s">
        <v>11</v>
      </c>
      <c r="D218" s="41" t="s">
        <v>11</v>
      </c>
      <c r="E218" s="130" t="s">
        <v>134</v>
      </c>
      <c r="F218" s="222">
        <v>211</v>
      </c>
      <c r="G218" s="131">
        <v>42954</v>
      </c>
      <c r="H218" s="132" t="s">
        <v>911</v>
      </c>
      <c r="I218" s="130" t="s">
        <v>135</v>
      </c>
      <c r="J218" s="182" t="s">
        <v>136</v>
      </c>
      <c r="K218" s="193">
        <v>123400</v>
      </c>
    </row>
    <row r="219" spans="1:11" ht="22.5">
      <c r="A219" s="38" t="s">
        <v>1911</v>
      </c>
      <c r="B219" s="153" t="s">
        <v>1828</v>
      </c>
      <c r="C219" s="41" t="s">
        <v>11</v>
      </c>
      <c r="D219" s="41" t="s">
        <v>11</v>
      </c>
      <c r="E219" s="130" t="s">
        <v>134</v>
      </c>
      <c r="F219" s="222">
        <v>212</v>
      </c>
      <c r="G219" s="131">
        <v>42954</v>
      </c>
      <c r="H219" s="132" t="s">
        <v>912</v>
      </c>
      <c r="I219" s="130" t="s">
        <v>135</v>
      </c>
      <c r="J219" s="182" t="s">
        <v>136</v>
      </c>
      <c r="K219" s="193">
        <v>103900</v>
      </c>
    </row>
    <row r="220" spans="1:11" ht="22.5">
      <c r="A220" s="38" t="s">
        <v>1911</v>
      </c>
      <c r="B220" s="153" t="s">
        <v>1828</v>
      </c>
      <c r="C220" s="41" t="s">
        <v>11</v>
      </c>
      <c r="D220" s="41" t="s">
        <v>11</v>
      </c>
      <c r="E220" s="130" t="s">
        <v>134</v>
      </c>
      <c r="F220" s="222">
        <v>213</v>
      </c>
      <c r="G220" s="131">
        <v>42955</v>
      </c>
      <c r="H220" s="132" t="s">
        <v>913</v>
      </c>
      <c r="I220" s="130" t="s">
        <v>137</v>
      </c>
      <c r="J220" s="182" t="s">
        <v>138</v>
      </c>
      <c r="K220" s="193">
        <v>47011</v>
      </c>
    </row>
    <row r="221" spans="1:11" ht="22.5">
      <c r="A221" s="38" t="s">
        <v>1911</v>
      </c>
      <c r="B221" s="153" t="s">
        <v>1828</v>
      </c>
      <c r="C221" s="41" t="s">
        <v>11</v>
      </c>
      <c r="D221" s="41" t="s">
        <v>11</v>
      </c>
      <c r="E221" s="130" t="s">
        <v>134</v>
      </c>
      <c r="F221" s="222">
        <v>214</v>
      </c>
      <c r="G221" s="131">
        <v>42957</v>
      </c>
      <c r="H221" s="132" t="s">
        <v>914</v>
      </c>
      <c r="I221" s="130" t="s">
        <v>137</v>
      </c>
      <c r="J221" s="182" t="s">
        <v>138</v>
      </c>
      <c r="K221" s="193">
        <v>795</v>
      </c>
    </row>
    <row r="222" spans="1:11" ht="22.5">
      <c r="A222" s="38" t="s">
        <v>1911</v>
      </c>
      <c r="B222" s="153" t="s">
        <v>1828</v>
      </c>
      <c r="C222" s="41" t="s">
        <v>11</v>
      </c>
      <c r="D222" s="41" t="s">
        <v>11</v>
      </c>
      <c r="E222" s="130" t="s">
        <v>134</v>
      </c>
      <c r="F222" s="222">
        <v>215</v>
      </c>
      <c r="G222" s="131">
        <v>42961</v>
      </c>
      <c r="H222" s="132" t="s">
        <v>915</v>
      </c>
      <c r="I222" s="130" t="s">
        <v>137</v>
      </c>
      <c r="J222" s="182" t="s">
        <v>138</v>
      </c>
      <c r="K222" s="193">
        <v>7205</v>
      </c>
    </row>
    <row r="223" spans="1:11" ht="22.5">
      <c r="A223" s="38" t="s">
        <v>1911</v>
      </c>
      <c r="B223" s="153" t="s">
        <v>1828</v>
      </c>
      <c r="C223" s="41" t="s">
        <v>11</v>
      </c>
      <c r="D223" s="41" t="s">
        <v>11</v>
      </c>
      <c r="E223" s="130" t="s">
        <v>134</v>
      </c>
      <c r="F223" s="222">
        <v>216</v>
      </c>
      <c r="G223" s="62">
        <v>42967</v>
      </c>
      <c r="H223" s="132" t="s">
        <v>916</v>
      </c>
      <c r="I223" s="130" t="s">
        <v>137</v>
      </c>
      <c r="J223" s="182" t="s">
        <v>138</v>
      </c>
      <c r="K223" s="193">
        <v>16465</v>
      </c>
    </row>
    <row r="224" spans="1:11" ht="22.5">
      <c r="A224" s="38" t="s">
        <v>1911</v>
      </c>
      <c r="B224" s="153" t="s">
        <v>1828</v>
      </c>
      <c r="C224" s="41" t="s">
        <v>11</v>
      </c>
      <c r="D224" s="41" t="s">
        <v>11</v>
      </c>
      <c r="E224" s="130" t="s">
        <v>134</v>
      </c>
      <c r="F224" s="222">
        <v>217</v>
      </c>
      <c r="G224" s="131">
        <v>42976</v>
      </c>
      <c r="H224" s="132" t="s">
        <v>917</v>
      </c>
      <c r="I224" s="130" t="s">
        <v>135</v>
      </c>
      <c r="J224" s="182" t="s">
        <v>136</v>
      </c>
      <c r="K224" s="193">
        <v>219600</v>
      </c>
    </row>
    <row r="225" spans="1:11" ht="22.5">
      <c r="A225" s="38" t="s">
        <v>1911</v>
      </c>
      <c r="B225" s="153" t="s">
        <v>1828</v>
      </c>
      <c r="C225" s="41" t="s">
        <v>11</v>
      </c>
      <c r="D225" s="41" t="s">
        <v>11</v>
      </c>
      <c r="E225" s="61" t="s">
        <v>134</v>
      </c>
      <c r="F225" s="223">
        <v>218</v>
      </c>
      <c r="G225" s="62">
        <v>42977</v>
      </c>
      <c r="H225" s="63" t="s">
        <v>918</v>
      </c>
      <c r="I225" s="61" t="s">
        <v>139</v>
      </c>
      <c r="J225" s="183" t="s">
        <v>140</v>
      </c>
      <c r="K225" s="194">
        <v>33900</v>
      </c>
    </row>
    <row r="226" spans="1:11" ht="22.5">
      <c r="A226" s="38" t="s">
        <v>1911</v>
      </c>
      <c r="B226" s="153" t="s">
        <v>1828</v>
      </c>
      <c r="C226" s="41" t="s">
        <v>11</v>
      </c>
      <c r="D226" s="41" t="s">
        <v>11</v>
      </c>
      <c r="E226" s="130" t="s">
        <v>134</v>
      </c>
      <c r="F226" s="222">
        <v>219</v>
      </c>
      <c r="G226" s="131">
        <v>42977</v>
      </c>
      <c r="H226" s="132" t="s">
        <v>919</v>
      </c>
      <c r="I226" s="130" t="s">
        <v>139</v>
      </c>
      <c r="J226" s="182" t="s">
        <v>140</v>
      </c>
      <c r="K226" s="193">
        <v>1401363</v>
      </c>
    </row>
    <row r="227" spans="1:11" ht="22.5">
      <c r="A227" s="38" t="s">
        <v>1911</v>
      </c>
      <c r="B227" s="238" t="s">
        <v>8</v>
      </c>
      <c r="C227" s="130" t="s">
        <v>11</v>
      </c>
      <c r="D227" s="131" t="s">
        <v>11</v>
      </c>
      <c r="E227" s="37" t="s">
        <v>13</v>
      </c>
      <c r="F227" s="222">
        <v>4170351</v>
      </c>
      <c r="G227" s="131">
        <v>42948</v>
      </c>
      <c r="H227" s="132" t="s">
        <v>920</v>
      </c>
      <c r="I227" s="130" t="s">
        <v>921</v>
      </c>
      <c r="J227" s="182" t="s">
        <v>922</v>
      </c>
      <c r="K227" s="193">
        <v>170000</v>
      </c>
    </row>
    <row r="228" spans="1:11" ht="22.5">
      <c r="A228" s="38" t="s">
        <v>1911</v>
      </c>
      <c r="B228" s="238" t="s">
        <v>35</v>
      </c>
      <c r="C228" s="130" t="s">
        <v>923</v>
      </c>
      <c r="D228" s="131">
        <v>42727</v>
      </c>
      <c r="E228" s="37" t="s">
        <v>13</v>
      </c>
      <c r="F228" s="222">
        <v>4170352</v>
      </c>
      <c r="G228" s="131">
        <v>42948</v>
      </c>
      <c r="H228" s="134" t="s">
        <v>924</v>
      </c>
      <c r="I228" s="130" t="s">
        <v>925</v>
      </c>
      <c r="J228" s="182" t="s">
        <v>926</v>
      </c>
      <c r="K228" s="193">
        <v>190400</v>
      </c>
    </row>
    <row r="229" spans="1:11" ht="22.5">
      <c r="A229" s="38" t="s">
        <v>1911</v>
      </c>
      <c r="B229" s="238" t="s">
        <v>35</v>
      </c>
      <c r="C229" s="130" t="s">
        <v>923</v>
      </c>
      <c r="D229" s="131">
        <v>42727</v>
      </c>
      <c r="E229" s="37" t="s">
        <v>13</v>
      </c>
      <c r="F229" s="222">
        <v>4170353</v>
      </c>
      <c r="G229" s="131">
        <v>42949</v>
      </c>
      <c r="H229" s="134" t="s">
        <v>927</v>
      </c>
      <c r="I229" s="130" t="s">
        <v>928</v>
      </c>
      <c r="J229" s="182" t="s">
        <v>929</v>
      </c>
      <c r="K229" s="193">
        <v>466000</v>
      </c>
    </row>
    <row r="230" spans="1:11" ht="11.25">
      <c r="A230" s="38" t="s">
        <v>1911</v>
      </c>
      <c r="B230" s="154" t="s">
        <v>7</v>
      </c>
      <c r="C230" s="130" t="s">
        <v>930</v>
      </c>
      <c r="D230" s="131">
        <v>42937</v>
      </c>
      <c r="E230" s="37" t="s">
        <v>13</v>
      </c>
      <c r="F230" s="222">
        <v>4170354</v>
      </c>
      <c r="G230" s="131">
        <v>42950</v>
      </c>
      <c r="H230" s="134" t="s">
        <v>931</v>
      </c>
      <c r="I230" s="130" t="s">
        <v>932</v>
      </c>
      <c r="J230" s="182" t="s">
        <v>933</v>
      </c>
      <c r="K230" s="193">
        <v>7140000</v>
      </c>
    </row>
    <row r="231" spans="1:11" ht="22.5">
      <c r="A231" s="38" t="s">
        <v>1911</v>
      </c>
      <c r="B231" s="238" t="s">
        <v>35</v>
      </c>
      <c r="C231" s="130" t="s">
        <v>11</v>
      </c>
      <c r="D231" s="131" t="s">
        <v>11</v>
      </c>
      <c r="E231" s="37" t="s">
        <v>13</v>
      </c>
      <c r="F231" s="222">
        <v>4170355</v>
      </c>
      <c r="G231" s="131">
        <v>42951</v>
      </c>
      <c r="H231" s="132" t="s">
        <v>934</v>
      </c>
      <c r="I231" s="130" t="s">
        <v>142</v>
      </c>
      <c r="J231" s="182" t="s">
        <v>37</v>
      </c>
      <c r="K231" s="193">
        <v>98712</v>
      </c>
    </row>
    <row r="232" spans="1:11" ht="22.5">
      <c r="A232" s="38" t="s">
        <v>1911</v>
      </c>
      <c r="B232" s="238" t="s">
        <v>35</v>
      </c>
      <c r="C232" s="130" t="s">
        <v>11</v>
      </c>
      <c r="D232" s="131" t="s">
        <v>11</v>
      </c>
      <c r="E232" s="37" t="s">
        <v>13</v>
      </c>
      <c r="F232" s="222">
        <v>4170356</v>
      </c>
      <c r="G232" s="131">
        <v>42954</v>
      </c>
      <c r="H232" s="132" t="s">
        <v>935</v>
      </c>
      <c r="I232" s="130" t="s">
        <v>142</v>
      </c>
      <c r="J232" s="182" t="s">
        <v>37</v>
      </c>
      <c r="K232" s="193">
        <v>137412</v>
      </c>
    </row>
    <row r="233" spans="1:11" ht="22.5">
      <c r="A233" s="38" t="s">
        <v>1911</v>
      </c>
      <c r="B233" s="238" t="s">
        <v>35</v>
      </c>
      <c r="C233" s="130" t="s">
        <v>11</v>
      </c>
      <c r="D233" s="131" t="s">
        <v>11</v>
      </c>
      <c r="E233" s="37" t="s">
        <v>13</v>
      </c>
      <c r="F233" s="222">
        <v>4170357</v>
      </c>
      <c r="G233" s="131">
        <v>42954</v>
      </c>
      <c r="H233" s="132" t="s">
        <v>936</v>
      </c>
      <c r="I233" s="130" t="s">
        <v>142</v>
      </c>
      <c r="J233" s="182" t="s">
        <v>37</v>
      </c>
      <c r="K233" s="193">
        <v>107712</v>
      </c>
    </row>
    <row r="234" spans="1:11" ht="22.5">
      <c r="A234" s="38" t="s">
        <v>1911</v>
      </c>
      <c r="B234" s="238" t="s">
        <v>35</v>
      </c>
      <c r="C234" s="130" t="s">
        <v>11</v>
      </c>
      <c r="D234" s="131" t="s">
        <v>11</v>
      </c>
      <c r="E234" s="37" t="s">
        <v>13</v>
      </c>
      <c r="F234" s="222">
        <v>4170358</v>
      </c>
      <c r="G234" s="131">
        <v>42954</v>
      </c>
      <c r="H234" s="132" t="s">
        <v>937</v>
      </c>
      <c r="I234" s="130" t="s">
        <v>142</v>
      </c>
      <c r="J234" s="182" t="s">
        <v>37</v>
      </c>
      <c r="K234" s="193">
        <v>149112</v>
      </c>
    </row>
    <row r="235" spans="1:11" ht="33.75">
      <c r="A235" s="38" t="s">
        <v>1911</v>
      </c>
      <c r="B235" s="238" t="s">
        <v>35</v>
      </c>
      <c r="C235" s="130" t="s">
        <v>11</v>
      </c>
      <c r="D235" s="131" t="s">
        <v>11</v>
      </c>
      <c r="E235" s="37" t="s">
        <v>13</v>
      </c>
      <c r="F235" s="222">
        <v>4170359</v>
      </c>
      <c r="G235" s="131">
        <v>42954</v>
      </c>
      <c r="H235" s="132" t="s">
        <v>938</v>
      </c>
      <c r="I235" s="130" t="s">
        <v>142</v>
      </c>
      <c r="J235" s="182" t="s">
        <v>37</v>
      </c>
      <c r="K235" s="193">
        <v>116712</v>
      </c>
    </row>
    <row r="236" spans="1:11" ht="33.75">
      <c r="A236" s="38" t="s">
        <v>1911</v>
      </c>
      <c r="B236" s="238" t="s">
        <v>35</v>
      </c>
      <c r="C236" s="130" t="s">
        <v>11</v>
      </c>
      <c r="D236" s="131" t="s">
        <v>11</v>
      </c>
      <c r="E236" s="37" t="s">
        <v>13</v>
      </c>
      <c r="F236" s="222">
        <v>4170360</v>
      </c>
      <c r="G236" s="131">
        <v>42955</v>
      </c>
      <c r="H236" s="132" t="s">
        <v>939</v>
      </c>
      <c r="I236" s="130" t="s">
        <v>142</v>
      </c>
      <c r="J236" s="182" t="s">
        <v>37</v>
      </c>
      <c r="K236" s="193">
        <v>103212</v>
      </c>
    </row>
    <row r="237" spans="1:11" ht="22.5">
      <c r="A237" s="38" t="s">
        <v>1911</v>
      </c>
      <c r="B237" s="238" t="s">
        <v>35</v>
      </c>
      <c r="C237" s="133" t="s">
        <v>143</v>
      </c>
      <c r="D237" s="131">
        <v>42293</v>
      </c>
      <c r="E237" s="37" t="s">
        <v>13</v>
      </c>
      <c r="F237" s="222">
        <v>4170361</v>
      </c>
      <c r="G237" s="131">
        <v>42957</v>
      </c>
      <c r="H237" s="134" t="s">
        <v>940</v>
      </c>
      <c r="I237" s="130" t="s">
        <v>941</v>
      </c>
      <c r="J237" s="182" t="s">
        <v>144</v>
      </c>
      <c r="K237" s="193">
        <v>159584</v>
      </c>
    </row>
    <row r="238" spans="1:11" ht="22.5">
      <c r="A238" s="38" t="s">
        <v>1911</v>
      </c>
      <c r="B238" s="238" t="s">
        <v>35</v>
      </c>
      <c r="C238" s="133" t="s">
        <v>143</v>
      </c>
      <c r="D238" s="131">
        <v>42293</v>
      </c>
      <c r="E238" s="37" t="s">
        <v>13</v>
      </c>
      <c r="F238" s="222">
        <v>4170362</v>
      </c>
      <c r="G238" s="131">
        <v>42957</v>
      </c>
      <c r="H238" s="134" t="s">
        <v>942</v>
      </c>
      <c r="I238" s="130" t="s">
        <v>941</v>
      </c>
      <c r="J238" s="182" t="s">
        <v>144</v>
      </c>
      <c r="K238" s="193">
        <v>159584</v>
      </c>
    </row>
    <row r="239" spans="1:11" ht="22.5">
      <c r="A239" s="38" t="s">
        <v>1911</v>
      </c>
      <c r="B239" s="238" t="s">
        <v>35</v>
      </c>
      <c r="C239" s="133" t="s">
        <v>143</v>
      </c>
      <c r="D239" s="131">
        <v>42293</v>
      </c>
      <c r="E239" s="37" t="s">
        <v>13</v>
      </c>
      <c r="F239" s="222">
        <v>4170363</v>
      </c>
      <c r="G239" s="131">
        <v>42957</v>
      </c>
      <c r="H239" s="134" t="s">
        <v>943</v>
      </c>
      <c r="I239" s="130" t="s">
        <v>941</v>
      </c>
      <c r="J239" s="182" t="s">
        <v>144</v>
      </c>
      <c r="K239" s="193">
        <v>106444</v>
      </c>
    </row>
    <row r="240" spans="1:11" ht="22.5">
      <c r="A240" s="38" t="s">
        <v>1911</v>
      </c>
      <c r="B240" s="238" t="s">
        <v>35</v>
      </c>
      <c r="C240" s="133" t="s">
        <v>143</v>
      </c>
      <c r="D240" s="131">
        <v>42293</v>
      </c>
      <c r="E240" s="37" t="s">
        <v>13</v>
      </c>
      <c r="F240" s="222">
        <v>4170364</v>
      </c>
      <c r="G240" s="131">
        <v>42957</v>
      </c>
      <c r="H240" s="134" t="s">
        <v>940</v>
      </c>
      <c r="I240" s="130" t="s">
        <v>941</v>
      </c>
      <c r="J240" s="182" t="s">
        <v>144</v>
      </c>
      <c r="K240" s="193">
        <v>159584</v>
      </c>
    </row>
    <row r="241" spans="1:11" ht="22.5">
      <c r="A241" s="38" t="s">
        <v>1911</v>
      </c>
      <c r="B241" s="137" t="s">
        <v>6</v>
      </c>
      <c r="C241" s="130" t="s">
        <v>944</v>
      </c>
      <c r="D241" s="131">
        <v>42279</v>
      </c>
      <c r="E241" s="37" t="s">
        <v>13</v>
      </c>
      <c r="F241" s="222">
        <v>4170365</v>
      </c>
      <c r="G241" s="131">
        <v>42957</v>
      </c>
      <c r="H241" s="134" t="s">
        <v>940</v>
      </c>
      <c r="I241" s="130" t="s">
        <v>945</v>
      </c>
      <c r="J241" s="182" t="s">
        <v>946</v>
      </c>
      <c r="K241" s="193">
        <v>159522</v>
      </c>
    </row>
    <row r="242" spans="1:11" ht="22.5">
      <c r="A242" s="38" t="s">
        <v>1911</v>
      </c>
      <c r="B242" s="137" t="s">
        <v>6</v>
      </c>
      <c r="C242" s="130" t="s">
        <v>944</v>
      </c>
      <c r="D242" s="131">
        <v>42279</v>
      </c>
      <c r="E242" s="37" t="s">
        <v>13</v>
      </c>
      <c r="F242" s="222">
        <v>4170366</v>
      </c>
      <c r="G242" s="131">
        <v>42957</v>
      </c>
      <c r="H242" s="134" t="s">
        <v>940</v>
      </c>
      <c r="I242" s="130" t="s">
        <v>945</v>
      </c>
      <c r="J242" s="182" t="s">
        <v>946</v>
      </c>
      <c r="K242" s="193">
        <v>159522</v>
      </c>
    </row>
    <row r="243" spans="1:11" ht="11.25">
      <c r="A243" s="38" t="s">
        <v>1911</v>
      </c>
      <c r="B243" s="137" t="s">
        <v>6</v>
      </c>
      <c r="C243" s="130" t="s">
        <v>944</v>
      </c>
      <c r="D243" s="131">
        <v>42279</v>
      </c>
      <c r="E243" s="37" t="s">
        <v>13</v>
      </c>
      <c r="F243" s="222">
        <v>4170367</v>
      </c>
      <c r="G243" s="131">
        <v>42957</v>
      </c>
      <c r="H243" s="134" t="s">
        <v>943</v>
      </c>
      <c r="I243" s="130" t="s">
        <v>945</v>
      </c>
      <c r="J243" s="182" t="s">
        <v>946</v>
      </c>
      <c r="K243" s="193">
        <v>106348</v>
      </c>
    </row>
    <row r="244" spans="1:11" ht="22.5">
      <c r="A244" s="38" t="s">
        <v>1911</v>
      </c>
      <c r="B244" s="238" t="s">
        <v>8</v>
      </c>
      <c r="C244" s="130" t="s">
        <v>11</v>
      </c>
      <c r="D244" s="131" t="s">
        <v>11</v>
      </c>
      <c r="E244" s="37" t="s">
        <v>13</v>
      </c>
      <c r="F244" s="222">
        <v>4170369</v>
      </c>
      <c r="G244" s="131">
        <v>42957</v>
      </c>
      <c r="H244" s="134" t="s">
        <v>947</v>
      </c>
      <c r="I244" s="130" t="s">
        <v>925</v>
      </c>
      <c r="J244" s="182" t="s">
        <v>926</v>
      </c>
      <c r="K244" s="193">
        <v>1017450</v>
      </c>
    </row>
    <row r="245" spans="1:11" ht="22.5">
      <c r="A245" s="38" t="s">
        <v>1911</v>
      </c>
      <c r="B245" s="238" t="s">
        <v>35</v>
      </c>
      <c r="C245" s="133" t="s">
        <v>146</v>
      </c>
      <c r="D245" s="131">
        <v>42293</v>
      </c>
      <c r="E245" s="37" t="s">
        <v>13</v>
      </c>
      <c r="F245" s="222">
        <v>4170370</v>
      </c>
      <c r="G245" s="131">
        <v>42958</v>
      </c>
      <c r="H245" s="134" t="s">
        <v>948</v>
      </c>
      <c r="I245" s="130" t="s">
        <v>147</v>
      </c>
      <c r="J245" s="182" t="s">
        <v>148</v>
      </c>
      <c r="K245" s="193">
        <v>159419</v>
      </c>
    </row>
    <row r="246" spans="1:11" ht="22.5">
      <c r="A246" s="38" t="s">
        <v>1911</v>
      </c>
      <c r="B246" s="238" t="s">
        <v>35</v>
      </c>
      <c r="C246" s="133" t="s">
        <v>146</v>
      </c>
      <c r="D246" s="131">
        <v>42293</v>
      </c>
      <c r="E246" s="37" t="s">
        <v>13</v>
      </c>
      <c r="F246" s="222">
        <v>4170371</v>
      </c>
      <c r="G246" s="131">
        <v>42958</v>
      </c>
      <c r="H246" s="134" t="s">
        <v>949</v>
      </c>
      <c r="I246" s="130" t="s">
        <v>147</v>
      </c>
      <c r="J246" s="182" t="s">
        <v>148</v>
      </c>
      <c r="K246" s="193">
        <v>159419</v>
      </c>
    </row>
    <row r="247" spans="1:11" ht="22.5">
      <c r="A247" s="38" t="s">
        <v>1911</v>
      </c>
      <c r="B247" s="238" t="s">
        <v>35</v>
      </c>
      <c r="C247" s="133" t="s">
        <v>143</v>
      </c>
      <c r="D247" s="131">
        <v>42293</v>
      </c>
      <c r="E247" s="37" t="s">
        <v>13</v>
      </c>
      <c r="F247" s="222">
        <v>4170372</v>
      </c>
      <c r="G247" s="131">
        <v>42958</v>
      </c>
      <c r="H247" s="134" t="s">
        <v>950</v>
      </c>
      <c r="I247" s="130" t="s">
        <v>941</v>
      </c>
      <c r="J247" s="182" t="s">
        <v>144</v>
      </c>
      <c r="K247" s="193">
        <v>396600</v>
      </c>
    </row>
    <row r="248" spans="1:11" ht="22.5">
      <c r="A248" s="38" t="s">
        <v>1911</v>
      </c>
      <c r="B248" s="238" t="s">
        <v>35</v>
      </c>
      <c r="C248" s="133" t="s">
        <v>143</v>
      </c>
      <c r="D248" s="131">
        <v>42293</v>
      </c>
      <c r="E248" s="37" t="s">
        <v>13</v>
      </c>
      <c r="F248" s="222">
        <v>4170373</v>
      </c>
      <c r="G248" s="131">
        <v>42958</v>
      </c>
      <c r="H248" s="134" t="s">
        <v>951</v>
      </c>
      <c r="I248" s="130" t="s">
        <v>941</v>
      </c>
      <c r="J248" s="182" t="s">
        <v>144</v>
      </c>
      <c r="K248" s="193">
        <v>160896</v>
      </c>
    </row>
    <row r="249" spans="1:11" ht="22.5">
      <c r="A249" s="38" t="s">
        <v>1911</v>
      </c>
      <c r="B249" s="153" t="s">
        <v>1828</v>
      </c>
      <c r="C249" s="41" t="s">
        <v>11</v>
      </c>
      <c r="D249" s="41" t="s">
        <v>11</v>
      </c>
      <c r="E249" s="37" t="s">
        <v>13</v>
      </c>
      <c r="F249" s="222">
        <v>4170374</v>
      </c>
      <c r="G249" s="131">
        <v>42961</v>
      </c>
      <c r="H249" s="132" t="s">
        <v>952</v>
      </c>
      <c r="I249" s="130" t="s">
        <v>154</v>
      </c>
      <c r="J249" s="182" t="s">
        <v>155</v>
      </c>
      <c r="K249" s="193">
        <v>53122</v>
      </c>
    </row>
    <row r="250" spans="1:11" ht="11.25">
      <c r="A250" s="38" t="s">
        <v>1911</v>
      </c>
      <c r="B250" s="153" t="s">
        <v>1828</v>
      </c>
      <c r="C250" s="41" t="s">
        <v>11</v>
      </c>
      <c r="D250" s="41" t="s">
        <v>11</v>
      </c>
      <c r="E250" s="37" t="s">
        <v>13</v>
      </c>
      <c r="F250" s="222">
        <v>4170375</v>
      </c>
      <c r="G250" s="131">
        <v>42961</v>
      </c>
      <c r="H250" s="132" t="s">
        <v>953</v>
      </c>
      <c r="I250" s="130" t="s">
        <v>177</v>
      </c>
      <c r="J250" s="182" t="s">
        <v>178</v>
      </c>
      <c r="K250" s="193">
        <v>171353</v>
      </c>
    </row>
    <row r="251" spans="1:11" ht="11.25">
      <c r="A251" s="38" t="s">
        <v>1911</v>
      </c>
      <c r="B251" s="153" t="s">
        <v>1828</v>
      </c>
      <c r="C251" s="41" t="s">
        <v>11</v>
      </c>
      <c r="D251" s="41" t="s">
        <v>11</v>
      </c>
      <c r="E251" s="37" t="s">
        <v>13</v>
      </c>
      <c r="F251" s="222">
        <v>4170379</v>
      </c>
      <c r="G251" s="131">
        <v>42963</v>
      </c>
      <c r="H251" s="132" t="s">
        <v>954</v>
      </c>
      <c r="I251" s="130" t="s">
        <v>74</v>
      </c>
      <c r="J251" s="182" t="s">
        <v>19</v>
      </c>
      <c r="K251" s="193">
        <v>1319026</v>
      </c>
    </row>
    <row r="252" spans="1:11" ht="22.5">
      <c r="A252" s="38" t="s">
        <v>1911</v>
      </c>
      <c r="B252" s="238" t="s">
        <v>8</v>
      </c>
      <c r="C252" s="130" t="s">
        <v>11</v>
      </c>
      <c r="D252" s="131" t="s">
        <v>11</v>
      </c>
      <c r="E252" s="37" t="s">
        <v>13</v>
      </c>
      <c r="F252" s="222">
        <v>4170060</v>
      </c>
      <c r="G252" s="131">
        <v>42963</v>
      </c>
      <c r="H252" s="134" t="s">
        <v>955</v>
      </c>
      <c r="I252" s="130" t="s">
        <v>956</v>
      </c>
      <c r="J252" s="182" t="s">
        <v>957</v>
      </c>
      <c r="K252" s="193">
        <v>89250</v>
      </c>
    </row>
    <row r="253" spans="1:11" ht="22.5">
      <c r="A253" s="38" t="s">
        <v>1911</v>
      </c>
      <c r="B253" s="238" t="s">
        <v>8</v>
      </c>
      <c r="C253" s="130" t="s">
        <v>11</v>
      </c>
      <c r="D253" s="131" t="s">
        <v>11</v>
      </c>
      <c r="E253" s="37" t="s">
        <v>12</v>
      </c>
      <c r="F253" s="222">
        <v>4170061</v>
      </c>
      <c r="G253" s="131">
        <v>42963</v>
      </c>
      <c r="H253" s="134" t="s">
        <v>958</v>
      </c>
      <c r="I253" s="130" t="s">
        <v>150</v>
      </c>
      <c r="J253" s="182" t="s">
        <v>151</v>
      </c>
      <c r="K253" s="193">
        <v>32011</v>
      </c>
    </row>
    <row r="254" spans="1:11" ht="22.5">
      <c r="A254" s="38" t="s">
        <v>1911</v>
      </c>
      <c r="B254" s="238" t="s">
        <v>35</v>
      </c>
      <c r="C254" s="130" t="s">
        <v>11</v>
      </c>
      <c r="D254" s="131" t="s">
        <v>11</v>
      </c>
      <c r="E254" s="37" t="s">
        <v>13</v>
      </c>
      <c r="F254" s="222">
        <v>4170381</v>
      </c>
      <c r="G254" s="131">
        <v>42964</v>
      </c>
      <c r="H254" s="132" t="s">
        <v>959</v>
      </c>
      <c r="I254" s="130" t="s">
        <v>142</v>
      </c>
      <c r="J254" s="182" t="s">
        <v>37</v>
      </c>
      <c r="K254" s="193">
        <v>87962</v>
      </c>
    </row>
    <row r="255" spans="1:11" ht="11.25">
      <c r="A255" s="38" t="s">
        <v>1911</v>
      </c>
      <c r="B255" s="154" t="s">
        <v>7</v>
      </c>
      <c r="C255" s="130" t="s">
        <v>960</v>
      </c>
      <c r="D255" s="131">
        <v>42753</v>
      </c>
      <c r="E255" s="37" t="s">
        <v>13</v>
      </c>
      <c r="F255" s="222">
        <v>4170382</v>
      </c>
      <c r="G255" s="131">
        <v>42968</v>
      </c>
      <c r="H255" s="132" t="s">
        <v>961</v>
      </c>
      <c r="I255" s="130" t="s">
        <v>962</v>
      </c>
      <c r="J255" s="182" t="s">
        <v>149</v>
      </c>
      <c r="K255" s="193">
        <v>430782</v>
      </c>
    </row>
    <row r="256" spans="1:11" ht="11.25">
      <c r="A256" s="38" t="s">
        <v>1911</v>
      </c>
      <c r="B256" s="154" t="s">
        <v>7</v>
      </c>
      <c r="C256" s="130" t="s">
        <v>960</v>
      </c>
      <c r="D256" s="131">
        <v>42753</v>
      </c>
      <c r="E256" s="37" t="s">
        <v>13</v>
      </c>
      <c r="F256" s="222">
        <v>4170383</v>
      </c>
      <c r="G256" s="131">
        <v>42968</v>
      </c>
      <c r="H256" s="132" t="s">
        <v>963</v>
      </c>
      <c r="I256" s="130" t="s">
        <v>962</v>
      </c>
      <c r="J256" s="182" t="s">
        <v>149</v>
      </c>
      <c r="K256" s="193">
        <v>182442</v>
      </c>
    </row>
    <row r="257" spans="1:11" ht="22.5">
      <c r="A257" s="38" t="s">
        <v>1911</v>
      </c>
      <c r="B257" s="146" t="s">
        <v>1723</v>
      </c>
      <c r="C257" s="130" t="s">
        <v>11</v>
      </c>
      <c r="D257" s="131" t="s">
        <v>11</v>
      </c>
      <c r="E257" s="37" t="s">
        <v>12</v>
      </c>
      <c r="F257" s="222">
        <v>4170062</v>
      </c>
      <c r="G257" s="131">
        <v>42968</v>
      </c>
      <c r="H257" s="132" t="s">
        <v>964</v>
      </c>
      <c r="I257" s="130" t="s">
        <v>85</v>
      </c>
      <c r="J257" s="182" t="s">
        <v>86</v>
      </c>
      <c r="K257" s="193">
        <v>2006252</v>
      </c>
    </row>
    <row r="258" spans="1:11" ht="22.5">
      <c r="A258" s="38" t="s">
        <v>1911</v>
      </c>
      <c r="B258" s="137" t="s">
        <v>6</v>
      </c>
      <c r="C258" s="130" t="s">
        <v>944</v>
      </c>
      <c r="D258" s="131">
        <v>42279</v>
      </c>
      <c r="E258" s="37" t="s">
        <v>13</v>
      </c>
      <c r="F258" s="222">
        <v>4170389</v>
      </c>
      <c r="G258" s="131">
        <v>42968</v>
      </c>
      <c r="H258" s="134" t="s">
        <v>940</v>
      </c>
      <c r="I258" s="130" t="s">
        <v>945</v>
      </c>
      <c r="J258" s="182" t="s">
        <v>946</v>
      </c>
      <c r="K258" s="193">
        <v>159470</v>
      </c>
    </row>
    <row r="259" spans="1:11" ht="22.5">
      <c r="A259" s="38" t="s">
        <v>1911</v>
      </c>
      <c r="B259" s="137" t="s">
        <v>6</v>
      </c>
      <c r="C259" s="130" t="s">
        <v>944</v>
      </c>
      <c r="D259" s="131">
        <v>42279</v>
      </c>
      <c r="E259" s="37" t="s">
        <v>13</v>
      </c>
      <c r="F259" s="222">
        <v>4170390</v>
      </c>
      <c r="G259" s="131">
        <v>42968</v>
      </c>
      <c r="H259" s="134" t="s">
        <v>940</v>
      </c>
      <c r="I259" s="130" t="s">
        <v>945</v>
      </c>
      <c r="J259" s="182" t="s">
        <v>946</v>
      </c>
      <c r="K259" s="193">
        <v>159470</v>
      </c>
    </row>
    <row r="260" spans="1:11" ht="22.5">
      <c r="A260" s="38" t="s">
        <v>1911</v>
      </c>
      <c r="B260" s="238" t="s">
        <v>35</v>
      </c>
      <c r="C260" s="133" t="s">
        <v>146</v>
      </c>
      <c r="D260" s="131">
        <v>42293</v>
      </c>
      <c r="E260" s="37" t="s">
        <v>13</v>
      </c>
      <c r="F260" s="222">
        <v>4170391</v>
      </c>
      <c r="G260" s="131">
        <v>42968</v>
      </c>
      <c r="H260" s="134" t="s">
        <v>145</v>
      </c>
      <c r="I260" s="130" t="s">
        <v>147</v>
      </c>
      <c r="J260" s="182" t="s">
        <v>148</v>
      </c>
      <c r="K260" s="193">
        <v>106314</v>
      </c>
    </row>
    <row r="261" spans="1:11" ht="22.5">
      <c r="A261" s="38" t="s">
        <v>1911</v>
      </c>
      <c r="B261" s="238" t="s">
        <v>35</v>
      </c>
      <c r="C261" s="133" t="s">
        <v>146</v>
      </c>
      <c r="D261" s="131">
        <v>42293</v>
      </c>
      <c r="E261" s="37" t="s">
        <v>13</v>
      </c>
      <c r="F261" s="222">
        <v>4170392</v>
      </c>
      <c r="G261" s="131">
        <v>42968</v>
      </c>
      <c r="H261" s="134" t="s">
        <v>965</v>
      </c>
      <c r="I261" s="130" t="s">
        <v>147</v>
      </c>
      <c r="J261" s="182" t="s">
        <v>148</v>
      </c>
      <c r="K261" s="193">
        <v>5600</v>
      </c>
    </row>
    <row r="262" spans="1:11" ht="22.5">
      <c r="A262" s="38" t="s">
        <v>1911</v>
      </c>
      <c r="B262" s="137" t="s">
        <v>6</v>
      </c>
      <c r="C262" s="130" t="s">
        <v>944</v>
      </c>
      <c r="D262" s="131">
        <v>42279</v>
      </c>
      <c r="E262" s="37" t="s">
        <v>13</v>
      </c>
      <c r="F262" s="222">
        <v>4170393</v>
      </c>
      <c r="G262" s="131">
        <v>42968</v>
      </c>
      <c r="H262" s="134" t="s">
        <v>965</v>
      </c>
      <c r="I262" s="130" t="s">
        <v>945</v>
      </c>
      <c r="J262" s="182" t="s">
        <v>946</v>
      </c>
      <c r="K262" s="193">
        <v>10950</v>
      </c>
    </row>
    <row r="263" spans="1:11" ht="22.5">
      <c r="A263" s="38" t="s">
        <v>1911</v>
      </c>
      <c r="B263" s="154" t="s">
        <v>7</v>
      </c>
      <c r="C263" s="130" t="s">
        <v>966</v>
      </c>
      <c r="D263" s="131">
        <v>42958</v>
      </c>
      <c r="E263" s="37" t="s">
        <v>13</v>
      </c>
      <c r="F263" s="222">
        <v>4170394</v>
      </c>
      <c r="G263" s="131">
        <v>42968</v>
      </c>
      <c r="H263" s="132" t="s">
        <v>967</v>
      </c>
      <c r="I263" s="130" t="s">
        <v>968</v>
      </c>
      <c r="J263" s="182" t="s">
        <v>969</v>
      </c>
      <c r="K263" s="193">
        <v>2975000</v>
      </c>
    </row>
    <row r="264" spans="1:11" ht="22.5">
      <c r="A264" s="38" t="s">
        <v>1911</v>
      </c>
      <c r="B264" s="238" t="s">
        <v>35</v>
      </c>
      <c r="C264" s="130" t="s">
        <v>11</v>
      </c>
      <c r="D264" s="131" t="s">
        <v>11</v>
      </c>
      <c r="E264" s="37" t="s">
        <v>13</v>
      </c>
      <c r="F264" s="222">
        <v>4170395</v>
      </c>
      <c r="G264" s="131">
        <v>42969</v>
      </c>
      <c r="H264" s="132" t="s">
        <v>970</v>
      </c>
      <c r="I264" s="130" t="s">
        <v>142</v>
      </c>
      <c r="J264" s="182" t="s">
        <v>37</v>
      </c>
      <c r="K264" s="193">
        <v>140112</v>
      </c>
    </row>
    <row r="265" spans="1:11" ht="22.5">
      <c r="A265" s="38" t="s">
        <v>1911</v>
      </c>
      <c r="B265" s="238" t="s">
        <v>35</v>
      </c>
      <c r="C265" s="130" t="s">
        <v>11</v>
      </c>
      <c r="D265" s="131" t="s">
        <v>11</v>
      </c>
      <c r="E265" s="37" t="s">
        <v>13</v>
      </c>
      <c r="F265" s="222">
        <v>4170396</v>
      </c>
      <c r="G265" s="131">
        <v>42969</v>
      </c>
      <c r="H265" s="132" t="s">
        <v>971</v>
      </c>
      <c r="I265" s="130" t="s">
        <v>142</v>
      </c>
      <c r="J265" s="182" t="s">
        <v>37</v>
      </c>
      <c r="K265" s="193">
        <v>109922</v>
      </c>
    </row>
    <row r="266" spans="1:11" ht="22.5">
      <c r="A266" s="38" t="s">
        <v>1911</v>
      </c>
      <c r="B266" s="238" t="s">
        <v>35</v>
      </c>
      <c r="C266" s="130" t="s">
        <v>11</v>
      </c>
      <c r="D266" s="131" t="s">
        <v>11</v>
      </c>
      <c r="E266" s="37" t="s">
        <v>13</v>
      </c>
      <c r="F266" s="222">
        <v>4170397</v>
      </c>
      <c r="G266" s="131">
        <v>42970</v>
      </c>
      <c r="H266" s="132" t="s">
        <v>972</v>
      </c>
      <c r="I266" s="130" t="s">
        <v>142</v>
      </c>
      <c r="J266" s="182" t="s">
        <v>37</v>
      </c>
      <c r="K266" s="193">
        <v>140112</v>
      </c>
    </row>
    <row r="267" spans="1:11" ht="22.5">
      <c r="A267" s="38" t="s">
        <v>1911</v>
      </c>
      <c r="B267" s="238" t="s">
        <v>8</v>
      </c>
      <c r="C267" s="130" t="s">
        <v>11</v>
      </c>
      <c r="D267" s="131" t="s">
        <v>11</v>
      </c>
      <c r="E267" s="37" t="s">
        <v>13</v>
      </c>
      <c r="F267" s="222">
        <v>4170399</v>
      </c>
      <c r="G267" s="131">
        <v>42972</v>
      </c>
      <c r="H267" s="134" t="s">
        <v>973</v>
      </c>
      <c r="I267" s="130" t="s">
        <v>974</v>
      </c>
      <c r="J267" s="182" t="s">
        <v>975</v>
      </c>
      <c r="K267" s="193">
        <v>556500</v>
      </c>
    </row>
    <row r="268" spans="1:11" ht="22.5">
      <c r="A268" s="38" t="s">
        <v>1911</v>
      </c>
      <c r="B268" s="154" t="s">
        <v>7</v>
      </c>
      <c r="C268" s="130" t="s">
        <v>976</v>
      </c>
      <c r="D268" s="131">
        <v>42969</v>
      </c>
      <c r="E268" s="37" t="s">
        <v>13</v>
      </c>
      <c r="F268" s="222">
        <v>4170400</v>
      </c>
      <c r="G268" s="131">
        <v>42972</v>
      </c>
      <c r="H268" s="132" t="s">
        <v>977</v>
      </c>
      <c r="I268" s="130" t="s">
        <v>932</v>
      </c>
      <c r="J268" s="182" t="s">
        <v>933</v>
      </c>
      <c r="K268" s="193">
        <v>4998000</v>
      </c>
    </row>
    <row r="269" spans="1:11" ht="22.5">
      <c r="A269" s="38" t="s">
        <v>1911</v>
      </c>
      <c r="B269" s="238" t="s">
        <v>35</v>
      </c>
      <c r="C269" s="133" t="s">
        <v>143</v>
      </c>
      <c r="D269" s="131">
        <v>42293</v>
      </c>
      <c r="E269" s="37" t="s">
        <v>13</v>
      </c>
      <c r="F269" s="222">
        <v>4170401</v>
      </c>
      <c r="G269" s="131">
        <v>42975</v>
      </c>
      <c r="H269" s="134" t="s">
        <v>978</v>
      </c>
      <c r="I269" s="130" t="s">
        <v>941</v>
      </c>
      <c r="J269" s="182" t="s">
        <v>144</v>
      </c>
      <c r="K269" s="193">
        <v>159553</v>
      </c>
    </row>
    <row r="270" spans="1:11" ht="22.5">
      <c r="A270" s="38" t="s">
        <v>1911</v>
      </c>
      <c r="B270" s="238" t="s">
        <v>35</v>
      </c>
      <c r="C270" s="133" t="s">
        <v>143</v>
      </c>
      <c r="D270" s="131">
        <v>42293</v>
      </c>
      <c r="E270" s="37" t="s">
        <v>13</v>
      </c>
      <c r="F270" s="222">
        <v>4170402</v>
      </c>
      <c r="G270" s="131">
        <v>42975</v>
      </c>
      <c r="H270" s="134" t="s">
        <v>940</v>
      </c>
      <c r="I270" s="130" t="s">
        <v>941</v>
      </c>
      <c r="J270" s="182" t="s">
        <v>144</v>
      </c>
      <c r="K270" s="193">
        <v>159553</v>
      </c>
    </row>
    <row r="271" spans="1:11" ht="22.5">
      <c r="A271" s="38" t="s">
        <v>1911</v>
      </c>
      <c r="B271" s="238" t="s">
        <v>35</v>
      </c>
      <c r="C271" s="133" t="s">
        <v>143</v>
      </c>
      <c r="D271" s="131">
        <v>42293</v>
      </c>
      <c r="E271" s="37" t="s">
        <v>13</v>
      </c>
      <c r="F271" s="222">
        <v>4170403</v>
      </c>
      <c r="G271" s="131">
        <v>42975</v>
      </c>
      <c r="H271" s="134" t="s">
        <v>940</v>
      </c>
      <c r="I271" s="130" t="s">
        <v>941</v>
      </c>
      <c r="J271" s="182" t="s">
        <v>144</v>
      </c>
      <c r="K271" s="193">
        <v>159553</v>
      </c>
    </row>
    <row r="272" spans="1:11" ht="22.5">
      <c r="A272" s="38" t="s">
        <v>1911</v>
      </c>
      <c r="B272" s="238" t="s">
        <v>35</v>
      </c>
      <c r="C272" s="133" t="s">
        <v>143</v>
      </c>
      <c r="D272" s="131">
        <v>42293</v>
      </c>
      <c r="E272" s="37" t="s">
        <v>13</v>
      </c>
      <c r="F272" s="222">
        <v>4170404</v>
      </c>
      <c r="G272" s="131">
        <v>42975</v>
      </c>
      <c r="H272" s="134" t="s">
        <v>940</v>
      </c>
      <c r="I272" s="130" t="s">
        <v>941</v>
      </c>
      <c r="J272" s="182" t="s">
        <v>144</v>
      </c>
      <c r="K272" s="193">
        <v>159553</v>
      </c>
    </row>
    <row r="273" spans="1:11" ht="22.5">
      <c r="A273" s="38" t="s">
        <v>1911</v>
      </c>
      <c r="B273" s="238" t="s">
        <v>35</v>
      </c>
      <c r="C273" s="133" t="s">
        <v>143</v>
      </c>
      <c r="D273" s="131">
        <v>42293</v>
      </c>
      <c r="E273" s="37" t="s">
        <v>13</v>
      </c>
      <c r="F273" s="222">
        <v>4170405</v>
      </c>
      <c r="G273" s="131">
        <v>42975</v>
      </c>
      <c r="H273" s="134" t="s">
        <v>940</v>
      </c>
      <c r="I273" s="130" t="s">
        <v>941</v>
      </c>
      <c r="J273" s="182" t="s">
        <v>144</v>
      </c>
      <c r="K273" s="193">
        <v>159553</v>
      </c>
    </row>
    <row r="274" spans="1:11" ht="22.5">
      <c r="A274" s="38" t="s">
        <v>1911</v>
      </c>
      <c r="B274" s="146" t="s">
        <v>1723</v>
      </c>
      <c r="C274" s="130" t="s">
        <v>11</v>
      </c>
      <c r="D274" s="131" t="s">
        <v>11</v>
      </c>
      <c r="E274" s="37" t="s">
        <v>13</v>
      </c>
      <c r="F274" s="222">
        <v>4170406</v>
      </c>
      <c r="G274" s="131">
        <v>42976</v>
      </c>
      <c r="H274" s="132" t="s">
        <v>979</v>
      </c>
      <c r="I274" s="130" t="s">
        <v>980</v>
      </c>
      <c r="J274" s="182" t="s">
        <v>981</v>
      </c>
      <c r="K274" s="193">
        <v>160000</v>
      </c>
    </row>
    <row r="275" spans="1:11" ht="22.5">
      <c r="A275" s="38" t="s">
        <v>1911</v>
      </c>
      <c r="B275" s="238" t="s">
        <v>8</v>
      </c>
      <c r="C275" s="130" t="s">
        <v>11</v>
      </c>
      <c r="D275" s="131" t="s">
        <v>11</v>
      </c>
      <c r="E275" s="37" t="s">
        <v>13</v>
      </c>
      <c r="F275" s="222">
        <v>4170407</v>
      </c>
      <c r="G275" s="131">
        <v>42976</v>
      </c>
      <c r="H275" s="132" t="s">
        <v>982</v>
      </c>
      <c r="I275" s="130" t="s">
        <v>932</v>
      </c>
      <c r="J275" s="182" t="s">
        <v>933</v>
      </c>
      <c r="K275" s="193">
        <v>1005550</v>
      </c>
    </row>
    <row r="276" spans="1:11" ht="22.5">
      <c r="A276" s="38" t="s">
        <v>1911</v>
      </c>
      <c r="B276" s="146" t="s">
        <v>1723</v>
      </c>
      <c r="C276" s="130" t="s">
        <v>11</v>
      </c>
      <c r="D276" s="131" t="s">
        <v>11</v>
      </c>
      <c r="E276" s="37" t="s">
        <v>12</v>
      </c>
      <c r="F276" s="222">
        <v>4170064</v>
      </c>
      <c r="G276" s="131">
        <v>42976</v>
      </c>
      <c r="H276" s="132" t="s">
        <v>983</v>
      </c>
      <c r="I276" s="130" t="s">
        <v>82</v>
      </c>
      <c r="J276" s="182" t="s">
        <v>83</v>
      </c>
      <c r="K276" s="193">
        <v>1131801</v>
      </c>
    </row>
    <row r="277" spans="1:11" ht="22.5">
      <c r="A277" s="38" t="s">
        <v>1911</v>
      </c>
      <c r="B277" s="238" t="s">
        <v>35</v>
      </c>
      <c r="C277" s="130" t="s">
        <v>11</v>
      </c>
      <c r="D277" s="131" t="s">
        <v>11</v>
      </c>
      <c r="E277" s="37" t="s">
        <v>13</v>
      </c>
      <c r="F277" s="222">
        <v>4170408</v>
      </c>
      <c r="G277" s="131">
        <v>42977</v>
      </c>
      <c r="H277" s="132" t="s">
        <v>984</v>
      </c>
      <c r="I277" s="130" t="s">
        <v>142</v>
      </c>
      <c r="J277" s="182" t="s">
        <v>37</v>
      </c>
      <c r="K277" s="193">
        <v>73092</v>
      </c>
    </row>
    <row r="278" spans="1:11" ht="22.5">
      <c r="A278" s="38" t="s">
        <v>1911</v>
      </c>
      <c r="B278" s="238" t="s">
        <v>35</v>
      </c>
      <c r="C278" s="130" t="s">
        <v>11</v>
      </c>
      <c r="D278" s="131" t="s">
        <v>11</v>
      </c>
      <c r="E278" s="37" t="s">
        <v>13</v>
      </c>
      <c r="F278" s="222">
        <v>4170409</v>
      </c>
      <c r="G278" s="131">
        <v>42977</v>
      </c>
      <c r="H278" s="132" t="s">
        <v>985</v>
      </c>
      <c r="I278" s="130" t="s">
        <v>142</v>
      </c>
      <c r="J278" s="182" t="s">
        <v>37</v>
      </c>
      <c r="K278" s="193">
        <v>73092</v>
      </c>
    </row>
    <row r="279" spans="1:11" ht="22.5">
      <c r="A279" s="38" t="s">
        <v>1911</v>
      </c>
      <c r="B279" s="154" t="s">
        <v>7</v>
      </c>
      <c r="C279" s="130" t="s">
        <v>960</v>
      </c>
      <c r="D279" s="131">
        <v>42753</v>
      </c>
      <c r="E279" s="37" t="s">
        <v>13</v>
      </c>
      <c r="F279" s="222">
        <v>4170410</v>
      </c>
      <c r="G279" s="131">
        <v>42978</v>
      </c>
      <c r="H279" s="132" t="s">
        <v>986</v>
      </c>
      <c r="I279" s="130" t="s">
        <v>962</v>
      </c>
      <c r="J279" s="182" t="s">
        <v>149</v>
      </c>
      <c r="K279" s="193">
        <v>438001</v>
      </c>
    </row>
    <row r="280" spans="1:11" ht="22.5">
      <c r="A280" s="38" t="s">
        <v>1911</v>
      </c>
      <c r="B280" s="47" t="s">
        <v>9</v>
      </c>
      <c r="C280" s="130" t="s">
        <v>987</v>
      </c>
      <c r="D280" s="131">
        <v>42944</v>
      </c>
      <c r="E280" s="37" t="s">
        <v>13</v>
      </c>
      <c r="F280" s="222">
        <v>4170411</v>
      </c>
      <c r="G280" s="131">
        <v>42978</v>
      </c>
      <c r="H280" s="132" t="s">
        <v>988</v>
      </c>
      <c r="I280" s="130" t="s">
        <v>989</v>
      </c>
      <c r="J280" s="182" t="s">
        <v>990</v>
      </c>
      <c r="K280" s="193">
        <v>13296729</v>
      </c>
    </row>
    <row r="281" spans="1:11" ht="22.5">
      <c r="A281" s="38" t="s">
        <v>1911</v>
      </c>
      <c r="B281" s="47" t="s">
        <v>9</v>
      </c>
      <c r="C281" s="130" t="s">
        <v>987</v>
      </c>
      <c r="D281" s="131">
        <v>42944</v>
      </c>
      <c r="E281" s="37" t="s">
        <v>13</v>
      </c>
      <c r="F281" s="222">
        <v>4170412</v>
      </c>
      <c r="G281" s="131">
        <v>42978</v>
      </c>
      <c r="H281" s="132" t="s">
        <v>991</v>
      </c>
      <c r="I281" s="130" t="s">
        <v>989</v>
      </c>
      <c r="J281" s="182" t="s">
        <v>990</v>
      </c>
      <c r="K281" s="193">
        <v>18892440</v>
      </c>
    </row>
    <row r="282" spans="1:11" ht="22.5">
      <c r="A282" s="38" t="s">
        <v>1911</v>
      </c>
      <c r="B282" s="47" t="s">
        <v>9</v>
      </c>
      <c r="C282" s="130" t="s">
        <v>987</v>
      </c>
      <c r="D282" s="131">
        <v>42944</v>
      </c>
      <c r="E282" s="37" t="s">
        <v>13</v>
      </c>
      <c r="F282" s="222">
        <v>4170413</v>
      </c>
      <c r="G282" s="131">
        <v>42978</v>
      </c>
      <c r="H282" s="132" t="s">
        <v>992</v>
      </c>
      <c r="I282" s="130" t="s">
        <v>989</v>
      </c>
      <c r="J282" s="182" t="s">
        <v>990</v>
      </c>
      <c r="K282" s="193">
        <v>4048380</v>
      </c>
    </row>
    <row r="283" spans="1:11" ht="22.5">
      <c r="A283" s="38" t="s">
        <v>1911</v>
      </c>
      <c r="B283" s="146" t="s">
        <v>1723</v>
      </c>
      <c r="C283" s="130" t="s">
        <v>11</v>
      </c>
      <c r="D283" s="131" t="s">
        <v>11</v>
      </c>
      <c r="E283" s="37" t="s">
        <v>12</v>
      </c>
      <c r="F283" s="222">
        <v>4170065</v>
      </c>
      <c r="G283" s="131">
        <v>42978</v>
      </c>
      <c r="H283" s="132" t="s">
        <v>993</v>
      </c>
      <c r="I283" s="130" t="s">
        <v>82</v>
      </c>
      <c r="J283" s="182" t="s">
        <v>83</v>
      </c>
      <c r="K283" s="193">
        <v>148637</v>
      </c>
    </row>
    <row r="284" spans="1:11" ht="11.25">
      <c r="A284" s="38" t="s">
        <v>1911</v>
      </c>
      <c r="B284" s="146" t="s">
        <v>1723</v>
      </c>
      <c r="C284" s="130" t="s">
        <v>11</v>
      </c>
      <c r="D284" s="131" t="s">
        <v>11</v>
      </c>
      <c r="E284" s="37" t="s">
        <v>12</v>
      </c>
      <c r="F284" s="222">
        <v>4170066</v>
      </c>
      <c r="G284" s="131">
        <v>42978</v>
      </c>
      <c r="H284" s="132" t="s">
        <v>994</v>
      </c>
      <c r="I284" s="130" t="s">
        <v>85</v>
      </c>
      <c r="J284" s="182" t="s">
        <v>86</v>
      </c>
      <c r="K284" s="193">
        <v>696141</v>
      </c>
    </row>
    <row r="285" spans="1:11" ht="22.5">
      <c r="A285" s="38" t="s">
        <v>1911</v>
      </c>
      <c r="B285" s="238" t="s">
        <v>8</v>
      </c>
      <c r="C285" s="130" t="s">
        <v>11</v>
      </c>
      <c r="D285" s="131" t="s">
        <v>11</v>
      </c>
      <c r="E285" s="37" t="s">
        <v>12</v>
      </c>
      <c r="F285" s="222">
        <v>4170068</v>
      </c>
      <c r="G285" s="131">
        <v>42978</v>
      </c>
      <c r="H285" s="132" t="s">
        <v>995</v>
      </c>
      <c r="I285" s="130" t="s">
        <v>996</v>
      </c>
      <c r="J285" s="182" t="s">
        <v>997</v>
      </c>
      <c r="K285" s="193">
        <v>629370</v>
      </c>
    </row>
    <row r="286" spans="1:11" ht="11.25">
      <c r="A286" s="38" t="s">
        <v>1911</v>
      </c>
      <c r="B286" s="238" t="s">
        <v>8</v>
      </c>
      <c r="C286" s="130" t="s">
        <v>11</v>
      </c>
      <c r="D286" s="131" t="s">
        <v>11</v>
      </c>
      <c r="E286" s="37" t="s">
        <v>12</v>
      </c>
      <c r="F286" s="222">
        <v>4170069</v>
      </c>
      <c r="G286" s="131">
        <v>42978</v>
      </c>
      <c r="H286" s="132" t="s">
        <v>998</v>
      </c>
      <c r="I286" s="130" t="s">
        <v>932</v>
      </c>
      <c r="J286" s="182" t="s">
        <v>933</v>
      </c>
      <c r="K286" s="193">
        <v>35700</v>
      </c>
    </row>
    <row r="287" spans="1:11" ht="22.5">
      <c r="A287" s="38" t="s">
        <v>1910</v>
      </c>
      <c r="B287" s="153" t="s">
        <v>1828</v>
      </c>
      <c r="C287" s="41" t="s">
        <v>11</v>
      </c>
      <c r="D287" s="41" t="s">
        <v>11</v>
      </c>
      <c r="E287" s="148" t="s">
        <v>47</v>
      </c>
      <c r="F287" s="224">
        <v>556497</v>
      </c>
      <c r="G287" s="77">
        <v>42956</v>
      </c>
      <c r="H287" s="156" t="s">
        <v>812</v>
      </c>
      <c r="I287" s="157" t="s">
        <v>290</v>
      </c>
      <c r="J287" s="158" t="s">
        <v>291</v>
      </c>
      <c r="K287" s="195">
        <v>150543</v>
      </c>
    </row>
    <row r="288" spans="1:11" ht="22.5">
      <c r="A288" s="38" t="s">
        <v>1910</v>
      </c>
      <c r="B288" s="146" t="s">
        <v>1723</v>
      </c>
      <c r="C288" s="130" t="s">
        <v>11</v>
      </c>
      <c r="D288" s="131" t="s">
        <v>11</v>
      </c>
      <c r="E288" s="37" t="s">
        <v>12</v>
      </c>
      <c r="F288" s="140">
        <v>5170063</v>
      </c>
      <c r="G288" s="164">
        <v>42956</v>
      </c>
      <c r="H288" s="138" t="s">
        <v>813</v>
      </c>
      <c r="I288" s="138" t="s">
        <v>281</v>
      </c>
      <c r="J288" s="140" t="s">
        <v>27</v>
      </c>
      <c r="K288" s="189">
        <v>196317</v>
      </c>
    </row>
    <row r="289" spans="1:11" ht="33.75">
      <c r="A289" s="38" t="s">
        <v>1910</v>
      </c>
      <c r="B289" s="146" t="s">
        <v>1723</v>
      </c>
      <c r="C289" s="130" t="s">
        <v>11</v>
      </c>
      <c r="D289" s="131" t="s">
        <v>11</v>
      </c>
      <c r="E289" s="37" t="s">
        <v>13</v>
      </c>
      <c r="F289" s="140">
        <v>5170379</v>
      </c>
      <c r="G289" s="164">
        <v>42956</v>
      </c>
      <c r="H289" s="160" t="s">
        <v>814</v>
      </c>
      <c r="I289" s="138" t="s">
        <v>815</v>
      </c>
      <c r="J289" s="140" t="s">
        <v>816</v>
      </c>
      <c r="K289" s="189">
        <v>209916</v>
      </c>
    </row>
    <row r="290" spans="1:11" ht="22.5">
      <c r="A290" s="38" t="s">
        <v>1910</v>
      </c>
      <c r="B290" s="239" t="s">
        <v>8</v>
      </c>
      <c r="C290" s="159" t="s">
        <v>18</v>
      </c>
      <c r="D290" s="163" t="s">
        <v>11</v>
      </c>
      <c r="E290" s="37" t="s">
        <v>13</v>
      </c>
      <c r="F290" s="140">
        <v>5170380</v>
      </c>
      <c r="G290" s="164">
        <v>42956</v>
      </c>
      <c r="H290" s="138" t="s">
        <v>817</v>
      </c>
      <c r="I290" s="138" t="s">
        <v>818</v>
      </c>
      <c r="J290" s="140" t="s">
        <v>819</v>
      </c>
      <c r="K290" s="189">
        <v>158092</v>
      </c>
    </row>
    <row r="291" spans="1:11" ht="22.5">
      <c r="A291" s="38" t="s">
        <v>1910</v>
      </c>
      <c r="B291" s="146" t="s">
        <v>1723</v>
      </c>
      <c r="C291" s="130" t="s">
        <v>11</v>
      </c>
      <c r="D291" s="131" t="s">
        <v>11</v>
      </c>
      <c r="E291" s="37" t="s">
        <v>13</v>
      </c>
      <c r="F291" s="140">
        <v>5170382</v>
      </c>
      <c r="G291" s="164">
        <v>42956</v>
      </c>
      <c r="H291" s="138" t="s">
        <v>820</v>
      </c>
      <c r="I291" s="138" t="s">
        <v>287</v>
      </c>
      <c r="J291" s="140" t="s">
        <v>288</v>
      </c>
      <c r="K291" s="189">
        <v>92758</v>
      </c>
    </row>
    <row r="292" spans="1:11" ht="22.5">
      <c r="A292" s="38" t="s">
        <v>1910</v>
      </c>
      <c r="B292" s="239" t="s">
        <v>8</v>
      </c>
      <c r="C292" s="159" t="s">
        <v>18</v>
      </c>
      <c r="D292" s="163" t="s">
        <v>11</v>
      </c>
      <c r="E292" s="37" t="s">
        <v>13</v>
      </c>
      <c r="F292" s="140">
        <v>5170384</v>
      </c>
      <c r="G292" s="164">
        <v>42956</v>
      </c>
      <c r="H292" s="76" t="s">
        <v>282</v>
      </c>
      <c r="I292" s="138" t="s">
        <v>283</v>
      </c>
      <c r="J292" s="161" t="s">
        <v>284</v>
      </c>
      <c r="K292" s="189">
        <v>588888</v>
      </c>
    </row>
    <row r="293" spans="1:11" ht="22.5">
      <c r="A293" s="38" t="s">
        <v>1910</v>
      </c>
      <c r="B293" s="239" t="s">
        <v>8</v>
      </c>
      <c r="C293" s="159" t="s">
        <v>18</v>
      </c>
      <c r="D293" s="163" t="s">
        <v>11</v>
      </c>
      <c r="E293" s="37" t="s">
        <v>13</v>
      </c>
      <c r="F293" s="140">
        <v>5170385</v>
      </c>
      <c r="G293" s="164">
        <v>42956</v>
      </c>
      <c r="H293" s="76" t="s">
        <v>282</v>
      </c>
      <c r="I293" s="138" t="s">
        <v>285</v>
      </c>
      <c r="J293" s="140" t="s">
        <v>286</v>
      </c>
      <c r="K293" s="189">
        <v>320000</v>
      </c>
    </row>
    <row r="294" spans="1:11" ht="22.5">
      <c r="A294" s="38" t="s">
        <v>1910</v>
      </c>
      <c r="B294" s="239" t="s">
        <v>8</v>
      </c>
      <c r="C294" s="159" t="s">
        <v>18</v>
      </c>
      <c r="D294" s="163" t="s">
        <v>11</v>
      </c>
      <c r="E294" s="37" t="s">
        <v>13</v>
      </c>
      <c r="F294" s="140">
        <v>5170386</v>
      </c>
      <c r="G294" s="164">
        <v>42956</v>
      </c>
      <c r="H294" s="76" t="s">
        <v>282</v>
      </c>
      <c r="I294" s="138" t="s">
        <v>821</v>
      </c>
      <c r="J294" s="140" t="s">
        <v>822</v>
      </c>
      <c r="K294" s="189">
        <v>297000</v>
      </c>
    </row>
    <row r="295" spans="1:11" ht="22.5">
      <c r="A295" s="38" t="s">
        <v>1910</v>
      </c>
      <c r="B295" s="239" t="s">
        <v>8</v>
      </c>
      <c r="C295" s="159" t="s">
        <v>18</v>
      </c>
      <c r="D295" s="163" t="s">
        <v>11</v>
      </c>
      <c r="E295" s="37" t="s">
        <v>13</v>
      </c>
      <c r="F295" s="140">
        <v>5170387</v>
      </c>
      <c r="G295" s="164">
        <v>42956</v>
      </c>
      <c r="H295" s="76" t="s">
        <v>282</v>
      </c>
      <c r="I295" s="138" t="s">
        <v>278</v>
      </c>
      <c r="J295" s="140" t="s">
        <v>279</v>
      </c>
      <c r="K295" s="189">
        <v>297000</v>
      </c>
    </row>
    <row r="296" spans="1:11" ht="11.25">
      <c r="A296" s="38" t="s">
        <v>1910</v>
      </c>
      <c r="B296" s="239" t="s">
        <v>8</v>
      </c>
      <c r="C296" s="159" t="s">
        <v>18</v>
      </c>
      <c r="D296" s="163" t="s">
        <v>11</v>
      </c>
      <c r="E296" s="37" t="s">
        <v>13</v>
      </c>
      <c r="F296" s="140">
        <v>5170388</v>
      </c>
      <c r="G296" s="164">
        <v>42956</v>
      </c>
      <c r="H296" s="76" t="s">
        <v>282</v>
      </c>
      <c r="I296" s="138" t="s">
        <v>823</v>
      </c>
      <c r="J296" s="140" t="s">
        <v>824</v>
      </c>
      <c r="K296" s="189">
        <v>297000</v>
      </c>
    </row>
    <row r="297" spans="1:11" ht="22.5">
      <c r="A297" s="38" t="s">
        <v>1910</v>
      </c>
      <c r="B297" s="239" t="s">
        <v>8</v>
      </c>
      <c r="C297" s="159" t="s">
        <v>18</v>
      </c>
      <c r="D297" s="163" t="s">
        <v>11</v>
      </c>
      <c r="E297" s="37" t="s">
        <v>13</v>
      </c>
      <c r="F297" s="140">
        <v>5170389</v>
      </c>
      <c r="G297" s="164">
        <v>42956</v>
      </c>
      <c r="H297" s="76" t="s">
        <v>282</v>
      </c>
      <c r="I297" s="138" t="s">
        <v>821</v>
      </c>
      <c r="J297" s="140" t="s">
        <v>822</v>
      </c>
      <c r="K297" s="189">
        <v>297000</v>
      </c>
    </row>
    <row r="298" spans="1:11" ht="11.25">
      <c r="A298" s="38" t="s">
        <v>1910</v>
      </c>
      <c r="B298" s="239" t="s">
        <v>8</v>
      </c>
      <c r="C298" s="159" t="s">
        <v>18</v>
      </c>
      <c r="D298" s="163" t="s">
        <v>11</v>
      </c>
      <c r="E298" s="37" t="s">
        <v>13</v>
      </c>
      <c r="F298" s="140">
        <v>5170390</v>
      </c>
      <c r="G298" s="164">
        <v>42956</v>
      </c>
      <c r="H298" s="76" t="s">
        <v>282</v>
      </c>
      <c r="I298" s="138" t="s">
        <v>825</v>
      </c>
      <c r="J298" s="140" t="s">
        <v>826</v>
      </c>
      <c r="K298" s="189">
        <v>250000</v>
      </c>
    </row>
    <row r="299" spans="1:11" ht="22.5">
      <c r="A299" s="38" t="s">
        <v>1910</v>
      </c>
      <c r="B299" s="153" t="s">
        <v>1828</v>
      </c>
      <c r="C299" s="41" t="s">
        <v>11</v>
      </c>
      <c r="D299" s="41" t="s">
        <v>11</v>
      </c>
      <c r="E299" s="148" t="s">
        <v>47</v>
      </c>
      <c r="F299" s="225">
        <v>5239091</v>
      </c>
      <c r="G299" s="162">
        <v>42956</v>
      </c>
      <c r="H299" s="156" t="s">
        <v>827</v>
      </c>
      <c r="I299" s="157" t="s">
        <v>292</v>
      </c>
      <c r="J299" s="158" t="s">
        <v>293</v>
      </c>
      <c r="K299" s="195">
        <v>648678</v>
      </c>
    </row>
    <row r="300" spans="1:11" ht="22.5">
      <c r="A300" s="38" t="s">
        <v>1910</v>
      </c>
      <c r="B300" s="153" t="s">
        <v>1828</v>
      </c>
      <c r="C300" s="41" t="s">
        <v>11</v>
      </c>
      <c r="D300" s="41" t="s">
        <v>11</v>
      </c>
      <c r="E300" s="148" t="s">
        <v>47</v>
      </c>
      <c r="F300" s="226">
        <v>5239986</v>
      </c>
      <c r="G300" s="162">
        <v>42956</v>
      </c>
      <c r="H300" s="156" t="s">
        <v>828</v>
      </c>
      <c r="I300" s="157" t="s">
        <v>292</v>
      </c>
      <c r="J300" s="158" t="s">
        <v>293</v>
      </c>
      <c r="K300" s="196">
        <v>579586</v>
      </c>
    </row>
    <row r="301" spans="1:11" ht="22.5">
      <c r="A301" s="38" t="s">
        <v>1910</v>
      </c>
      <c r="B301" s="153" t="s">
        <v>1828</v>
      </c>
      <c r="C301" s="41" t="s">
        <v>11</v>
      </c>
      <c r="D301" s="41" t="s">
        <v>11</v>
      </c>
      <c r="E301" s="94" t="s">
        <v>44</v>
      </c>
      <c r="F301" s="226">
        <v>5241868</v>
      </c>
      <c r="G301" s="162">
        <v>42956</v>
      </c>
      <c r="H301" s="156" t="s">
        <v>829</v>
      </c>
      <c r="I301" s="157" t="s">
        <v>292</v>
      </c>
      <c r="J301" s="158" t="s">
        <v>293</v>
      </c>
      <c r="K301" s="195">
        <v>328595</v>
      </c>
    </row>
    <row r="302" spans="1:11" ht="22.5">
      <c r="A302" s="38" t="s">
        <v>1910</v>
      </c>
      <c r="B302" s="153" t="s">
        <v>1828</v>
      </c>
      <c r="C302" s="41" t="s">
        <v>11</v>
      </c>
      <c r="D302" s="41" t="s">
        <v>11</v>
      </c>
      <c r="E302" s="148" t="s">
        <v>47</v>
      </c>
      <c r="F302" s="161">
        <v>5242875</v>
      </c>
      <c r="G302" s="162">
        <v>42956</v>
      </c>
      <c r="H302" s="156" t="s">
        <v>830</v>
      </c>
      <c r="I302" s="157" t="s">
        <v>292</v>
      </c>
      <c r="J302" s="158" t="s">
        <v>293</v>
      </c>
      <c r="K302" s="195">
        <v>576509</v>
      </c>
    </row>
    <row r="303" spans="1:11" ht="22.5">
      <c r="A303" s="38" t="s">
        <v>1910</v>
      </c>
      <c r="B303" s="153" t="s">
        <v>1828</v>
      </c>
      <c r="C303" s="41" t="s">
        <v>11</v>
      </c>
      <c r="D303" s="41" t="s">
        <v>11</v>
      </c>
      <c r="E303" s="148" t="s">
        <v>47</v>
      </c>
      <c r="F303" s="225">
        <v>5247078</v>
      </c>
      <c r="G303" s="162">
        <v>42956</v>
      </c>
      <c r="H303" s="156" t="s">
        <v>831</v>
      </c>
      <c r="I303" s="157" t="s">
        <v>292</v>
      </c>
      <c r="J303" s="158" t="s">
        <v>293</v>
      </c>
      <c r="K303" s="195">
        <v>296390</v>
      </c>
    </row>
    <row r="304" spans="1:11" ht="22.5">
      <c r="A304" s="38" t="s">
        <v>1910</v>
      </c>
      <c r="B304" s="153" t="s">
        <v>1828</v>
      </c>
      <c r="C304" s="41" t="s">
        <v>11</v>
      </c>
      <c r="D304" s="41" t="s">
        <v>11</v>
      </c>
      <c r="E304" s="148" t="s">
        <v>47</v>
      </c>
      <c r="F304" s="226">
        <v>5247090</v>
      </c>
      <c r="G304" s="162">
        <v>42956</v>
      </c>
      <c r="H304" s="156" t="s">
        <v>831</v>
      </c>
      <c r="I304" s="157" t="s">
        <v>292</v>
      </c>
      <c r="J304" s="158" t="s">
        <v>293</v>
      </c>
      <c r="K304" s="195">
        <v>383579</v>
      </c>
    </row>
    <row r="305" spans="1:11" ht="22.5">
      <c r="A305" s="38" t="s">
        <v>1910</v>
      </c>
      <c r="B305" s="153" t="s">
        <v>1828</v>
      </c>
      <c r="C305" s="41" t="s">
        <v>11</v>
      </c>
      <c r="D305" s="41" t="s">
        <v>11</v>
      </c>
      <c r="E305" s="148" t="s">
        <v>47</v>
      </c>
      <c r="F305" s="225">
        <v>5248486</v>
      </c>
      <c r="G305" s="162">
        <v>42956</v>
      </c>
      <c r="H305" s="156" t="s">
        <v>832</v>
      </c>
      <c r="I305" s="157" t="s">
        <v>292</v>
      </c>
      <c r="J305" s="158" t="s">
        <v>293</v>
      </c>
      <c r="K305" s="195">
        <v>66473</v>
      </c>
    </row>
    <row r="306" spans="1:11" ht="22.5">
      <c r="A306" s="38" t="s">
        <v>1910</v>
      </c>
      <c r="B306" s="153" t="s">
        <v>1828</v>
      </c>
      <c r="C306" s="41" t="s">
        <v>11</v>
      </c>
      <c r="D306" s="41" t="s">
        <v>11</v>
      </c>
      <c r="E306" s="148" t="s">
        <v>47</v>
      </c>
      <c r="F306" s="225">
        <v>5248489</v>
      </c>
      <c r="G306" s="162">
        <v>42956</v>
      </c>
      <c r="H306" s="156" t="s">
        <v>832</v>
      </c>
      <c r="I306" s="157" t="s">
        <v>292</v>
      </c>
      <c r="J306" s="158" t="s">
        <v>293</v>
      </c>
      <c r="K306" s="195">
        <v>77828</v>
      </c>
    </row>
    <row r="307" spans="1:11" ht="22.5">
      <c r="A307" s="38" t="s">
        <v>1910</v>
      </c>
      <c r="B307" s="153" t="s">
        <v>1828</v>
      </c>
      <c r="C307" s="41" t="s">
        <v>11</v>
      </c>
      <c r="D307" s="41" t="s">
        <v>11</v>
      </c>
      <c r="E307" s="148" t="s">
        <v>47</v>
      </c>
      <c r="F307" s="225">
        <v>5248491</v>
      </c>
      <c r="G307" s="162">
        <v>42956</v>
      </c>
      <c r="H307" s="156" t="s">
        <v>832</v>
      </c>
      <c r="I307" s="157" t="s">
        <v>292</v>
      </c>
      <c r="J307" s="158" t="s">
        <v>293</v>
      </c>
      <c r="K307" s="195">
        <v>18108</v>
      </c>
    </row>
    <row r="308" spans="1:11" ht="22.5">
      <c r="A308" s="38" t="s">
        <v>1910</v>
      </c>
      <c r="B308" s="153" t="s">
        <v>1828</v>
      </c>
      <c r="C308" s="41" t="s">
        <v>11</v>
      </c>
      <c r="D308" s="41" t="s">
        <v>11</v>
      </c>
      <c r="E308" s="148" t="s">
        <v>47</v>
      </c>
      <c r="F308" s="225">
        <v>5248498</v>
      </c>
      <c r="G308" s="162">
        <v>42956</v>
      </c>
      <c r="H308" s="156" t="s">
        <v>832</v>
      </c>
      <c r="I308" s="157" t="s">
        <v>292</v>
      </c>
      <c r="J308" s="158" t="s">
        <v>293</v>
      </c>
      <c r="K308" s="195">
        <v>8996</v>
      </c>
    </row>
    <row r="309" spans="1:11" ht="22.5">
      <c r="A309" s="38" t="s">
        <v>1910</v>
      </c>
      <c r="B309" s="153" t="s">
        <v>1828</v>
      </c>
      <c r="C309" s="41" t="s">
        <v>11</v>
      </c>
      <c r="D309" s="41" t="s">
        <v>11</v>
      </c>
      <c r="E309" s="148" t="s">
        <v>47</v>
      </c>
      <c r="F309" s="224">
        <v>22067161</v>
      </c>
      <c r="G309" s="77">
        <v>42956</v>
      </c>
      <c r="H309" s="156" t="s">
        <v>833</v>
      </c>
      <c r="I309" s="157" t="s">
        <v>290</v>
      </c>
      <c r="J309" s="158" t="s">
        <v>291</v>
      </c>
      <c r="K309" s="195">
        <v>22826</v>
      </c>
    </row>
    <row r="310" spans="1:11" ht="22.5">
      <c r="A310" s="38" t="s">
        <v>1910</v>
      </c>
      <c r="B310" s="153" t="s">
        <v>1828</v>
      </c>
      <c r="C310" s="41" t="s">
        <v>11</v>
      </c>
      <c r="D310" s="41" t="s">
        <v>11</v>
      </c>
      <c r="E310" s="94" t="s">
        <v>44</v>
      </c>
      <c r="F310" s="224">
        <v>22110807</v>
      </c>
      <c r="G310" s="77">
        <v>42956</v>
      </c>
      <c r="H310" s="156" t="s">
        <v>834</v>
      </c>
      <c r="I310" s="157" t="s">
        <v>290</v>
      </c>
      <c r="J310" s="158" t="s">
        <v>291</v>
      </c>
      <c r="K310" s="195">
        <v>146094</v>
      </c>
    </row>
    <row r="311" spans="1:11" ht="22.5">
      <c r="A311" s="38" t="s">
        <v>1910</v>
      </c>
      <c r="B311" s="153" t="s">
        <v>1828</v>
      </c>
      <c r="C311" s="41" t="s">
        <v>11</v>
      </c>
      <c r="D311" s="41" t="s">
        <v>11</v>
      </c>
      <c r="E311" s="94" t="s">
        <v>44</v>
      </c>
      <c r="F311" s="224">
        <v>22209605</v>
      </c>
      <c r="G311" s="77">
        <v>42956</v>
      </c>
      <c r="H311" s="156" t="s">
        <v>835</v>
      </c>
      <c r="I311" s="157" t="s">
        <v>290</v>
      </c>
      <c r="J311" s="158" t="s">
        <v>291</v>
      </c>
      <c r="K311" s="195">
        <v>24688</v>
      </c>
    </row>
    <row r="312" spans="1:11" ht="22.5">
      <c r="A312" s="38" t="s">
        <v>1910</v>
      </c>
      <c r="B312" s="153" t="s">
        <v>1828</v>
      </c>
      <c r="C312" s="41" t="s">
        <v>11</v>
      </c>
      <c r="D312" s="41" t="s">
        <v>11</v>
      </c>
      <c r="E312" s="94" t="s">
        <v>44</v>
      </c>
      <c r="F312" s="224">
        <v>22263041</v>
      </c>
      <c r="G312" s="77">
        <v>42956</v>
      </c>
      <c r="H312" s="156" t="s">
        <v>836</v>
      </c>
      <c r="I312" s="157" t="s">
        <v>290</v>
      </c>
      <c r="J312" s="158" t="s">
        <v>291</v>
      </c>
      <c r="K312" s="195">
        <v>68300</v>
      </c>
    </row>
    <row r="313" spans="1:11" ht="22.5">
      <c r="A313" s="38" t="s">
        <v>1910</v>
      </c>
      <c r="B313" s="153" t="s">
        <v>1828</v>
      </c>
      <c r="C313" s="41" t="s">
        <v>11</v>
      </c>
      <c r="D313" s="41" t="s">
        <v>11</v>
      </c>
      <c r="E313" s="94" t="s">
        <v>44</v>
      </c>
      <c r="F313" s="224">
        <v>22263042</v>
      </c>
      <c r="G313" s="77">
        <v>42956</v>
      </c>
      <c r="H313" s="156" t="s">
        <v>836</v>
      </c>
      <c r="I313" s="157" t="s">
        <v>290</v>
      </c>
      <c r="J313" s="158" t="s">
        <v>291</v>
      </c>
      <c r="K313" s="195">
        <v>1114</v>
      </c>
    </row>
    <row r="314" spans="1:11" ht="22.5">
      <c r="A314" s="38" t="s">
        <v>1910</v>
      </c>
      <c r="B314" s="153" t="s">
        <v>1828</v>
      </c>
      <c r="C314" s="41" t="s">
        <v>11</v>
      </c>
      <c r="D314" s="41" t="s">
        <v>11</v>
      </c>
      <c r="E314" s="94" t="s">
        <v>44</v>
      </c>
      <c r="F314" s="225">
        <v>22265509</v>
      </c>
      <c r="G314" s="77">
        <v>42956</v>
      </c>
      <c r="H314" s="156" t="s">
        <v>837</v>
      </c>
      <c r="I314" s="157" t="s">
        <v>290</v>
      </c>
      <c r="J314" s="158" t="s">
        <v>291</v>
      </c>
      <c r="K314" s="195">
        <v>30108</v>
      </c>
    </row>
    <row r="315" spans="1:11" ht="22.5">
      <c r="A315" s="38" t="s">
        <v>1910</v>
      </c>
      <c r="B315" s="153" t="s">
        <v>1828</v>
      </c>
      <c r="C315" s="41" t="s">
        <v>11</v>
      </c>
      <c r="D315" s="41" t="s">
        <v>11</v>
      </c>
      <c r="E315" s="94" t="s">
        <v>44</v>
      </c>
      <c r="F315" s="225">
        <v>34419570</v>
      </c>
      <c r="G315" s="77">
        <v>42956</v>
      </c>
      <c r="H315" s="156" t="s">
        <v>838</v>
      </c>
      <c r="I315" s="157" t="s">
        <v>296</v>
      </c>
      <c r="J315" s="158" t="s">
        <v>136</v>
      </c>
      <c r="K315" s="195">
        <v>37800</v>
      </c>
    </row>
    <row r="316" spans="1:11" ht="22.5">
      <c r="A316" s="38" t="s">
        <v>1910</v>
      </c>
      <c r="B316" s="153" t="s">
        <v>1828</v>
      </c>
      <c r="C316" s="41" t="s">
        <v>11</v>
      </c>
      <c r="D316" s="41" t="s">
        <v>11</v>
      </c>
      <c r="E316" s="94" t="s">
        <v>44</v>
      </c>
      <c r="F316" s="43">
        <v>60817494</v>
      </c>
      <c r="G316" s="162">
        <v>42956</v>
      </c>
      <c r="H316" s="156" t="s">
        <v>832</v>
      </c>
      <c r="I316" s="157" t="s">
        <v>292</v>
      </c>
      <c r="J316" s="158" t="s">
        <v>293</v>
      </c>
      <c r="K316" s="195">
        <v>18529</v>
      </c>
    </row>
    <row r="317" spans="1:11" ht="22.5">
      <c r="A317" s="38" t="s">
        <v>1910</v>
      </c>
      <c r="B317" s="153" t="s">
        <v>1828</v>
      </c>
      <c r="C317" s="41" t="s">
        <v>11</v>
      </c>
      <c r="D317" s="41" t="s">
        <v>11</v>
      </c>
      <c r="E317" s="94" t="s">
        <v>44</v>
      </c>
      <c r="F317" s="43">
        <v>60817496</v>
      </c>
      <c r="G317" s="162">
        <v>42956</v>
      </c>
      <c r="H317" s="156" t="s">
        <v>832</v>
      </c>
      <c r="I317" s="157" t="s">
        <v>292</v>
      </c>
      <c r="J317" s="158" t="s">
        <v>293</v>
      </c>
      <c r="K317" s="195">
        <v>90385</v>
      </c>
    </row>
    <row r="318" spans="1:11" ht="22.5">
      <c r="A318" s="38" t="s">
        <v>1910</v>
      </c>
      <c r="B318" s="146" t="s">
        <v>1723</v>
      </c>
      <c r="C318" s="130" t="s">
        <v>11</v>
      </c>
      <c r="D318" s="131" t="s">
        <v>11</v>
      </c>
      <c r="E318" s="37" t="s">
        <v>12</v>
      </c>
      <c r="F318" s="140">
        <v>5170062</v>
      </c>
      <c r="G318" s="164">
        <v>42957</v>
      </c>
      <c r="H318" s="138" t="s">
        <v>839</v>
      </c>
      <c r="I318" s="138" t="s">
        <v>840</v>
      </c>
      <c r="J318" s="140" t="s">
        <v>841</v>
      </c>
      <c r="K318" s="189">
        <v>295986</v>
      </c>
    </row>
    <row r="319" spans="1:11" ht="22.5">
      <c r="A319" s="38" t="s">
        <v>1910</v>
      </c>
      <c r="B319" s="146" t="s">
        <v>1723</v>
      </c>
      <c r="C319" s="130" t="s">
        <v>11</v>
      </c>
      <c r="D319" s="131" t="s">
        <v>11</v>
      </c>
      <c r="E319" s="37" t="s">
        <v>13</v>
      </c>
      <c r="F319" s="140">
        <v>5170392</v>
      </c>
      <c r="G319" s="164">
        <v>42957</v>
      </c>
      <c r="H319" s="138" t="s">
        <v>842</v>
      </c>
      <c r="I319" s="138" t="s">
        <v>590</v>
      </c>
      <c r="J319" s="176" t="s">
        <v>591</v>
      </c>
      <c r="K319" s="189">
        <v>714000</v>
      </c>
    </row>
    <row r="320" spans="1:11" ht="22.5">
      <c r="A320" s="38" t="s">
        <v>1910</v>
      </c>
      <c r="B320" s="153" t="s">
        <v>1828</v>
      </c>
      <c r="C320" s="41" t="s">
        <v>11</v>
      </c>
      <c r="D320" s="41" t="s">
        <v>11</v>
      </c>
      <c r="E320" s="94" t="s">
        <v>44</v>
      </c>
      <c r="F320" s="224">
        <v>22264916</v>
      </c>
      <c r="G320" s="77">
        <v>42957</v>
      </c>
      <c r="H320" s="156" t="s">
        <v>843</v>
      </c>
      <c r="I320" s="157" t="s">
        <v>290</v>
      </c>
      <c r="J320" s="158" t="s">
        <v>291</v>
      </c>
      <c r="K320" s="195">
        <v>20715</v>
      </c>
    </row>
    <row r="321" spans="1:11" ht="22.5">
      <c r="A321" s="38" t="s">
        <v>1910</v>
      </c>
      <c r="B321" s="146" t="s">
        <v>1723</v>
      </c>
      <c r="C321" s="130" t="s">
        <v>11</v>
      </c>
      <c r="D321" s="131" t="s">
        <v>11</v>
      </c>
      <c r="E321" s="37" t="s">
        <v>12</v>
      </c>
      <c r="F321" s="140">
        <v>5170066</v>
      </c>
      <c r="G321" s="164">
        <v>42958</v>
      </c>
      <c r="H321" s="138" t="s">
        <v>844</v>
      </c>
      <c r="I321" s="138" t="s">
        <v>845</v>
      </c>
      <c r="J321" s="140" t="s">
        <v>846</v>
      </c>
      <c r="K321" s="189">
        <v>81634</v>
      </c>
    </row>
    <row r="322" spans="1:11" ht="22.5">
      <c r="A322" s="38" t="s">
        <v>1910</v>
      </c>
      <c r="B322" s="146" t="s">
        <v>1723</v>
      </c>
      <c r="C322" s="130" t="s">
        <v>11</v>
      </c>
      <c r="D322" s="131" t="s">
        <v>11</v>
      </c>
      <c r="E322" s="37" t="s">
        <v>13</v>
      </c>
      <c r="F322" s="140">
        <v>5170401</v>
      </c>
      <c r="G322" s="164">
        <v>42963</v>
      </c>
      <c r="H322" s="138" t="s">
        <v>847</v>
      </c>
      <c r="I322" s="138" t="s">
        <v>848</v>
      </c>
      <c r="J322" s="140" t="s">
        <v>849</v>
      </c>
      <c r="K322" s="189">
        <v>3518880</v>
      </c>
    </row>
    <row r="323" spans="1:11" ht="22.5">
      <c r="A323" s="38" t="s">
        <v>1910</v>
      </c>
      <c r="B323" s="153" t="s">
        <v>1828</v>
      </c>
      <c r="C323" s="41" t="s">
        <v>11</v>
      </c>
      <c r="D323" s="41" t="s">
        <v>11</v>
      </c>
      <c r="E323" s="148" t="s">
        <v>47</v>
      </c>
      <c r="F323" s="226">
        <v>445744</v>
      </c>
      <c r="G323" s="77">
        <v>42964</v>
      </c>
      <c r="H323" s="156" t="s">
        <v>850</v>
      </c>
      <c r="I323" s="157" t="s">
        <v>297</v>
      </c>
      <c r="J323" s="158" t="s">
        <v>298</v>
      </c>
      <c r="K323" s="196">
        <v>104000</v>
      </c>
    </row>
    <row r="324" spans="1:11" ht="22.5">
      <c r="A324" s="38" t="s">
        <v>1910</v>
      </c>
      <c r="B324" s="153" t="s">
        <v>1828</v>
      </c>
      <c r="C324" s="41" t="s">
        <v>11</v>
      </c>
      <c r="D324" s="41" t="s">
        <v>11</v>
      </c>
      <c r="E324" s="148" t="s">
        <v>47</v>
      </c>
      <c r="F324" s="225">
        <v>563455</v>
      </c>
      <c r="G324" s="162">
        <v>42964</v>
      </c>
      <c r="H324" s="156" t="s">
        <v>851</v>
      </c>
      <c r="I324" s="157" t="s">
        <v>290</v>
      </c>
      <c r="J324" s="158" t="s">
        <v>291</v>
      </c>
      <c r="K324" s="195">
        <v>61228</v>
      </c>
    </row>
    <row r="325" spans="1:11" ht="22.5">
      <c r="A325" s="38" t="s">
        <v>1910</v>
      </c>
      <c r="B325" s="153" t="s">
        <v>1828</v>
      </c>
      <c r="C325" s="41" t="s">
        <v>11</v>
      </c>
      <c r="D325" s="41" t="s">
        <v>11</v>
      </c>
      <c r="E325" s="148" t="s">
        <v>47</v>
      </c>
      <c r="F325" s="224">
        <v>5257478</v>
      </c>
      <c r="G325" s="77">
        <v>42964</v>
      </c>
      <c r="H325" s="156" t="s">
        <v>852</v>
      </c>
      <c r="I325" s="157" t="s">
        <v>292</v>
      </c>
      <c r="J325" s="158" t="s">
        <v>293</v>
      </c>
      <c r="K325" s="195">
        <v>294279</v>
      </c>
    </row>
    <row r="326" spans="1:11" ht="22.5">
      <c r="A326" s="38" t="s">
        <v>1910</v>
      </c>
      <c r="B326" s="153" t="s">
        <v>1828</v>
      </c>
      <c r="C326" s="41" t="s">
        <v>11</v>
      </c>
      <c r="D326" s="41" t="s">
        <v>11</v>
      </c>
      <c r="E326" s="148" t="s">
        <v>47</v>
      </c>
      <c r="F326" s="224">
        <v>5263890</v>
      </c>
      <c r="G326" s="77">
        <v>42964</v>
      </c>
      <c r="H326" s="156" t="s">
        <v>853</v>
      </c>
      <c r="I326" s="157" t="s">
        <v>292</v>
      </c>
      <c r="J326" s="158" t="s">
        <v>293</v>
      </c>
      <c r="K326" s="195">
        <v>207934</v>
      </c>
    </row>
    <row r="327" spans="1:11" ht="22.5">
      <c r="A327" s="38" t="s">
        <v>1910</v>
      </c>
      <c r="B327" s="153" t="s">
        <v>1828</v>
      </c>
      <c r="C327" s="41" t="s">
        <v>11</v>
      </c>
      <c r="D327" s="41" t="s">
        <v>11</v>
      </c>
      <c r="E327" s="94" t="s">
        <v>44</v>
      </c>
      <c r="F327" s="226">
        <v>60878559</v>
      </c>
      <c r="G327" s="77">
        <v>42964</v>
      </c>
      <c r="H327" s="156" t="s">
        <v>854</v>
      </c>
      <c r="I327" s="157" t="s">
        <v>292</v>
      </c>
      <c r="J327" s="158" t="s">
        <v>293</v>
      </c>
      <c r="K327" s="195">
        <v>126123</v>
      </c>
    </row>
    <row r="328" spans="1:11" ht="22.5">
      <c r="A328" s="38" t="s">
        <v>1910</v>
      </c>
      <c r="B328" s="153" t="s">
        <v>1828</v>
      </c>
      <c r="C328" s="41" t="s">
        <v>11</v>
      </c>
      <c r="D328" s="41" t="s">
        <v>11</v>
      </c>
      <c r="E328" s="148" t="s">
        <v>47</v>
      </c>
      <c r="F328" s="227">
        <v>399014</v>
      </c>
      <c r="G328" s="77">
        <v>42965</v>
      </c>
      <c r="H328" s="156" t="s">
        <v>855</v>
      </c>
      <c r="I328" s="157" t="s">
        <v>74</v>
      </c>
      <c r="J328" s="158" t="s">
        <v>19</v>
      </c>
      <c r="K328" s="195">
        <v>6242</v>
      </c>
    </row>
    <row r="329" spans="1:11" ht="22.5">
      <c r="A329" s="38" t="s">
        <v>1910</v>
      </c>
      <c r="B329" s="153" t="s">
        <v>1828</v>
      </c>
      <c r="C329" s="41" t="s">
        <v>11</v>
      </c>
      <c r="D329" s="41" t="s">
        <v>11</v>
      </c>
      <c r="E329" s="148" t="s">
        <v>47</v>
      </c>
      <c r="F329" s="228">
        <v>402425</v>
      </c>
      <c r="G329" s="77">
        <v>42965</v>
      </c>
      <c r="H329" s="156" t="s">
        <v>855</v>
      </c>
      <c r="I329" s="157" t="s">
        <v>74</v>
      </c>
      <c r="J329" s="158" t="s">
        <v>19</v>
      </c>
      <c r="K329" s="197">
        <v>2189758</v>
      </c>
    </row>
    <row r="330" spans="1:11" ht="22.5">
      <c r="A330" s="38" t="s">
        <v>1910</v>
      </c>
      <c r="B330" s="153" t="s">
        <v>1828</v>
      </c>
      <c r="C330" s="41" t="s">
        <v>11</v>
      </c>
      <c r="D330" s="41" t="s">
        <v>11</v>
      </c>
      <c r="E330" s="148" t="s">
        <v>47</v>
      </c>
      <c r="F330" s="228">
        <v>406604</v>
      </c>
      <c r="G330" s="77">
        <v>42965</v>
      </c>
      <c r="H330" s="156" t="s">
        <v>855</v>
      </c>
      <c r="I330" s="157" t="s">
        <v>74</v>
      </c>
      <c r="J330" s="158" t="s">
        <v>19</v>
      </c>
      <c r="K330" s="48">
        <v>59346</v>
      </c>
    </row>
    <row r="331" spans="1:11" ht="22.5">
      <c r="A331" s="38" t="s">
        <v>1910</v>
      </c>
      <c r="B331" s="153" t="s">
        <v>1828</v>
      </c>
      <c r="C331" s="41" t="s">
        <v>11</v>
      </c>
      <c r="D331" s="41" t="s">
        <v>11</v>
      </c>
      <c r="E331" s="148" t="s">
        <v>47</v>
      </c>
      <c r="F331" s="227">
        <v>408684</v>
      </c>
      <c r="G331" s="77">
        <v>42965</v>
      </c>
      <c r="H331" s="156" t="s">
        <v>855</v>
      </c>
      <c r="I331" s="157" t="s">
        <v>74</v>
      </c>
      <c r="J331" s="158" t="s">
        <v>19</v>
      </c>
      <c r="K331" s="195">
        <v>5021</v>
      </c>
    </row>
    <row r="332" spans="1:11" ht="22.5">
      <c r="A332" s="38" t="s">
        <v>1910</v>
      </c>
      <c r="B332" s="239" t="s">
        <v>8</v>
      </c>
      <c r="C332" s="159" t="s">
        <v>18</v>
      </c>
      <c r="D332" s="163" t="s">
        <v>11</v>
      </c>
      <c r="E332" s="37" t="s">
        <v>13</v>
      </c>
      <c r="F332" s="140">
        <v>5170406</v>
      </c>
      <c r="G332" s="164">
        <v>42965</v>
      </c>
      <c r="H332" s="138" t="s">
        <v>856</v>
      </c>
      <c r="I332" s="138" t="s">
        <v>857</v>
      </c>
      <c r="J332" s="140" t="s">
        <v>858</v>
      </c>
      <c r="K332" s="189">
        <v>452200</v>
      </c>
    </row>
    <row r="333" spans="1:11" ht="22.5">
      <c r="A333" s="38" t="s">
        <v>1910</v>
      </c>
      <c r="B333" s="153" t="s">
        <v>1828</v>
      </c>
      <c r="C333" s="41" t="s">
        <v>11</v>
      </c>
      <c r="D333" s="41" t="s">
        <v>11</v>
      </c>
      <c r="E333" s="148" t="s">
        <v>47</v>
      </c>
      <c r="F333" s="229">
        <v>6594523</v>
      </c>
      <c r="G333" s="77">
        <v>42965</v>
      </c>
      <c r="H333" s="156" t="s">
        <v>859</v>
      </c>
      <c r="I333" s="157" t="s">
        <v>177</v>
      </c>
      <c r="J333" s="158" t="s">
        <v>178</v>
      </c>
      <c r="K333" s="198">
        <v>61500</v>
      </c>
    </row>
    <row r="334" spans="1:11" ht="22.5">
      <c r="A334" s="38" t="s">
        <v>1910</v>
      </c>
      <c r="B334" s="146" t="s">
        <v>1723</v>
      </c>
      <c r="C334" s="130" t="s">
        <v>11</v>
      </c>
      <c r="D334" s="131" t="s">
        <v>11</v>
      </c>
      <c r="E334" s="37" t="s">
        <v>12</v>
      </c>
      <c r="F334" s="140">
        <v>5170068</v>
      </c>
      <c r="G334" s="164">
        <v>42968</v>
      </c>
      <c r="H334" s="138" t="s">
        <v>860</v>
      </c>
      <c r="I334" s="138" t="s">
        <v>861</v>
      </c>
      <c r="J334" s="140" t="s">
        <v>862</v>
      </c>
      <c r="K334" s="189">
        <v>6479550</v>
      </c>
    </row>
    <row r="335" spans="1:11" ht="22.5">
      <c r="A335" s="38" t="s">
        <v>1910</v>
      </c>
      <c r="B335" s="239" t="s">
        <v>8</v>
      </c>
      <c r="C335" s="159" t="s">
        <v>18</v>
      </c>
      <c r="D335" s="163" t="s">
        <v>11</v>
      </c>
      <c r="E335" s="37" t="s">
        <v>13</v>
      </c>
      <c r="F335" s="140">
        <v>5170407</v>
      </c>
      <c r="G335" s="164">
        <v>42968</v>
      </c>
      <c r="H335" s="138" t="s">
        <v>863</v>
      </c>
      <c r="I335" s="138" t="s">
        <v>864</v>
      </c>
      <c r="J335" s="140" t="s">
        <v>865</v>
      </c>
      <c r="K335" s="189">
        <v>154700</v>
      </c>
    </row>
    <row r="336" spans="1:11" ht="22.5">
      <c r="A336" s="38" t="s">
        <v>1910</v>
      </c>
      <c r="B336" s="146" t="s">
        <v>1723</v>
      </c>
      <c r="C336" s="130" t="s">
        <v>11</v>
      </c>
      <c r="D336" s="131" t="s">
        <v>11</v>
      </c>
      <c r="E336" s="37" t="s">
        <v>13</v>
      </c>
      <c r="F336" s="140">
        <v>5170409</v>
      </c>
      <c r="G336" s="164">
        <v>42968</v>
      </c>
      <c r="H336" s="138" t="s">
        <v>866</v>
      </c>
      <c r="I336" s="138" t="s">
        <v>287</v>
      </c>
      <c r="J336" s="140" t="s">
        <v>288</v>
      </c>
      <c r="K336" s="189">
        <v>200974</v>
      </c>
    </row>
    <row r="337" spans="1:11" ht="22.5">
      <c r="A337" s="38" t="s">
        <v>1910</v>
      </c>
      <c r="B337" s="153" t="s">
        <v>1828</v>
      </c>
      <c r="C337" s="41" t="s">
        <v>11</v>
      </c>
      <c r="D337" s="41" t="s">
        <v>11</v>
      </c>
      <c r="E337" s="94" t="s">
        <v>44</v>
      </c>
      <c r="F337" s="225">
        <v>22391607</v>
      </c>
      <c r="G337" s="77">
        <v>42968</v>
      </c>
      <c r="H337" s="156" t="s">
        <v>867</v>
      </c>
      <c r="I337" s="157" t="s">
        <v>290</v>
      </c>
      <c r="J337" s="158" t="s">
        <v>291</v>
      </c>
      <c r="K337" s="195">
        <v>148451</v>
      </c>
    </row>
    <row r="338" spans="1:11" ht="22.5">
      <c r="A338" s="38" t="s">
        <v>1910</v>
      </c>
      <c r="B338" s="153" t="s">
        <v>1828</v>
      </c>
      <c r="C338" s="41" t="s">
        <v>11</v>
      </c>
      <c r="D338" s="41" t="s">
        <v>11</v>
      </c>
      <c r="E338" s="148" t="s">
        <v>47</v>
      </c>
      <c r="F338" s="226">
        <v>2852355</v>
      </c>
      <c r="G338" s="77">
        <v>42970</v>
      </c>
      <c r="H338" s="156" t="s">
        <v>868</v>
      </c>
      <c r="I338" s="157" t="s">
        <v>296</v>
      </c>
      <c r="J338" s="158" t="s">
        <v>136</v>
      </c>
      <c r="K338" s="195">
        <v>282900</v>
      </c>
    </row>
    <row r="339" spans="1:11" ht="22.5">
      <c r="A339" s="38" t="s">
        <v>1910</v>
      </c>
      <c r="B339" s="153" t="s">
        <v>1828</v>
      </c>
      <c r="C339" s="41" t="s">
        <v>11</v>
      </c>
      <c r="D339" s="41" t="s">
        <v>11</v>
      </c>
      <c r="E339" s="148" t="s">
        <v>47</v>
      </c>
      <c r="F339" s="226">
        <v>2854335</v>
      </c>
      <c r="G339" s="77">
        <v>42970</v>
      </c>
      <c r="H339" s="156" t="s">
        <v>869</v>
      </c>
      <c r="I339" s="157" t="s">
        <v>296</v>
      </c>
      <c r="J339" s="158" t="s">
        <v>136</v>
      </c>
      <c r="K339" s="195">
        <v>959000</v>
      </c>
    </row>
    <row r="340" spans="1:11" ht="22.5">
      <c r="A340" s="38" t="s">
        <v>1910</v>
      </c>
      <c r="B340" s="153" t="s">
        <v>1828</v>
      </c>
      <c r="C340" s="41" t="s">
        <v>11</v>
      </c>
      <c r="D340" s="41" t="s">
        <v>11</v>
      </c>
      <c r="E340" s="148" t="s">
        <v>47</v>
      </c>
      <c r="F340" s="226">
        <v>5263112</v>
      </c>
      <c r="G340" s="162">
        <v>42970</v>
      </c>
      <c r="H340" s="156" t="s">
        <v>870</v>
      </c>
      <c r="I340" s="157" t="s">
        <v>292</v>
      </c>
      <c r="J340" s="158" t="s">
        <v>293</v>
      </c>
      <c r="K340" s="195">
        <v>1349766</v>
      </c>
    </row>
    <row r="341" spans="1:11" ht="22.5">
      <c r="A341" s="38" t="s">
        <v>1910</v>
      </c>
      <c r="B341" s="153" t="s">
        <v>1828</v>
      </c>
      <c r="C341" s="41" t="s">
        <v>11</v>
      </c>
      <c r="D341" s="41" t="s">
        <v>11</v>
      </c>
      <c r="E341" s="148" t="s">
        <v>47</v>
      </c>
      <c r="F341" s="225">
        <v>568670</v>
      </c>
      <c r="G341" s="77">
        <v>42972</v>
      </c>
      <c r="H341" s="156" t="s">
        <v>871</v>
      </c>
      <c r="I341" s="157" t="s">
        <v>290</v>
      </c>
      <c r="J341" s="158" t="s">
        <v>291</v>
      </c>
      <c r="K341" s="195">
        <v>36593</v>
      </c>
    </row>
    <row r="342" spans="1:11" ht="22.5">
      <c r="A342" s="38" t="s">
        <v>1910</v>
      </c>
      <c r="B342" s="153" t="s">
        <v>1828</v>
      </c>
      <c r="C342" s="41" t="s">
        <v>11</v>
      </c>
      <c r="D342" s="41" t="s">
        <v>11</v>
      </c>
      <c r="E342" s="148" t="s">
        <v>47</v>
      </c>
      <c r="F342" s="225">
        <v>568671</v>
      </c>
      <c r="G342" s="77">
        <v>42972</v>
      </c>
      <c r="H342" s="156" t="s">
        <v>871</v>
      </c>
      <c r="I342" s="157" t="s">
        <v>290</v>
      </c>
      <c r="J342" s="158" t="s">
        <v>291</v>
      </c>
      <c r="K342" s="195">
        <v>45329</v>
      </c>
    </row>
    <row r="343" spans="1:11" ht="22.5">
      <c r="A343" s="38" t="s">
        <v>1910</v>
      </c>
      <c r="B343" s="153" t="s">
        <v>1828</v>
      </c>
      <c r="C343" s="41" t="s">
        <v>11</v>
      </c>
      <c r="D343" s="41" t="s">
        <v>11</v>
      </c>
      <c r="E343" s="148" t="s">
        <v>47</v>
      </c>
      <c r="F343" s="226">
        <v>5279690</v>
      </c>
      <c r="G343" s="162">
        <v>42972</v>
      </c>
      <c r="H343" s="156" t="s">
        <v>872</v>
      </c>
      <c r="I343" s="157" t="s">
        <v>292</v>
      </c>
      <c r="J343" s="158" t="s">
        <v>293</v>
      </c>
      <c r="K343" s="195">
        <v>763231</v>
      </c>
    </row>
    <row r="344" spans="1:11" ht="22.5">
      <c r="A344" s="38" t="s">
        <v>1910</v>
      </c>
      <c r="B344" s="153" t="s">
        <v>1828</v>
      </c>
      <c r="C344" s="41" t="s">
        <v>11</v>
      </c>
      <c r="D344" s="41" t="s">
        <v>11</v>
      </c>
      <c r="E344" s="148" t="s">
        <v>47</v>
      </c>
      <c r="F344" s="225">
        <v>569457</v>
      </c>
      <c r="G344" s="77">
        <v>42975</v>
      </c>
      <c r="H344" s="156" t="s">
        <v>873</v>
      </c>
      <c r="I344" s="157" t="s">
        <v>290</v>
      </c>
      <c r="J344" s="158" t="s">
        <v>291</v>
      </c>
      <c r="K344" s="195">
        <v>48137</v>
      </c>
    </row>
    <row r="345" spans="1:11" ht="22.5">
      <c r="A345" s="38" t="s">
        <v>1910</v>
      </c>
      <c r="B345" s="153" t="s">
        <v>1828</v>
      </c>
      <c r="C345" s="41" t="s">
        <v>11</v>
      </c>
      <c r="D345" s="41" t="s">
        <v>11</v>
      </c>
      <c r="E345" s="148" t="s">
        <v>47</v>
      </c>
      <c r="F345" s="225">
        <v>569546</v>
      </c>
      <c r="G345" s="77">
        <v>42975</v>
      </c>
      <c r="H345" s="156" t="s">
        <v>874</v>
      </c>
      <c r="I345" s="157" t="s">
        <v>290</v>
      </c>
      <c r="J345" s="158" t="s">
        <v>291</v>
      </c>
      <c r="K345" s="195">
        <v>138223</v>
      </c>
    </row>
    <row r="346" spans="1:11" ht="22.5">
      <c r="A346" s="38" t="s">
        <v>1910</v>
      </c>
      <c r="B346" s="153" t="s">
        <v>1828</v>
      </c>
      <c r="C346" s="41" t="s">
        <v>11</v>
      </c>
      <c r="D346" s="41" t="s">
        <v>11</v>
      </c>
      <c r="E346" s="94" t="s">
        <v>44</v>
      </c>
      <c r="F346" s="225">
        <v>22605458</v>
      </c>
      <c r="G346" s="77">
        <v>42975</v>
      </c>
      <c r="H346" s="156" t="s">
        <v>875</v>
      </c>
      <c r="I346" s="157" t="s">
        <v>290</v>
      </c>
      <c r="J346" s="158" t="s">
        <v>291</v>
      </c>
      <c r="K346" s="195">
        <v>23068</v>
      </c>
    </row>
    <row r="347" spans="1:11" ht="22.5">
      <c r="A347" s="38" t="s">
        <v>1910</v>
      </c>
      <c r="B347" s="153" t="s">
        <v>1828</v>
      </c>
      <c r="C347" s="41" t="s">
        <v>11</v>
      </c>
      <c r="D347" s="41" t="s">
        <v>11</v>
      </c>
      <c r="E347" s="94" t="s">
        <v>44</v>
      </c>
      <c r="F347" s="226">
        <v>22611380</v>
      </c>
      <c r="G347" s="162">
        <v>42975</v>
      </c>
      <c r="H347" s="156" t="s">
        <v>876</v>
      </c>
      <c r="I347" s="157" t="s">
        <v>290</v>
      </c>
      <c r="J347" s="158" t="s">
        <v>291</v>
      </c>
      <c r="K347" s="48">
        <v>6904</v>
      </c>
    </row>
    <row r="348" spans="1:11" ht="22.5">
      <c r="A348" s="38" t="s">
        <v>1910</v>
      </c>
      <c r="B348" s="153" t="s">
        <v>1828</v>
      </c>
      <c r="C348" s="41" t="s">
        <v>11</v>
      </c>
      <c r="D348" s="41" t="s">
        <v>11</v>
      </c>
      <c r="E348" s="94" t="s">
        <v>44</v>
      </c>
      <c r="F348" s="225">
        <v>22658706</v>
      </c>
      <c r="G348" s="77">
        <v>42975</v>
      </c>
      <c r="H348" s="156" t="s">
        <v>877</v>
      </c>
      <c r="I348" s="157" t="s">
        <v>290</v>
      </c>
      <c r="J348" s="158" t="s">
        <v>291</v>
      </c>
      <c r="K348" s="195">
        <v>93070</v>
      </c>
    </row>
    <row r="349" spans="1:11" ht="22.5">
      <c r="A349" s="38" t="s">
        <v>1910</v>
      </c>
      <c r="B349" s="153" t="s">
        <v>1828</v>
      </c>
      <c r="C349" s="41" t="s">
        <v>11</v>
      </c>
      <c r="D349" s="41" t="s">
        <v>11</v>
      </c>
      <c r="E349" s="148" t="s">
        <v>47</v>
      </c>
      <c r="F349" s="226">
        <v>454594</v>
      </c>
      <c r="G349" s="77">
        <v>42976</v>
      </c>
      <c r="H349" s="156" t="s">
        <v>878</v>
      </c>
      <c r="I349" s="157" t="s">
        <v>294</v>
      </c>
      <c r="J349" s="158" t="s">
        <v>295</v>
      </c>
      <c r="K349" s="195">
        <v>168314</v>
      </c>
    </row>
    <row r="350" spans="1:11" ht="22.5">
      <c r="A350" s="38" t="s">
        <v>1910</v>
      </c>
      <c r="B350" s="146" t="s">
        <v>1723</v>
      </c>
      <c r="C350" s="130" t="s">
        <v>11</v>
      </c>
      <c r="D350" s="131" t="s">
        <v>11</v>
      </c>
      <c r="E350" s="37" t="s">
        <v>12</v>
      </c>
      <c r="F350" s="140">
        <v>5170070</v>
      </c>
      <c r="G350" s="164">
        <v>42977</v>
      </c>
      <c r="H350" s="138" t="s">
        <v>879</v>
      </c>
      <c r="I350" s="138" t="s">
        <v>880</v>
      </c>
      <c r="J350" s="140" t="s">
        <v>881</v>
      </c>
      <c r="K350" s="189">
        <v>28280</v>
      </c>
    </row>
    <row r="351" spans="1:11" ht="22.5">
      <c r="A351" s="38" t="s">
        <v>1910</v>
      </c>
      <c r="B351" s="146" t="s">
        <v>1723</v>
      </c>
      <c r="C351" s="130" t="s">
        <v>11</v>
      </c>
      <c r="D351" s="131" t="s">
        <v>11</v>
      </c>
      <c r="E351" s="37" t="s">
        <v>13</v>
      </c>
      <c r="F351" s="140">
        <v>5170425</v>
      </c>
      <c r="G351" s="164">
        <v>42977</v>
      </c>
      <c r="H351" s="138" t="s">
        <v>882</v>
      </c>
      <c r="I351" s="138" t="s">
        <v>880</v>
      </c>
      <c r="J351" s="140" t="s">
        <v>881</v>
      </c>
      <c r="K351" s="189">
        <v>1474787</v>
      </c>
    </row>
    <row r="352" spans="1:11" ht="22.5">
      <c r="A352" s="38" t="s">
        <v>1910</v>
      </c>
      <c r="B352" s="146" t="s">
        <v>1723</v>
      </c>
      <c r="C352" s="130" t="s">
        <v>11</v>
      </c>
      <c r="D352" s="131" t="s">
        <v>11</v>
      </c>
      <c r="E352" s="37" t="s">
        <v>13</v>
      </c>
      <c r="F352" s="140">
        <v>5170426</v>
      </c>
      <c r="G352" s="164">
        <v>42977</v>
      </c>
      <c r="H352" s="138" t="s">
        <v>883</v>
      </c>
      <c r="I352" s="138" t="s">
        <v>880</v>
      </c>
      <c r="J352" s="140" t="s">
        <v>881</v>
      </c>
      <c r="K352" s="189">
        <v>215232</v>
      </c>
    </row>
    <row r="353" spans="1:11" ht="22.5">
      <c r="A353" s="38" t="s">
        <v>1910</v>
      </c>
      <c r="B353" s="146" t="s">
        <v>1723</v>
      </c>
      <c r="C353" s="130" t="s">
        <v>11</v>
      </c>
      <c r="D353" s="131" t="s">
        <v>11</v>
      </c>
      <c r="E353" s="37" t="s">
        <v>12</v>
      </c>
      <c r="F353" s="140">
        <v>5170071</v>
      </c>
      <c r="G353" s="164">
        <v>42978</v>
      </c>
      <c r="H353" s="138" t="s">
        <v>884</v>
      </c>
      <c r="I353" s="138" t="s">
        <v>87</v>
      </c>
      <c r="J353" s="140" t="s">
        <v>88</v>
      </c>
      <c r="K353" s="189">
        <v>2518933</v>
      </c>
    </row>
    <row r="354" spans="1:11" ht="22.5">
      <c r="A354" s="38" t="s">
        <v>1910</v>
      </c>
      <c r="B354" s="146" t="s">
        <v>1723</v>
      </c>
      <c r="C354" s="130" t="s">
        <v>11</v>
      </c>
      <c r="D354" s="131" t="s">
        <v>11</v>
      </c>
      <c r="E354" s="37" t="s">
        <v>12</v>
      </c>
      <c r="F354" s="140">
        <v>5170072</v>
      </c>
      <c r="G354" s="164">
        <v>42978</v>
      </c>
      <c r="H354" s="138" t="s">
        <v>885</v>
      </c>
      <c r="I354" s="138" t="s">
        <v>886</v>
      </c>
      <c r="J354" s="140" t="s">
        <v>887</v>
      </c>
      <c r="K354" s="189">
        <v>85184</v>
      </c>
    </row>
    <row r="355" spans="1:11" ht="22.5">
      <c r="A355" s="38" t="s">
        <v>1910</v>
      </c>
      <c r="B355" s="146" t="s">
        <v>1723</v>
      </c>
      <c r="C355" s="130" t="s">
        <v>11</v>
      </c>
      <c r="D355" s="131" t="s">
        <v>11</v>
      </c>
      <c r="E355" s="37" t="s">
        <v>13</v>
      </c>
      <c r="F355" s="140">
        <v>5170427</v>
      </c>
      <c r="G355" s="164">
        <v>42978</v>
      </c>
      <c r="H355" s="138" t="s">
        <v>299</v>
      </c>
      <c r="I355" s="138" t="s">
        <v>300</v>
      </c>
      <c r="J355" s="140" t="s">
        <v>301</v>
      </c>
      <c r="K355" s="189">
        <v>286488</v>
      </c>
    </row>
    <row r="356" spans="1:11" ht="22.5">
      <c r="A356" s="38" t="s">
        <v>1910</v>
      </c>
      <c r="B356" s="44" t="s">
        <v>888</v>
      </c>
      <c r="C356" s="39" t="s">
        <v>889</v>
      </c>
      <c r="D356" s="165">
        <v>42611</v>
      </c>
      <c r="E356" s="147" t="s">
        <v>890</v>
      </c>
      <c r="F356" s="43" t="s">
        <v>891</v>
      </c>
      <c r="G356" s="165">
        <v>42978</v>
      </c>
      <c r="H356" s="147" t="s">
        <v>892</v>
      </c>
      <c r="I356" s="147" t="s">
        <v>893</v>
      </c>
      <c r="J356" s="43" t="s">
        <v>894</v>
      </c>
      <c r="K356" s="191">
        <v>5991964</v>
      </c>
    </row>
    <row r="357" spans="1:11" ht="22.5">
      <c r="A357" s="38" t="s">
        <v>1909</v>
      </c>
      <c r="B357" s="153" t="s">
        <v>1828</v>
      </c>
      <c r="C357" s="41" t="s">
        <v>11</v>
      </c>
      <c r="D357" s="41" t="s">
        <v>11</v>
      </c>
      <c r="E357" s="84" t="s">
        <v>17</v>
      </c>
      <c r="F357" s="184" t="s">
        <v>201</v>
      </c>
      <c r="G357" s="155">
        <v>42977</v>
      </c>
      <c r="H357" s="85" t="s">
        <v>202</v>
      </c>
      <c r="I357" s="85" t="s">
        <v>175</v>
      </c>
      <c r="J357" s="184" t="s">
        <v>176</v>
      </c>
      <c r="K357" s="199">
        <v>174100</v>
      </c>
    </row>
    <row r="358" spans="1:11" ht="22.5">
      <c r="A358" s="38" t="s">
        <v>1909</v>
      </c>
      <c r="B358" s="153" t="s">
        <v>1828</v>
      </c>
      <c r="C358" s="41" t="s">
        <v>11</v>
      </c>
      <c r="D358" s="41" t="s">
        <v>11</v>
      </c>
      <c r="E358" s="84" t="s">
        <v>17</v>
      </c>
      <c r="F358" s="184" t="s">
        <v>199</v>
      </c>
      <c r="G358" s="155">
        <v>42977</v>
      </c>
      <c r="H358" s="85" t="s">
        <v>200</v>
      </c>
      <c r="I358" s="85" t="s">
        <v>175</v>
      </c>
      <c r="J358" s="184" t="s">
        <v>176</v>
      </c>
      <c r="K358" s="199">
        <v>12500</v>
      </c>
    </row>
    <row r="359" spans="1:11" ht="22.5">
      <c r="A359" s="38" t="s">
        <v>1909</v>
      </c>
      <c r="B359" s="153" t="s">
        <v>1828</v>
      </c>
      <c r="C359" s="41" t="s">
        <v>11</v>
      </c>
      <c r="D359" s="41" t="s">
        <v>11</v>
      </c>
      <c r="E359" s="84" t="s">
        <v>17</v>
      </c>
      <c r="F359" s="184" t="s">
        <v>203</v>
      </c>
      <c r="G359" s="155">
        <v>42957</v>
      </c>
      <c r="H359" s="85" t="s">
        <v>742</v>
      </c>
      <c r="I359" s="85" t="s">
        <v>175</v>
      </c>
      <c r="J359" s="184" t="s">
        <v>176</v>
      </c>
      <c r="K359" s="199">
        <v>195000</v>
      </c>
    </row>
    <row r="360" spans="1:11" ht="67.5">
      <c r="A360" s="38" t="s">
        <v>1909</v>
      </c>
      <c r="B360" s="153" t="s">
        <v>1828</v>
      </c>
      <c r="C360" s="41" t="s">
        <v>11</v>
      </c>
      <c r="D360" s="41" t="s">
        <v>11</v>
      </c>
      <c r="E360" s="84" t="s">
        <v>17</v>
      </c>
      <c r="F360" s="184" t="s">
        <v>204</v>
      </c>
      <c r="G360" s="155">
        <v>42971</v>
      </c>
      <c r="H360" s="85" t="s">
        <v>205</v>
      </c>
      <c r="I360" s="85" t="s">
        <v>175</v>
      </c>
      <c r="J360" s="184" t="s">
        <v>176</v>
      </c>
      <c r="K360" s="199">
        <v>495300</v>
      </c>
    </row>
    <row r="361" spans="1:11" ht="22.5">
      <c r="A361" s="38" t="s">
        <v>1909</v>
      </c>
      <c r="B361" s="153" t="s">
        <v>1828</v>
      </c>
      <c r="C361" s="41" t="s">
        <v>11</v>
      </c>
      <c r="D361" s="41" t="s">
        <v>11</v>
      </c>
      <c r="E361" s="84" t="s">
        <v>17</v>
      </c>
      <c r="F361" s="184" t="s">
        <v>206</v>
      </c>
      <c r="G361" s="155">
        <v>42957</v>
      </c>
      <c r="H361" s="85" t="s">
        <v>207</v>
      </c>
      <c r="I361" s="85" t="s">
        <v>175</v>
      </c>
      <c r="J361" s="184" t="s">
        <v>176</v>
      </c>
      <c r="K361" s="199">
        <v>490900</v>
      </c>
    </row>
    <row r="362" spans="1:11" ht="22.5">
      <c r="A362" s="38" t="s">
        <v>1909</v>
      </c>
      <c r="B362" s="153" t="s">
        <v>1828</v>
      </c>
      <c r="C362" s="41" t="s">
        <v>11</v>
      </c>
      <c r="D362" s="41" t="s">
        <v>11</v>
      </c>
      <c r="E362" s="84" t="s">
        <v>17</v>
      </c>
      <c r="F362" s="184" t="s">
        <v>208</v>
      </c>
      <c r="G362" s="155">
        <v>42957</v>
      </c>
      <c r="H362" s="85" t="s">
        <v>743</v>
      </c>
      <c r="I362" s="85" t="s">
        <v>175</v>
      </c>
      <c r="J362" s="184" t="s">
        <v>176</v>
      </c>
      <c r="K362" s="199">
        <v>461700</v>
      </c>
    </row>
    <row r="363" spans="1:11" ht="22.5">
      <c r="A363" s="38" t="s">
        <v>1909</v>
      </c>
      <c r="B363" s="153" t="s">
        <v>1828</v>
      </c>
      <c r="C363" s="41" t="s">
        <v>11</v>
      </c>
      <c r="D363" s="41" t="s">
        <v>11</v>
      </c>
      <c r="E363" s="84" t="s">
        <v>17</v>
      </c>
      <c r="F363" s="184" t="s">
        <v>209</v>
      </c>
      <c r="G363" s="155">
        <v>42957</v>
      </c>
      <c r="H363" s="85" t="s">
        <v>210</v>
      </c>
      <c r="I363" s="85" t="s">
        <v>175</v>
      </c>
      <c r="J363" s="184" t="s">
        <v>176</v>
      </c>
      <c r="K363" s="199">
        <v>527600</v>
      </c>
    </row>
    <row r="364" spans="1:11" ht="22.5">
      <c r="A364" s="38" t="s">
        <v>1909</v>
      </c>
      <c r="B364" s="153" t="s">
        <v>1828</v>
      </c>
      <c r="C364" s="41" t="s">
        <v>11</v>
      </c>
      <c r="D364" s="41" t="s">
        <v>11</v>
      </c>
      <c r="E364" s="84" t="s">
        <v>17</v>
      </c>
      <c r="F364" s="184" t="s">
        <v>744</v>
      </c>
      <c r="G364" s="155">
        <v>42978</v>
      </c>
      <c r="H364" s="85" t="s">
        <v>211</v>
      </c>
      <c r="I364" s="85" t="s">
        <v>175</v>
      </c>
      <c r="J364" s="184" t="s">
        <v>176</v>
      </c>
      <c r="K364" s="199">
        <v>368700</v>
      </c>
    </row>
    <row r="365" spans="1:11" ht="22.5">
      <c r="A365" s="38" t="s">
        <v>1909</v>
      </c>
      <c r="B365" s="153" t="s">
        <v>1828</v>
      </c>
      <c r="C365" s="41" t="s">
        <v>11</v>
      </c>
      <c r="D365" s="41" t="s">
        <v>11</v>
      </c>
      <c r="E365" s="84" t="s">
        <v>17</v>
      </c>
      <c r="F365" s="184" t="s">
        <v>212</v>
      </c>
      <c r="G365" s="155">
        <v>42957</v>
      </c>
      <c r="H365" s="85" t="s">
        <v>745</v>
      </c>
      <c r="I365" s="85" t="s">
        <v>175</v>
      </c>
      <c r="J365" s="184" t="s">
        <v>176</v>
      </c>
      <c r="K365" s="199">
        <v>3906600</v>
      </c>
    </row>
    <row r="366" spans="1:11" ht="22.5">
      <c r="A366" s="38" t="s">
        <v>1909</v>
      </c>
      <c r="B366" s="153" t="s">
        <v>1828</v>
      </c>
      <c r="C366" s="41" t="s">
        <v>11</v>
      </c>
      <c r="D366" s="41" t="s">
        <v>11</v>
      </c>
      <c r="E366" s="84" t="s">
        <v>17</v>
      </c>
      <c r="F366" s="185" t="s">
        <v>213</v>
      </c>
      <c r="G366" s="155">
        <v>42957</v>
      </c>
      <c r="H366" s="87" t="s">
        <v>746</v>
      </c>
      <c r="I366" s="87" t="s">
        <v>170</v>
      </c>
      <c r="J366" s="185" t="s">
        <v>171</v>
      </c>
      <c r="K366" s="200">
        <v>9940</v>
      </c>
    </row>
    <row r="367" spans="1:11" ht="22.5">
      <c r="A367" s="38" t="s">
        <v>1909</v>
      </c>
      <c r="B367" s="153" t="s">
        <v>1828</v>
      </c>
      <c r="C367" s="41" t="s">
        <v>11</v>
      </c>
      <c r="D367" s="41" t="s">
        <v>11</v>
      </c>
      <c r="E367" s="84" t="s">
        <v>17</v>
      </c>
      <c r="F367" s="185" t="s">
        <v>214</v>
      </c>
      <c r="G367" s="155">
        <v>42977</v>
      </c>
      <c r="H367" s="87" t="s">
        <v>215</v>
      </c>
      <c r="I367" s="87" t="s">
        <v>170</v>
      </c>
      <c r="J367" s="185" t="s">
        <v>171</v>
      </c>
      <c r="K367" s="199">
        <v>3650</v>
      </c>
    </row>
    <row r="368" spans="1:11" ht="22.5">
      <c r="A368" s="38" t="s">
        <v>1909</v>
      </c>
      <c r="B368" s="153" t="s">
        <v>1828</v>
      </c>
      <c r="C368" s="41" t="s">
        <v>11</v>
      </c>
      <c r="D368" s="41" t="s">
        <v>11</v>
      </c>
      <c r="E368" s="84" t="s">
        <v>17</v>
      </c>
      <c r="F368" s="185" t="s">
        <v>216</v>
      </c>
      <c r="G368" s="155">
        <v>42970</v>
      </c>
      <c r="H368" s="87" t="s">
        <v>747</v>
      </c>
      <c r="I368" s="87" t="s">
        <v>170</v>
      </c>
      <c r="J368" s="185" t="s">
        <v>171</v>
      </c>
      <c r="K368" s="199">
        <v>11680</v>
      </c>
    </row>
    <row r="369" spans="1:11" ht="22.5">
      <c r="A369" s="38" t="s">
        <v>1909</v>
      </c>
      <c r="B369" s="153" t="s">
        <v>1828</v>
      </c>
      <c r="C369" s="41" t="s">
        <v>11</v>
      </c>
      <c r="D369" s="41" t="s">
        <v>11</v>
      </c>
      <c r="E369" s="84" t="s">
        <v>17</v>
      </c>
      <c r="F369" s="185" t="s">
        <v>748</v>
      </c>
      <c r="G369" s="155">
        <v>42957</v>
      </c>
      <c r="H369" s="87" t="s">
        <v>749</v>
      </c>
      <c r="I369" s="87" t="s">
        <v>170</v>
      </c>
      <c r="J369" s="185" t="s">
        <v>171</v>
      </c>
      <c r="K369" s="200">
        <v>16870</v>
      </c>
    </row>
    <row r="370" spans="1:11" ht="22.5">
      <c r="A370" s="38" t="s">
        <v>1909</v>
      </c>
      <c r="B370" s="153" t="s">
        <v>1828</v>
      </c>
      <c r="C370" s="41" t="s">
        <v>11</v>
      </c>
      <c r="D370" s="41" t="s">
        <v>11</v>
      </c>
      <c r="E370" s="84" t="s">
        <v>17</v>
      </c>
      <c r="F370" s="185" t="s">
        <v>217</v>
      </c>
      <c r="G370" s="155">
        <v>42969</v>
      </c>
      <c r="H370" s="87" t="s">
        <v>750</v>
      </c>
      <c r="I370" s="87" t="s">
        <v>170</v>
      </c>
      <c r="J370" s="185" t="s">
        <v>171</v>
      </c>
      <c r="K370" s="200">
        <v>31050</v>
      </c>
    </row>
    <row r="371" spans="1:11" ht="22.5">
      <c r="A371" s="38" t="s">
        <v>1909</v>
      </c>
      <c r="B371" s="153" t="s">
        <v>1828</v>
      </c>
      <c r="C371" s="41" t="s">
        <v>11</v>
      </c>
      <c r="D371" s="41" t="s">
        <v>11</v>
      </c>
      <c r="E371" s="84" t="s">
        <v>17</v>
      </c>
      <c r="F371" s="185" t="s">
        <v>218</v>
      </c>
      <c r="G371" s="155">
        <v>42970</v>
      </c>
      <c r="H371" s="87" t="s">
        <v>751</v>
      </c>
      <c r="I371" s="87" t="s">
        <v>170</v>
      </c>
      <c r="J371" s="185" t="s">
        <v>171</v>
      </c>
      <c r="K371" s="199">
        <v>37910</v>
      </c>
    </row>
    <row r="372" spans="1:11" ht="22.5">
      <c r="A372" s="38" t="s">
        <v>1909</v>
      </c>
      <c r="B372" s="153" t="s">
        <v>1828</v>
      </c>
      <c r="C372" s="41" t="s">
        <v>11</v>
      </c>
      <c r="D372" s="41" t="s">
        <v>11</v>
      </c>
      <c r="E372" s="84" t="s">
        <v>17</v>
      </c>
      <c r="F372" s="185" t="s">
        <v>219</v>
      </c>
      <c r="G372" s="155">
        <v>42969</v>
      </c>
      <c r="H372" s="87" t="s">
        <v>220</v>
      </c>
      <c r="I372" s="87" t="s">
        <v>170</v>
      </c>
      <c r="J372" s="185" t="s">
        <v>171</v>
      </c>
      <c r="K372" s="199">
        <v>20480</v>
      </c>
    </row>
    <row r="373" spans="1:11" ht="22.5">
      <c r="A373" s="38" t="s">
        <v>1909</v>
      </c>
      <c r="B373" s="153" t="s">
        <v>1828</v>
      </c>
      <c r="C373" s="41" t="s">
        <v>11</v>
      </c>
      <c r="D373" s="41" t="s">
        <v>11</v>
      </c>
      <c r="E373" s="84" t="s">
        <v>17</v>
      </c>
      <c r="F373" s="185" t="s">
        <v>221</v>
      </c>
      <c r="G373" s="155">
        <v>42969</v>
      </c>
      <c r="H373" s="87" t="s">
        <v>752</v>
      </c>
      <c r="I373" s="87" t="s">
        <v>170</v>
      </c>
      <c r="J373" s="185" t="s">
        <v>171</v>
      </c>
      <c r="K373" s="199">
        <v>90750</v>
      </c>
    </row>
    <row r="374" spans="1:11" ht="22.5">
      <c r="A374" s="38" t="s">
        <v>1909</v>
      </c>
      <c r="B374" s="238" t="s">
        <v>35</v>
      </c>
      <c r="C374" s="86" t="s">
        <v>11</v>
      </c>
      <c r="D374" s="88" t="s">
        <v>11</v>
      </c>
      <c r="E374" s="37" t="s">
        <v>12</v>
      </c>
      <c r="F374" s="185">
        <v>6170083</v>
      </c>
      <c r="G374" s="155">
        <v>42956</v>
      </c>
      <c r="H374" s="87" t="s">
        <v>753</v>
      </c>
      <c r="I374" s="87" t="s">
        <v>754</v>
      </c>
      <c r="J374" s="185" t="s">
        <v>755</v>
      </c>
      <c r="K374" s="199">
        <v>1308586</v>
      </c>
    </row>
    <row r="375" spans="1:11" ht="33.75">
      <c r="A375" s="38" t="s">
        <v>1909</v>
      </c>
      <c r="B375" s="240" t="s">
        <v>8</v>
      </c>
      <c r="C375" s="86" t="s">
        <v>11</v>
      </c>
      <c r="D375" s="88" t="s">
        <v>11</v>
      </c>
      <c r="E375" s="37" t="s">
        <v>13</v>
      </c>
      <c r="F375" s="185">
        <v>70253</v>
      </c>
      <c r="G375" s="155">
        <v>42956</v>
      </c>
      <c r="H375" s="87" t="s">
        <v>756</v>
      </c>
      <c r="I375" s="87" t="s">
        <v>757</v>
      </c>
      <c r="J375" s="185" t="s">
        <v>758</v>
      </c>
      <c r="K375" s="199">
        <v>160650</v>
      </c>
    </row>
    <row r="376" spans="1:11" ht="11.25">
      <c r="A376" s="38" t="s">
        <v>1909</v>
      </c>
      <c r="B376" s="47" t="s">
        <v>9</v>
      </c>
      <c r="C376" s="86" t="s">
        <v>759</v>
      </c>
      <c r="D376" s="88">
        <v>42948</v>
      </c>
      <c r="E376" s="37" t="s">
        <v>12</v>
      </c>
      <c r="F376" s="185">
        <v>6170084</v>
      </c>
      <c r="G376" s="155">
        <v>42956</v>
      </c>
      <c r="H376" s="87" t="s">
        <v>760</v>
      </c>
      <c r="I376" s="87" t="s">
        <v>183</v>
      </c>
      <c r="J376" s="185" t="s">
        <v>184</v>
      </c>
      <c r="K376" s="199">
        <v>197104</v>
      </c>
    </row>
    <row r="377" spans="1:11" ht="22.5">
      <c r="A377" s="38" t="s">
        <v>1909</v>
      </c>
      <c r="B377" s="238" t="s">
        <v>35</v>
      </c>
      <c r="C377" s="86" t="s">
        <v>11</v>
      </c>
      <c r="D377" s="88" t="s">
        <v>11</v>
      </c>
      <c r="E377" s="37" t="s">
        <v>12</v>
      </c>
      <c r="F377" s="185">
        <v>6170085</v>
      </c>
      <c r="G377" s="155">
        <v>42957</v>
      </c>
      <c r="H377" s="87" t="s">
        <v>761</v>
      </c>
      <c r="I377" s="87" t="s">
        <v>172</v>
      </c>
      <c r="J377" s="185" t="s">
        <v>173</v>
      </c>
      <c r="K377" s="199">
        <v>347540</v>
      </c>
    </row>
    <row r="378" spans="1:11" ht="33.75">
      <c r="A378" s="38" t="s">
        <v>1909</v>
      </c>
      <c r="B378" s="238" t="s">
        <v>35</v>
      </c>
      <c r="C378" s="86" t="s">
        <v>11</v>
      </c>
      <c r="D378" s="88" t="s">
        <v>11</v>
      </c>
      <c r="E378" s="37" t="s">
        <v>12</v>
      </c>
      <c r="F378" s="185">
        <v>6170086</v>
      </c>
      <c r="G378" s="155">
        <v>42957</v>
      </c>
      <c r="H378" s="87" t="s">
        <v>762</v>
      </c>
      <c r="I378" s="87" t="s">
        <v>763</v>
      </c>
      <c r="J378" s="185" t="s">
        <v>764</v>
      </c>
      <c r="K378" s="199">
        <v>90897</v>
      </c>
    </row>
    <row r="379" spans="1:11" ht="33.75">
      <c r="A379" s="38" t="s">
        <v>1909</v>
      </c>
      <c r="B379" s="238" t="s">
        <v>35</v>
      </c>
      <c r="C379" s="86" t="s">
        <v>11</v>
      </c>
      <c r="D379" s="88" t="s">
        <v>11</v>
      </c>
      <c r="E379" s="37" t="s">
        <v>13</v>
      </c>
      <c r="F379" s="185">
        <v>70259</v>
      </c>
      <c r="G379" s="155">
        <v>42957</v>
      </c>
      <c r="H379" s="87" t="s">
        <v>765</v>
      </c>
      <c r="I379" s="87" t="s">
        <v>766</v>
      </c>
      <c r="J379" s="185" t="s">
        <v>767</v>
      </c>
      <c r="K379" s="199">
        <v>109576</v>
      </c>
    </row>
    <row r="380" spans="1:11" ht="22.5">
      <c r="A380" s="38" t="s">
        <v>1909</v>
      </c>
      <c r="B380" s="238" t="s">
        <v>35</v>
      </c>
      <c r="C380" s="86" t="s">
        <v>11</v>
      </c>
      <c r="D380" s="88" t="s">
        <v>11</v>
      </c>
      <c r="E380" s="37" t="s">
        <v>13</v>
      </c>
      <c r="F380" s="185">
        <v>70260</v>
      </c>
      <c r="G380" s="155">
        <v>42957</v>
      </c>
      <c r="H380" s="87" t="s">
        <v>768</v>
      </c>
      <c r="I380" s="87" t="s">
        <v>769</v>
      </c>
      <c r="J380" s="185" t="s">
        <v>770</v>
      </c>
      <c r="K380" s="199">
        <v>264444</v>
      </c>
    </row>
    <row r="381" spans="1:11" ht="22.5">
      <c r="A381" s="38" t="s">
        <v>1909</v>
      </c>
      <c r="B381" s="238" t="s">
        <v>35</v>
      </c>
      <c r="C381" s="86" t="s">
        <v>11</v>
      </c>
      <c r="D381" s="88" t="s">
        <v>11</v>
      </c>
      <c r="E381" s="37" t="s">
        <v>12</v>
      </c>
      <c r="F381" s="185">
        <v>6170087</v>
      </c>
      <c r="G381" s="155">
        <v>42957</v>
      </c>
      <c r="H381" s="87" t="s">
        <v>771</v>
      </c>
      <c r="I381" s="87" t="s">
        <v>772</v>
      </c>
      <c r="J381" s="185" t="s">
        <v>773</v>
      </c>
      <c r="K381" s="199">
        <v>124360</v>
      </c>
    </row>
    <row r="382" spans="1:11" ht="11.25">
      <c r="A382" s="38" t="s">
        <v>1909</v>
      </c>
      <c r="B382" s="240" t="s">
        <v>8</v>
      </c>
      <c r="C382" s="86" t="s">
        <v>11</v>
      </c>
      <c r="D382" s="88" t="s">
        <v>11</v>
      </c>
      <c r="E382" s="37" t="s">
        <v>13</v>
      </c>
      <c r="F382" s="185">
        <v>70261</v>
      </c>
      <c r="G382" s="155">
        <v>42957</v>
      </c>
      <c r="H382" s="87" t="s">
        <v>774</v>
      </c>
      <c r="I382" s="87" t="s">
        <v>775</v>
      </c>
      <c r="J382" s="185" t="s">
        <v>776</v>
      </c>
      <c r="K382" s="199">
        <v>54999</v>
      </c>
    </row>
    <row r="383" spans="1:11" ht="22.5">
      <c r="A383" s="38" t="s">
        <v>1909</v>
      </c>
      <c r="B383" s="240" t="s">
        <v>8</v>
      </c>
      <c r="C383" s="86" t="s">
        <v>11</v>
      </c>
      <c r="D383" s="88" t="s">
        <v>11</v>
      </c>
      <c r="E383" s="37" t="s">
        <v>13</v>
      </c>
      <c r="F383" s="185">
        <v>70263</v>
      </c>
      <c r="G383" s="155">
        <v>42958</v>
      </c>
      <c r="H383" s="87" t="s">
        <v>777</v>
      </c>
      <c r="I383" s="87" t="s">
        <v>778</v>
      </c>
      <c r="J383" s="185" t="s">
        <v>779</v>
      </c>
      <c r="K383" s="199">
        <v>350000</v>
      </c>
    </row>
    <row r="384" spans="1:11" ht="22.5">
      <c r="A384" s="38" t="s">
        <v>1909</v>
      </c>
      <c r="B384" s="240" t="s">
        <v>8</v>
      </c>
      <c r="C384" s="86" t="s">
        <v>11</v>
      </c>
      <c r="D384" s="88" t="s">
        <v>11</v>
      </c>
      <c r="E384" s="37" t="s">
        <v>13</v>
      </c>
      <c r="F384" s="185">
        <v>70264</v>
      </c>
      <c r="G384" s="155">
        <v>42958</v>
      </c>
      <c r="H384" s="87" t="s">
        <v>780</v>
      </c>
      <c r="I384" s="87" t="s">
        <v>781</v>
      </c>
      <c r="J384" s="185" t="s">
        <v>782</v>
      </c>
      <c r="K384" s="199">
        <v>1955000</v>
      </c>
    </row>
    <row r="385" spans="1:11" ht="33.75">
      <c r="A385" s="38" t="s">
        <v>1909</v>
      </c>
      <c r="B385" s="238" t="s">
        <v>35</v>
      </c>
      <c r="C385" s="86" t="s">
        <v>11</v>
      </c>
      <c r="D385" s="88" t="s">
        <v>11</v>
      </c>
      <c r="E385" s="37" t="s">
        <v>13</v>
      </c>
      <c r="F385" s="185">
        <v>70268</v>
      </c>
      <c r="G385" s="155">
        <v>42963</v>
      </c>
      <c r="H385" s="87" t="s">
        <v>783</v>
      </c>
      <c r="I385" s="87" t="s">
        <v>784</v>
      </c>
      <c r="J385" s="185" t="s">
        <v>785</v>
      </c>
      <c r="K385" s="199">
        <v>95200</v>
      </c>
    </row>
    <row r="386" spans="1:11" ht="22.5">
      <c r="A386" s="38" t="s">
        <v>1909</v>
      </c>
      <c r="B386" s="238" t="s">
        <v>35</v>
      </c>
      <c r="C386" s="86" t="s">
        <v>11</v>
      </c>
      <c r="D386" s="88" t="s">
        <v>11</v>
      </c>
      <c r="E386" s="37" t="s">
        <v>12</v>
      </c>
      <c r="F386" s="185">
        <v>6170088</v>
      </c>
      <c r="G386" s="155">
        <v>42963</v>
      </c>
      <c r="H386" s="87" t="s">
        <v>786</v>
      </c>
      <c r="I386" s="87" t="s">
        <v>787</v>
      </c>
      <c r="J386" s="185" t="s">
        <v>788</v>
      </c>
      <c r="K386" s="199">
        <v>20200</v>
      </c>
    </row>
    <row r="387" spans="1:11" ht="22.5">
      <c r="A387" s="38" t="s">
        <v>1909</v>
      </c>
      <c r="B387" s="240" t="s">
        <v>8</v>
      </c>
      <c r="C387" s="86" t="s">
        <v>11</v>
      </c>
      <c r="D387" s="88" t="s">
        <v>11</v>
      </c>
      <c r="E387" s="37" t="s">
        <v>13</v>
      </c>
      <c r="F387" s="185">
        <v>70271</v>
      </c>
      <c r="G387" s="155">
        <v>42968</v>
      </c>
      <c r="H387" s="87" t="s">
        <v>789</v>
      </c>
      <c r="I387" s="87" t="s">
        <v>790</v>
      </c>
      <c r="J387" s="185" t="s">
        <v>791</v>
      </c>
      <c r="K387" s="199">
        <v>148000</v>
      </c>
    </row>
    <row r="388" spans="1:11" ht="22.5">
      <c r="A388" s="38" t="s">
        <v>1909</v>
      </c>
      <c r="B388" s="240" t="s">
        <v>8</v>
      </c>
      <c r="C388" s="86" t="s">
        <v>11</v>
      </c>
      <c r="D388" s="88" t="s">
        <v>11</v>
      </c>
      <c r="E388" s="37" t="s">
        <v>13</v>
      </c>
      <c r="F388" s="185">
        <v>70272</v>
      </c>
      <c r="G388" s="155">
        <v>42968</v>
      </c>
      <c r="H388" s="87" t="s">
        <v>792</v>
      </c>
      <c r="I388" s="87" t="s">
        <v>790</v>
      </c>
      <c r="J388" s="185" t="s">
        <v>791</v>
      </c>
      <c r="K388" s="199">
        <v>120000</v>
      </c>
    </row>
    <row r="389" spans="1:11" ht="22.5">
      <c r="A389" s="38" t="s">
        <v>1909</v>
      </c>
      <c r="B389" s="238" t="s">
        <v>35</v>
      </c>
      <c r="C389" s="86" t="s">
        <v>11</v>
      </c>
      <c r="D389" s="88" t="s">
        <v>11</v>
      </c>
      <c r="E389" s="37" t="s">
        <v>13</v>
      </c>
      <c r="F389" s="185">
        <v>70274</v>
      </c>
      <c r="G389" s="155">
        <v>42968</v>
      </c>
      <c r="H389" s="87" t="s">
        <v>793</v>
      </c>
      <c r="I389" s="87" t="s">
        <v>794</v>
      </c>
      <c r="J389" s="185" t="s">
        <v>795</v>
      </c>
      <c r="K389" s="199">
        <v>178500</v>
      </c>
    </row>
    <row r="390" spans="1:11" ht="33.75">
      <c r="A390" s="38" t="s">
        <v>1909</v>
      </c>
      <c r="B390" s="238" t="s">
        <v>35</v>
      </c>
      <c r="C390" s="86" t="s">
        <v>11</v>
      </c>
      <c r="D390" s="88" t="s">
        <v>11</v>
      </c>
      <c r="E390" s="37" t="s">
        <v>12</v>
      </c>
      <c r="F390" s="185">
        <v>6170089</v>
      </c>
      <c r="G390" s="155">
        <v>42968</v>
      </c>
      <c r="H390" s="87" t="s">
        <v>796</v>
      </c>
      <c r="I390" s="87" t="s">
        <v>772</v>
      </c>
      <c r="J390" s="185" t="s">
        <v>773</v>
      </c>
      <c r="K390" s="199">
        <v>126721</v>
      </c>
    </row>
    <row r="391" spans="1:11" ht="22.5">
      <c r="A391" s="38" t="s">
        <v>1909</v>
      </c>
      <c r="B391" s="238" t="s">
        <v>35</v>
      </c>
      <c r="C391" s="86" t="s">
        <v>11</v>
      </c>
      <c r="D391" s="88" t="s">
        <v>11</v>
      </c>
      <c r="E391" s="37" t="s">
        <v>12</v>
      </c>
      <c r="F391" s="185">
        <v>6170090</v>
      </c>
      <c r="G391" s="155">
        <v>42968</v>
      </c>
      <c r="H391" s="87" t="s">
        <v>797</v>
      </c>
      <c r="I391" s="87" t="s">
        <v>798</v>
      </c>
      <c r="J391" s="185" t="s">
        <v>799</v>
      </c>
      <c r="K391" s="199">
        <v>477484</v>
      </c>
    </row>
    <row r="392" spans="1:11" ht="22.5">
      <c r="A392" s="38" t="s">
        <v>1909</v>
      </c>
      <c r="B392" s="240" t="s">
        <v>8</v>
      </c>
      <c r="C392" s="86" t="s">
        <v>11</v>
      </c>
      <c r="D392" s="88" t="s">
        <v>11</v>
      </c>
      <c r="E392" s="37" t="s">
        <v>13</v>
      </c>
      <c r="F392" s="185">
        <v>70283</v>
      </c>
      <c r="G392" s="155">
        <v>42977</v>
      </c>
      <c r="H392" s="87" t="s">
        <v>800</v>
      </c>
      <c r="I392" s="87" t="s">
        <v>801</v>
      </c>
      <c r="J392" s="185" t="s">
        <v>802</v>
      </c>
      <c r="K392" s="199">
        <v>187000</v>
      </c>
    </row>
    <row r="393" spans="1:11" ht="22.5">
      <c r="A393" s="38" t="s">
        <v>1909</v>
      </c>
      <c r="B393" s="238" t="s">
        <v>35</v>
      </c>
      <c r="C393" s="86" t="s">
        <v>11</v>
      </c>
      <c r="D393" s="88" t="s">
        <v>11</v>
      </c>
      <c r="E393" s="37" t="s">
        <v>12</v>
      </c>
      <c r="F393" s="185">
        <v>6170091</v>
      </c>
      <c r="G393" s="155">
        <v>42977</v>
      </c>
      <c r="H393" s="87" t="s">
        <v>803</v>
      </c>
      <c r="I393" s="87" t="s">
        <v>804</v>
      </c>
      <c r="J393" s="185" t="s">
        <v>805</v>
      </c>
      <c r="K393" s="199">
        <v>1585016</v>
      </c>
    </row>
    <row r="394" spans="1:11" ht="33.75">
      <c r="A394" s="38" t="s">
        <v>1909</v>
      </c>
      <c r="B394" s="238" t="s">
        <v>35</v>
      </c>
      <c r="C394" s="86" t="s">
        <v>11</v>
      </c>
      <c r="D394" s="88" t="s">
        <v>11</v>
      </c>
      <c r="E394" s="37" t="s">
        <v>13</v>
      </c>
      <c r="F394" s="185">
        <v>70289</v>
      </c>
      <c r="G394" s="155">
        <v>42978</v>
      </c>
      <c r="H394" s="87" t="s">
        <v>806</v>
      </c>
      <c r="I394" s="87" t="s">
        <v>807</v>
      </c>
      <c r="J394" s="185" t="s">
        <v>808</v>
      </c>
      <c r="K394" s="199">
        <v>392568</v>
      </c>
    </row>
    <row r="395" spans="1:11" ht="22.5">
      <c r="A395" s="38" t="s">
        <v>1909</v>
      </c>
      <c r="B395" s="238" t="s">
        <v>35</v>
      </c>
      <c r="C395" s="86" t="s">
        <v>11</v>
      </c>
      <c r="D395" s="88" t="s">
        <v>11</v>
      </c>
      <c r="E395" s="37" t="s">
        <v>13</v>
      </c>
      <c r="F395" s="185">
        <v>70290</v>
      </c>
      <c r="G395" s="155">
        <v>42978</v>
      </c>
      <c r="H395" s="87" t="s">
        <v>809</v>
      </c>
      <c r="I395" s="87" t="s">
        <v>810</v>
      </c>
      <c r="J395" s="185" t="s">
        <v>811</v>
      </c>
      <c r="K395" s="199">
        <v>69300</v>
      </c>
    </row>
    <row r="396" spans="1:11" ht="11.25">
      <c r="A396" s="38" t="s">
        <v>1916</v>
      </c>
      <c r="B396" s="137" t="s">
        <v>6</v>
      </c>
      <c r="C396" s="90" t="s">
        <v>230</v>
      </c>
      <c r="D396" s="91">
        <v>42279</v>
      </c>
      <c r="E396" s="90" t="s">
        <v>18</v>
      </c>
      <c r="F396" s="186" t="s">
        <v>18</v>
      </c>
      <c r="G396" s="135">
        <v>42977</v>
      </c>
      <c r="H396" s="166" t="s">
        <v>1840</v>
      </c>
      <c r="I396" s="50" t="s">
        <v>1841</v>
      </c>
      <c r="J396" s="186" t="s">
        <v>1842</v>
      </c>
      <c r="K396" s="201">
        <v>26594</v>
      </c>
    </row>
    <row r="397" spans="1:11" ht="11.25">
      <c r="A397" s="38" t="s">
        <v>1916</v>
      </c>
      <c r="B397" s="137" t="s">
        <v>6</v>
      </c>
      <c r="C397" s="90" t="s">
        <v>230</v>
      </c>
      <c r="D397" s="91">
        <v>42279</v>
      </c>
      <c r="E397" s="90" t="s">
        <v>18</v>
      </c>
      <c r="F397" s="186" t="s">
        <v>18</v>
      </c>
      <c r="G397" s="135">
        <v>42977</v>
      </c>
      <c r="H397" s="166" t="s">
        <v>1843</v>
      </c>
      <c r="I397" s="50" t="s">
        <v>1841</v>
      </c>
      <c r="J397" s="186" t="s">
        <v>1842</v>
      </c>
      <c r="K397" s="201">
        <v>106368</v>
      </c>
    </row>
    <row r="398" spans="1:11" ht="11.25">
      <c r="A398" s="38" t="s">
        <v>1916</v>
      </c>
      <c r="B398" s="137" t="s">
        <v>6</v>
      </c>
      <c r="C398" s="90" t="s">
        <v>230</v>
      </c>
      <c r="D398" s="91">
        <v>42279</v>
      </c>
      <c r="E398" s="90" t="s">
        <v>18</v>
      </c>
      <c r="F398" s="186" t="s">
        <v>18</v>
      </c>
      <c r="G398" s="135">
        <v>42977</v>
      </c>
      <c r="H398" s="166" t="s">
        <v>1843</v>
      </c>
      <c r="I398" s="50" t="s">
        <v>1841</v>
      </c>
      <c r="J398" s="186" t="s">
        <v>1842</v>
      </c>
      <c r="K398" s="201">
        <v>106368</v>
      </c>
    </row>
    <row r="399" spans="1:11" ht="11.25">
      <c r="A399" s="38" t="s">
        <v>1916</v>
      </c>
      <c r="B399" s="137" t="s">
        <v>6</v>
      </c>
      <c r="C399" s="90" t="s">
        <v>230</v>
      </c>
      <c r="D399" s="91">
        <v>42279</v>
      </c>
      <c r="E399" s="90" t="s">
        <v>18</v>
      </c>
      <c r="F399" s="186" t="s">
        <v>18</v>
      </c>
      <c r="G399" s="135">
        <v>42977</v>
      </c>
      <c r="H399" s="166" t="s">
        <v>1843</v>
      </c>
      <c r="I399" s="50" t="s">
        <v>1841</v>
      </c>
      <c r="J399" s="186" t="s">
        <v>1842</v>
      </c>
      <c r="K399" s="201">
        <v>106396</v>
      </c>
    </row>
    <row r="400" spans="1:11" ht="11.25">
      <c r="A400" s="38" t="s">
        <v>1916</v>
      </c>
      <c r="B400" s="137" t="s">
        <v>6</v>
      </c>
      <c r="C400" s="90" t="s">
        <v>230</v>
      </c>
      <c r="D400" s="91">
        <v>42279</v>
      </c>
      <c r="E400" s="90" t="s">
        <v>18</v>
      </c>
      <c r="F400" s="186" t="s">
        <v>18</v>
      </c>
      <c r="G400" s="135">
        <v>42977</v>
      </c>
      <c r="H400" s="166" t="s">
        <v>1843</v>
      </c>
      <c r="I400" s="50" t="s">
        <v>1844</v>
      </c>
      <c r="J400" s="186" t="s">
        <v>1845</v>
      </c>
      <c r="K400" s="201">
        <v>102293</v>
      </c>
    </row>
    <row r="401" spans="1:11" ht="11.25">
      <c r="A401" s="38" t="s">
        <v>1916</v>
      </c>
      <c r="B401" s="146" t="s">
        <v>1723</v>
      </c>
      <c r="C401" s="90" t="s">
        <v>18</v>
      </c>
      <c r="D401" s="91" t="s">
        <v>18</v>
      </c>
      <c r="E401" s="37" t="s">
        <v>12</v>
      </c>
      <c r="F401" s="186">
        <v>7170048</v>
      </c>
      <c r="G401" s="135">
        <v>42950</v>
      </c>
      <c r="H401" s="166" t="s">
        <v>1846</v>
      </c>
      <c r="I401" s="50" t="s">
        <v>1847</v>
      </c>
      <c r="J401" s="186" t="s">
        <v>1848</v>
      </c>
      <c r="K401" s="201">
        <v>3654050</v>
      </c>
    </row>
    <row r="402" spans="1:11" ht="22.5">
      <c r="A402" s="38" t="s">
        <v>1916</v>
      </c>
      <c r="B402" s="238" t="s">
        <v>35</v>
      </c>
      <c r="C402" s="90" t="s">
        <v>18</v>
      </c>
      <c r="D402" s="91" t="s">
        <v>18</v>
      </c>
      <c r="E402" s="37" t="s">
        <v>13</v>
      </c>
      <c r="F402" s="186">
        <v>7170214</v>
      </c>
      <c r="G402" s="135">
        <v>42950</v>
      </c>
      <c r="H402" s="166" t="s">
        <v>1849</v>
      </c>
      <c r="I402" s="50" t="s">
        <v>1850</v>
      </c>
      <c r="J402" s="186" t="s">
        <v>249</v>
      </c>
      <c r="K402" s="201">
        <v>148248</v>
      </c>
    </row>
    <row r="403" spans="1:11" ht="11.25">
      <c r="A403" s="38" t="s">
        <v>1916</v>
      </c>
      <c r="B403" s="99" t="s">
        <v>8</v>
      </c>
      <c r="C403" s="90" t="s">
        <v>18</v>
      </c>
      <c r="D403" s="91" t="s">
        <v>18</v>
      </c>
      <c r="E403" s="37" t="s">
        <v>13</v>
      </c>
      <c r="F403" s="186">
        <v>7170215</v>
      </c>
      <c r="G403" s="135">
        <v>42950</v>
      </c>
      <c r="H403" s="166" t="s">
        <v>1851</v>
      </c>
      <c r="I403" s="50" t="s">
        <v>1852</v>
      </c>
      <c r="J403" s="186" t="s">
        <v>1853</v>
      </c>
      <c r="K403" s="201">
        <v>226100</v>
      </c>
    </row>
    <row r="404" spans="1:11" ht="22.5">
      <c r="A404" s="38" t="s">
        <v>1916</v>
      </c>
      <c r="B404" s="99" t="s">
        <v>8</v>
      </c>
      <c r="C404" s="90" t="s">
        <v>18</v>
      </c>
      <c r="D404" s="91" t="s">
        <v>18</v>
      </c>
      <c r="E404" s="37" t="s">
        <v>13</v>
      </c>
      <c r="F404" s="186">
        <v>7170216</v>
      </c>
      <c r="G404" s="135">
        <v>42950</v>
      </c>
      <c r="H404" s="166" t="s">
        <v>1854</v>
      </c>
      <c r="I404" s="50" t="s">
        <v>1855</v>
      </c>
      <c r="J404" s="186" t="s">
        <v>243</v>
      </c>
      <c r="K404" s="201">
        <v>92820</v>
      </c>
    </row>
    <row r="405" spans="1:11" ht="22.5">
      <c r="A405" s="38" t="s">
        <v>1916</v>
      </c>
      <c r="B405" s="238" t="s">
        <v>35</v>
      </c>
      <c r="C405" s="90" t="s">
        <v>18</v>
      </c>
      <c r="D405" s="91" t="s">
        <v>18</v>
      </c>
      <c r="E405" s="37" t="s">
        <v>13</v>
      </c>
      <c r="F405" s="186">
        <v>7170217</v>
      </c>
      <c r="G405" s="135">
        <v>42956</v>
      </c>
      <c r="H405" s="166" t="s">
        <v>1856</v>
      </c>
      <c r="I405" s="50" t="s">
        <v>1857</v>
      </c>
      <c r="J405" s="186" t="s">
        <v>1858</v>
      </c>
      <c r="K405" s="201">
        <v>233665</v>
      </c>
    </row>
    <row r="406" spans="1:11" ht="11.25">
      <c r="A406" s="38" t="s">
        <v>1916</v>
      </c>
      <c r="B406" s="99" t="s">
        <v>8</v>
      </c>
      <c r="C406" s="90" t="s">
        <v>18</v>
      </c>
      <c r="D406" s="91" t="s">
        <v>18</v>
      </c>
      <c r="E406" s="37" t="s">
        <v>12</v>
      </c>
      <c r="F406" s="186">
        <v>7170049</v>
      </c>
      <c r="G406" s="135">
        <v>42956</v>
      </c>
      <c r="H406" s="166" t="s">
        <v>1859</v>
      </c>
      <c r="I406" s="50" t="s">
        <v>1860</v>
      </c>
      <c r="J406" s="186" t="s">
        <v>722</v>
      </c>
      <c r="K406" s="201">
        <v>821100</v>
      </c>
    </row>
    <row r="407" spans="1:11" ht="33.75">
      <c r="A407" s="38" t="s">
        <v>1916</v>
      </c>
      <c r="B407" s="137" t="s">
        <v>6</v>
      </c>
      <c r="C407" s="213" t="s">
        <v>1007</v>
      </c>
      <c r="D407" s="32">
        <v>42747</v>
      </c>
      <c r="E407" s="37" t="s">
        <v>13</v>
      </c>
      <c r="F407" s="186">
        <v>7170218</v>
      </c>
      <c r="G407" s="135">
        <v>42956</v>
      </c>
      <c r="H407" s="166" t="s">
        <v>1861</v>
      </c>
      <c r="I407" s="210" t="s">
        <v>2383</v>
      </c>
      <c r="J407" s="1" t="s">
        <v>430</v>
      </c>
      <c r="K407" s="201">
        <v>187762</v>
      </c>
    </row>
    <row r="408" spans="1:11" ht="11.25">
      <c r="A408" s="38" t="s">
        <v>1916</v>
      </c>
      <c r="B408" s="99" t="s">
        <v>8</v>
      </c>
      <c r="C408" s="90" t="s">
        <v>18</v>
      </c>
      <c r="D408" s="91" t="s">
        <v>18</v>
      </c>
      <c r="E408" s="37" t="s">
        <v>13</v>
      </c>
      <c r="F408" s="186">
        <v>7170050</v>
      </c>
      <c r="G408" s="135">
        <v>42963</v>
      </c>
      <c r="H408" s="166" t="s">
        <v>1862</v>
      </c>
      <c r="I408" s="50" t="s">
        <v>1863</v>
      </c>
      <c r="J408" s="186" t="s">
        <v>1864</v>
      </c>
      <c r="K408" s="201">
        <v>333333</v>
      </c>
    </row>
    <row r="409" spans="1:11" ht="11.25">
      <c r="A409" s="38" t="s">
        <v>1916</v>
      </c>
      <c r="B409" s="99" t="s">
        <v>8</v>
      </c>
      <c r="C409" s="90" t="s">
        <v>18</v>
      </c>
      <c r="D409" s="91" t="s">
        <v>18</v>
      </c>
      <c r="E409" s="37" t="s">
        <v>13</v>
      </c>
      <c r="F409" s="186">
        <v>7170219</v>
      </c>
      <c r="G409" s="135">
        <v>42963</v>
      </c>
      <c r="H409" s="166" t="s">
        <v>1865</v>
      </c>
      <c r="I409" s="50" t="s">
        <v>1866</v>
      </c>
      <c r="J409" s="186" t="s">
        <v>1867</v>
      </c>
      <c r="K409" s="201">
        <v>64001</v>
      </c>
    </row>
    <row r="410" spans="1:11" ht="11.25">
      <c r="A410" s="38" t="s">
        <v>1916</v>
      </c>
      <c r="B410" s="99" t="s">
        <v>8</v>
      </c>
      <c r="C410" s="90" t="s">
        <v>18</v>
      </c>
      <c r="D410" s="91" t="s">
        <v>18</v>
      </c>
      <c r="E410" s="37" t="s">
        <v>13</v>
      </c>
      <c r="F410" s="186">
        <v>7170220</v>
      </c>
      <c r="G410" s="135">
        <v>42963</v>
      </c>
      <c r="H410" s="166" t="s">
        <v>1868</v>
      </c>
      <c r="I410" s="50" t="s">
        <v>1869</v>
      </c>
      <c r="J410" s="186" t="s">
        <v>1870</v>
      </c>
      <c r="K410" s="201">
        <v>810390</v>
      </c>
    </row>
    <row r="411" spans="1:11" ht="11.25">
      <c r="A411" s="38" t="s">
        <v>1916</v>
      </c>
      <c r="B411" s="146" t="s">
        <v>1723</v>
      </c>
      <c r="C411" s="90" t="s">
        <v>18</v>
      </c>
      <c r="D411" s="91" t="s">
        <v>18</v>
      </c>
      <c r="E411" s="37" t="s">
        <v>13</v>
      </c>
      <c r="F411" s="186">
        <v>7170221</v>
      </c>
      <c r="G411" s="135">
        <v>42968</v>
      </c>
      <c r="H411" s="166" t="s">
        <v>244</v>
      </c>
      <c r="I411" s="50" t="s">
        <v>1871</v>
      </c>
      <c r="J411" s="186" t="s">
        <v>1872</v>
      </c>
      <c r="K411" s="201">
        <v>755863</v>
      </c>
    </row>
    <row r="412" spans="1:11" ht="11.25">
      <c r="A412" s="38" t="s">
        <v>1916</v>
      </c>
      <c r="B412" s="99" t="s">
        <v>8</v>
      </c>
      <c r="C412" s="90" t="s">
        <v>18</v>
      </c>
      <c r="D412" s="91" t="s">
        <v>18</v>
      </c>
      <c r="E412" s="37" t="s">
        <v>13</v>
      </c>
      <c r="F412" s="186">
        <v>7170222</v>
      </c>
      <c r="G412" s="135">
        <v>42970</v>
      </c>
      <c r="H412" s="166" t="s">
        <v>1873</v>
      </c>
      <c r="I412" s="50" t="s">
        <v>1874</v>
      </c>
      <c r="J412" s="186" t="s">
        <v>1875</v>
      </c>
      <c r="K412" s="201">
        <v>107100</v>
      </c>
    </row>
    <row r="413" spans="1:11" ht="22.5">
      <c r="A413" s="38" t="s">
        <v>1916</v>
      </c>
      <c r="B413" s="238" t="s">
        <v>35</v>
      </c>
      <c r="C413" s="90" t="s">
        <v>18</v>
      </c>
      <c r="D413" s="91" t="s">
        <v>18</v>
      </c>
      <c r="E413" s="37" t="s">
        <v>13</v>
      </c>
      <c r="F413" s="186">
        <v>7170223</v>
      </c>
      <c r="G413" s="135">
        <v>42970</v>
      </c>
      <c r="H413" s="166" t="s">
        <v>1876</v>
      </c>
      <c r="I413" s="50" t="s">
        <v>1850</v>
      </c>
      <c r="J413" s="186" t="s">
        <v>249</v>
      </c>
      <c r="K413" s="201">
        <v>131776</v>
      </c>
    </row>
    <row r="414" spans="1:11" ht="11.25">
      <c r="A414" s="38" t="s">
        <v>1916</v>
      </c>
      <c r="B414" s="146" t="s">
        <v>1723</v>
      </c>
      <c r="C414" s="90" t="s">
        <v>18</v>
      </c>
      <c r="D414" s="91" t="s">
        <v>18</v>
      </c>
      <c r="E414" s="37" t="s">
        <v>12</v>
      </c>
      <c r="F414" s="186">
        <v>7170051</v>
      </c>
      <c r="G414" s="135">
        <v>42970</v>
      </c>
      <c r="H414" s="166" t="s">
        <v>1877</v>
      </c>
      <c r="I414" s="50" t="s">
        <v>1878</v>
      </c>
      <c r="J414" s="186" t="s">
        <v>246</v>
      </c>
      <c r="K414" s="201">
        <v>14106</v>
      </c>
    </row>
    <row r="415" spans="1:11" ht="22.5">
      <c r="A415" s="38" t="s">
        <v>1916</v>
      </c>
      <c r="B415" s="146" t="s">
        <v>1723</v>
      </c>
      <c r="C415" s="90" t="s">
        <v>18</v>
      </c>
      <c r="D415" s="91" t="s">
        <v>18</v>
      </c>
      <c r="E415" s="37" t="s">
        <v>12</v>
      </c>
      <c r="F415" s="186">
        <v>7170052</v>
      </c>
      <c r="G415" s="135">
        <v>42970</v>
      </c>
      <c r="H415" s="166" t="s">
        <v>1879</v>
      </c>
      <c r="I415" s="50" t="s">
        <v>1419</v>
      </c>
      <c r="J415" s="186" t="s">
        <v>1420</v>
      </c>
      <c r="K415" s="201">
        <v>17986255</v>
      </c>
    </row>
    <row r="416" spans="1:11" ht="22.5">
      <c r="A416" s="38" t="s">
        <v>1916</v>
      </c>
      <c r="B416" s="238" t="s">
        <v>35</v>
      </c>
      <c r="C416" s="90" t="s">
        <v>18</v>
      </c>
      <c r="D416" s="91" t="s">
        <v>18</v>
      </c>
      <c r="E416" s="37" t="s">
        <v>13</v>
      </c>
      <c r="F416" s="186">
        <v>7170224</v>
      </c>
      <c r="G416" s="135">
        <v>42971</v>
      </c>
      <c r="H416" s="166" t="s">
        <v>1880</v>
      </c>
      <c r="I416" s="50" t="s">
        <v>1414</v>
      </c>
      <c r="J416" s="186" t="s">
        <v>248</v>
      </c>
      <c r="K416" s="201">
        <v>616131</v>
      </c>
    </row>
    <row r="417" spans="1:11" ht="11.25">
      <c r="A417" s="38" t="s">
        <v>1916</v>
      </c>
      <c r="B417" s="146" t="s">
        <v>1723</v>
      </c>
      <c r="C417" s="90" t="s">
        <v>18</v>
      </c>
      <c r="D417" s="91" t="s">
        <v>18</v>
      </c>
      <c r="E417" s="37" t="s">
        <v>12</v>
      </c>
      <c r="F417" s="186">
        <v>7170053</v>
      </c>
      <c r="G417" s="135">
        <v>42975</v>
      </c>
      <c r="H417" s="166" t="s">
        <v>1881</v>
      </c>
      <c r="I417" s="50" t="s">
        <v>1882</v>
      </c>
      <c r="J417" s="186" t="s">
        <v>247</v>
      </c>
      <c r="K417" s="201">
        <v>1056530</v>
      </c>
    </row>
    <row r="418" spans="1:11" ht="11.25">
      <c r="A418" s="38" t="s">
        <v>1916</v>
      </c>
      <c r="B418" s="99" t="s">
        <v>8</v>
      </c>
      <c r="C418" s="90" t="s">
        <v>18</v>
      </c>
      <c r="D418" s="91" t="s">
        <v>18</v>
      </c>
      <c r="E418" s="37" t="s">
        <v>13</v>
      </c>
      <c r="F418" s="186">
        <v>7170238</v>
      </c>
      <c r="G418" s="135">
        <v>42975</v>
      </c>
      <c r="H418" s="166" t="s">
        <v>1883</v>
      </c>
      <c r="I418" s="50" t="s">
        <v>1884</v>
      </c>
      <c r="J418" s="186" t="s">
        <v>245</v>
      </c>
      <c r="K418" s="201">
        <v>60690</v>
      </c>
    </row>
    <row r="419" spans="1:11" ht="11.25">
      <c r="A419" s="38" t="s">
        <v>1916</v>
      </c>
      <c r="B419" s="99" t="s">
        <v>8</v>
      </c>
      <c r="C419" s="90" t="s">
        <v>18</v>
      </c>
      <c r="D419" s="91" t="s">
        <v>18</v>
      </c>
      <c r="E419" s="37" t="s">
        <v>13</v>
      </c>
      <c r="F419" s="186">
        <v>7170239</v>
      </c>
      <c r="G419" s="135">
        <v>42977</v>
      </c>
      <c r="H419" s="166" t="s">
        <v>1885</v>
      </c>
      <c r="I419" s="50" t="s">
        <v>1886</v>
      </c>
      <c r="J419" s="186" t="s">
        <v>1853</v>
      </c>
      <c r="K419" s="201">
        <v>59500</v>
      </c>
    </row>
    <row r="420" spans="1:11" ht="11.25">
      <c r="A420" s="38" t="s">
        <v>1916</v>
      </c>
      <c r="B420" s="153" t="s">
        <v>1828</v>
      </c>
      <c r="C420" s="41" t="s">
        <v>11</v>
      </c>
      <c r="D420" s="41" t="s">
        <v>11</v>
      </c>
      <c r="E420" s="23" t="s">
        <v>17</v>
      </c>
      <c r="F420" s="177" t="s">
        <v>11</v>
      </c>
      <c r="G420" s="135">
        <v>42963</v>
      </c>
      <c r="H420" s="157" t="s">
        <v>1887</v>
      </c>
      <c r="I420" s="50" t="s">
        <v>251</v>
      </c>
      <c r="J420" s="186" t="s">
        <v>252</v>
      </c>
      <c r="K420" s="4">
        <v>18000</v>
      </c>
    </row>
    <row r="421" spans="1:11" ht="11.25">
      <c r="A421" s="38" t="s">
        <v>1916</v>
      </c>
      <c r="B421" s="153" t="s">
        <v>1828</v>
      </c>
      <c r="C421" s="41" t="s">
        <v>11</v>
      </c>
      <c r="D421" s="41" t="s">
        <v>11</v>
      </c>
      <c r="E421" s="23" t="s">
        <v>17</v>
      </c>
      <c r="F421" s="177" t="s">
        <v>11</v>
      </c>
      <c r="G421" s="135">
        <v>42961</v>
      </c>
      <c r="H421" s="157" t="s">
        <v>1888</v>
      </c>
      <c r="I421" s="136" t="s">
        <v>253</v>
      </c>
      <c r="J421" s="187" t="s">
        <v>176</v>
      </c>
      <c r="K421" s="4">
        <v>1245800</v>
      </c>
    </row>
    <row r="422" spans="1:11" ht="11.25">
      <c r="A422" s="38" t="s">
        <v>1916</v>
      </c>
      <c r="B422" s="153" t="s">
        <v>1828</v>
      </c>
      <c r="C422" s="41" t="s">
        <v>11</v>
      </c>
      <c r="D422" s="41" t="s">
        <v>11</v>
      </c>
      <c r="E422" s="23" t="s">
        <v>17</v>
      </c>
      <c r="F422" s="177" t="s">
        <v>11</v>
      </c>
      <c r="G422" s="135">
        <v>42961</v>
      </c>
      <c r="H422" s="157" t="s">
        <v>1889</v>
      </c>
      <c r="I422" s="136" t="s">
        <v>254</v>
      </c>
      <c r="J422" s="187" t="s">
        <v>255</v>
      </c>
      <c r="K422" s="4">
        <v>30260</v>
      </c>
    </row>
    <row r="423" spans="1:11" ht="11.25">
      <c r="A423" s="38" t="s">
        <v>1916</v>
      </c>
      <c r="B423" s="153" t="s">
        <v>1828</v>
      </c>
      <c r="C423" s="41" t="s">
        <v>11</v>
      </c>
      <c r="D423" s="41" t="s">
        <v>11</v>
      </c>
      <c r="E423" s="23" t="s">
        <v>17</v>
      </c>
      <c r="F423" s="177" t="s">
        <v>11</v>
      </c>
      <c r="G423" s="135">
        <v>42961</v>
      </c>
      <c r="H423" s="157" t="s">
        <v>1890</v>
      </c>
      <c r="I423" s="136" t="s">
        <v>254</v>
      </c>
      <c r="J423" s="187" t="s">
        <v>255</v>
      </c>
      <c r="K423" s="4">
        <v>36920</v>
      </c>
    </row>
    <row r="424" spans="1:11" ht="11.25">
      <c r="A424" s="38" t="s">
        <v>1916</v>
      </c>
      <c r="B424" s="153" t="s">
        <v>1828</v>
      </c>
      <c r="C424" s="41" t="s">
        <v>11</v>
      </c>
      <c r="D424" s="41" t="s">
        <v>11</v>
      </c>
      <c r="E424" s="23" t="s">
        <v>17</v>
      </c>
      <c r="F424" s="177" t="s">
        <v>11</v>
      </c>
      <c r="G424" s="135">
        <v>42961</v>
      </c>
      <c r="H424" s="157" t="s">
        <v>1891</v>
      </c>
      <c r="I424" s="136" t="s">
        <v>254</v>
      </c>
      <c r="J424" s="187" t="s">
        <v>255</v>
      </c>
      <c r="K424" s="4">
        <v>15880</v>
      </c>
    </row>
    <row r="425" spans="1:11" ht="11.25">
      <c r="A425" s="38" t="s">
        <v>1916</v>
      </c>
      <c r="B425" s="153" t="s">
        <v>1828</v>
      </c>
      <c r="C425" s="41" t="s">
        <v>11</v>
      </c>
      <c r="D425" s="41" t="s">
        <v>11</v>
      </c>
      <c r="E425" s="23" t="s">
        <v>17</v>
      </c>
      <c r="F425" s="177" t="s">
        <v>11</v>
      </c>
      <c r="G425" s="135">
        <v>42961</v>
      </c>
      <c r="H425" s="157" t="s">
        <v>1892</v>
      </c>
      <c r="I425" s="136" t="s">
        <v>253</v>
      </c>
      <c r="J425" s="187" t="s">
        <v>176</v>
      </c>
      <c r="K425" s="4">
        <v>184100</v>
      </c>
    </row>
    <row r="426" spans="1:11" ht="11.25">
      <c r="A426" s="38" t="s">
        <v>1916</v>
      </c>
      <c r="B426" s="153" t="s">
        <v>1828</v>
      </c>
      <c r="C426" s="41" t="s">
        <v>11</v>
      </c>
      <c r="D426" s="41" t="s">
        <v>11</v>
      </c>
      <c r="E426" s="23" t="s">
        <v>17</v>
      </c>
      <c r="F426" s="177" t="s">
        <v>11</v>
      </c>
      <c r="G426" s="135">
        <v>42965</v>
      </c>
      <c r="H426" s="157" t="s">
        <v>1893</v>
      </c>
      <c r="I426" s="136" t="s">
        <v>253</v>
      </c>
      <c r="J426" s="187" t="s">
        <v>176</v>
      </c>
      <c r="K426" s="4">
        <v>194700</v>
      </c>
    </row>
    <row r="427" spans="1:11" ht="11.25">
      <c r="A427" s="38" t="s">
        <v>1916</v>
      </c>
      <c r="B427" s="153" t="s">
        <v>1828</v>
      </c>
      <c r="C427" s="41" t="s">
        <v>11</v>
      </c>
      <c r="D427" s="41" t="s">
        <v>11</v>
      </c>
      <c r="E427" s="23" t="s">
        <v>17</v>
      </c>
      <c r="F427" s="177" t="s">
        <v>11</v>
      </c>
      <c r="G427" s="135">
        <v>42965</v>
      </c>
      <c r="H427" s="157" t="s">
        <v>1894</v>
      </c>
      <c r="I427" s="136" t="s">
        <v>253</v>
      </c>
      <c r="J427" s="187" t="s">
        <v>176</v>
      </c>
      <c r="K427" s="4">
        <v>306900</v>
      </c>
    </row>
    <row r="428" spans="1:11" ht="11.25">
      <c r="A428" s="38" t="s">
        <v>1916</v>
      </c>
      <c r="B428" s="153" t="s">
        <v>1828</v>
      </c>
      <c r="C428" s="41" t="s">
        <v>11</v>
      </c>
      <c r="D428" s="41" t="s">
        <v>11</v>
      </c>
      <c r="E428" s="23" t="s">
        <v>17</v>
      </c>
      <c r="F428" s="177" t="s">
        <v>11</v>
      </c>
      <c r="G428" s="135">
        <v>42965</v>
      </c>
      <c r="H428" s="157" t="s">
        <v>1895</v>
      </c>
      <c r="I428" s="136" t="s">
        <v>253</v>
      </c>
      <c r="J428" s="187" t="s">
        <v>176</v>
      </c>
      <c r="K428" s="4">
        <v>236600</v>
      </c>
    </row>
    <row r="429" spans="1:11" ht="11.25">
      <c r="A429" s="38" t="s">
        <v>1916</v>
      </c>
      <c r="B429" s="153" t="s">
        <v>1828</v>
      </c>
      <c r="C429" s="41" t="s">
        <v>11</v>
      </c>
      <c r="D429" s="41" t="s">
        <v>11</v>
      </c>
      <c r="E429" s="23" t="s">
        <v>17</v>
      </c>
      <c r="F429" s="177" t="s">
        <v>11</v>
      </c>
      <c r="G429" s="135">
        <v>42965</v>
      </c>
      <c r="H429" s="157" t="s">
        <v>1896</v>
      </c>
      <c r="I429" s="136" t="s">
        <v>254</v>
      </c>
      <c r="J429" s="187" t="s">
        <v>255</v>
      </c>
      <c r="K429" s="4">
        <v>12980</v>
      </c>
    </row>
    <row r="430" spans="1:11" ht="11.25">
      <c r="A430" s="38" t="s">
        <v>1916</v>
      </c>
      <c r="B430" s="153" t="s">
        <v>1828</v>
      </c>
      <c r="C430" s="41" t="s">
        <v>11</v>
      </c>
      <c r="D430" s="41" t="s">
        <v>11</v>
      </c>
      <c r="E430" s="23" t="s">
        <v>17</v>
      </c>
      <c r="F430" s="177" t="s">
        <v>11</v>
      </c>
      <c r="G430" s="135">
        <v>42965</v>
      </c>
      <c r="H430" s="157" t="s">
        <v>1897</v>
      </c>
      <c r="I430" s="136" t="s">
        <v>254</v>
      </c>
      <c r="J430" s="187" t="s">
        <v>255</v>
      </c>
      <c r="K430" s="4">
        <v>25770</v>
      </c>
    </row>
    <row r="431" spans="1:11" ht="11.25">
      <c r="A431" s="38" t="s">
        <v>1916</v>
      </c>
      <c r="B431" s="153" t="s">
        <v>1828</v>
      </c>
      <c r="C431" s="41" t="s">
        <v>11</v>
      </c>
      <c r="D431" s="41" t="s">
        <v>11</v>
      </c>
      <c r="E431" s="23" t="s">
        <v>17</v>
      </c>
      <c r="F431" s="177" t="s">
        <v>11</v>
      </c>
      <c r="G431" s="135">
        <v>42965</v>
      </c>
      <c r="H431" s="157" t="s">
        <v>1898</v>
      </c>
      <c r="I431" s="136" t="s">
        <v>253</v>
      </c>
      <c r="J431" s="187" t="s">
        <v>176</v>
      </c>
      <c r="K431" s="4">
        <v>1870300</v>
      </c>
    </row>
    <row r="432" spans="1:11" ht="11.25">
      <c r="A432" s="38" t="s">
        <v>1916</v>
      </c>
      <c r="B432" s="153" t="s">
        <v>1828</v>
      </c>
      <c r="C432" s="41" t="s">
        <v>11</v>
      </c>
      <c r="D432" s="41" t="s">
        <v>11</v>
      </c>
      <c r="E432" s="23" t="s">
        <v>17</v>
      </c>
      <c r="F432" s="177" t="s">
        <v>11</v>
      </c>
      <c r="G432" s="135">
        <v>42965</v>
      </c>
      <c r="H432" s="157" t="s">
        <v>1899</v>
      </c>
      <c r="I432" s="136" t="s">
        <v>253</v>
      </c>
      <c r="J432" s="187" t="s">
        <v>176</v>
      </c>
      <c r="K432" s="4">
        <f>545100+722100+409700</f>
        <v>1676900</v>
      </c>
    </row>
    <row r="433" spans="1:11" ht="11.25">
      <c r="A433" s="38" t="s">
        <v>1916</v>
      </c>
      <c r="B433" s="153" t="s">
        <v>1828</v>
      </c>
      <c r="C433" s="41" t="s">
        <v>11</v>
      </c>
      <c r="D433" s="41" t="s">
        <v>11</v>
      </c>
      <c r="E433" s="23" t="s">
        <v>17</v>
      </c>
      <c r="F433" s="177" t="s">
        <v>11</v>
      </c>
      <c r="G433" s="135">
        <v>42965</v>
      </c>
      <c r="H433" s="157" t="s">
        <v>1900</v>
      </c>
      <c r="I433" s="136" t="s">
        <v>253</v>
      </c>
      <c r="J433" s="187" t="s">
        <v>176</v>
      </c>
      <c r="K433" s="4">
        <v>989800</v>
      </c>
    </row>
    <row r="434" spans="1:11" ht="11.25">
      <c r="A434" s="38" t="s">
        <v>1916</v>
      </c>
      <c r="B434" s="153" t="s">
        <v>1828</v>
      </c>
      <c r="C434" s="41" t="s">
        <v>11</v>
      </c>
      <c r="D434" s="41" t="s">
        <v>11</v>
      </c>
      <c r="E434" s="23" t="s">
        <v>17</v>
      </c>
      <c r="F434" s="177" t="s">
        <v>11</v>
      </c>
      <c r="G434" s="135">
        <v>42965</v>
      </c>
      <c r="H434" s="157" t="s">
        <v>1901</v>
      </c>
      <c r="I434" s="136" t="s">
        <v>254</v>
      </c>
      <c r="J434" s="187" t="s">
        <v>255</v>
      </c>
      <c r="K434" s="4">
        <f>18900+56340</f>
        <v>75240</v>
      </c>
    </row>
    <row r="435" spans="1:11" ht="11.25">
      <c r="A435" s="38" t="s">
        <v>1916</v>
      </c>
      <c r="B435" s="153" t="s">
        <v>1828</v>
      </c>
      <c r="C435" s="41" t="s">
        <v>11</v>
      </c>
      <c r="D435" s="41" t="s">
        <v>11</v>
      </c>
      <c r="E435" s="23" t="s">
        <v>17</v>
      </c>
      <c r="F435" s="177" t="s">
        <v>11</v>
      </c>
      <c r="G435" s="135">
        <v>42965</v>
      </c>
      <c r="H435" s="157" t="s">
        <v>1902</v>
      </c>
      <c r="I435" s="136" t="s">
        <v>254</v>
      </c>
      <c r="J435" s="187" t="s">
        <v>255</v>
      </c>
      <c r="K435" s="4">
        <v>11650</v>
      </c>
    </row>
    <row r="436" spans="1:11" ht="11.25">
      <c r="A436" s="38" t="s">
        <v>1916</v>
      </c>
      <c r="B436" s="153" t="s">
        <v>1828</v>
      </c>
      <c r="C436" s="41" t="s">
        <v>11</v>
      </c>
      <c r="D436" s="41" t="s">
        <v>11</v>
      </c>
      <c r="E436" s="23" t="s">
        <v>17</v>
      </c>
      <c r="F436" s="177" t="s">
        <v>11</v>
      </c>
      <c r="G436" s="135">
        <v>42965</v>
      </c>
      <c r="H436" s="157" t="s">
        <v>1903</v>
      </c>
      <c r="I436" s="136" t="s">
        <v>254</v>
      </c>
      <c r="J436" s="187" t="s">
        <v>255</v>
      </c>
      <c r="K436" s="4">
        <v>52710</v>
      </c>
    </row>
    <row r="437" spans="1:11" ht="11.25">
      <c r="A437" s="38" t="s">
        <v>1916</v>
      </c>
      <c r="B437" s="153" t="s">
        <v>1828</v>
      </c>
      <c r="C437" s="41" t="s">
        <v>11</v>
      </c>
      <c r="D437" s="41" t="s">
        <v>11</v>
      </c>
      <c r="E437" s="23" t="s">
        <v>17</v>
      </c>
      <c r="F437" s="177" t="s">
        <v>11</v>
      </c>
      <c r="G437" s="135">
        <v>42965</v>
      </c>
      <c r="H437" s="157" t="s">
        <v>1904</v>
      </c>
      <c r="I437" s="136" t="s">
        <v>254</v>
      </c>
      <c r="J437" s="187" t="s">
        <v>255</v>
      </c>
      <c r="K437" s="4">
        <v>14050</v>
      </c>
    </row>
    <row r="438" spans="1:11" ht="11.25">
      <c r="A438" s="38" t="s">
        <v>1916</v>
      </c>
      <c r="B438" s="153" t="s">
        <v>1828</v>
      </c>
      <c r="C438" s="41" t="s">
        <v>11</v>
      </c>
      <c r="D438" s="41" t="s">
        <v>11</v>
      </c>
      <c r="E438" s="23" t="s">
        <v>17</v>
      </c>
      <c r="F438" s="177" t="s">
        <v>11</v>
      </c>
      <c r="G438" s="135">
        <v>42965</v>
      </c>
      <c r="H438" s="157" t="s">
        <v>1905</v>
      </c>
      <c r="I438" s="136" t="s">
        <v>253</v>
      </c>
      <c r="J438" s="187" t="s">
        <v>176</v>
      </c>
      <c r="K438" s="4">
        <v>343000</v>
      </c>
    </row>
    <row r="439" spans="1:11" ht="11.25">
      <c r="A439" s="38" t="s">
        <v>1916</v>
      </c>
      <c r="B439" s="153" t="s">
        <v>1828</v>
      </c>
      <c r="C439" s="41" t="s">
        <v>11</v>
      </c>
      <c r="D439" s="41" t="s">
        <v>11</v>
      </c>
      <c r="E439" s="23" t="s">
        <v>17</v>
      </c>
      <c r="F439" s="177" t="s">
        <v>11</v>
      </c>
      <c r="G439" s="135">
        <v>42965</v>
      </c>
      <c r="H439" s="157" t="s">
        <v>1906</v>
      </c>
      <c r="I439" s="136" t="s">
        <v>253</v>
      </c>
      <c r="J439" s="187" t="s">
        <v>176</v>
      </c>
      <c r="K439" s="4">
        <f>89800+168500+85400</f>
        <v>343700</v>
      </c>
    </row>
    <row r="440" spans="1:11" ht="22.5">
      <c r="A440" s="38" t="s">
        <v>1915</v>
      </c>
      <c r="B440" s="52" t="s">
        <v>8</v>
      </c>
      <c r="C440" s="81" t="s">
        <v>11</v>
      </c>
      <c r="D440" s="81" t="s">
        <v>11</v>
      </c>
      <c r="E440" s="37" t="s">
        <v>13</v>
      </c>
      <c r="F440" s="230">
        <v>8170117</v>
      </c>
      <c r="G440" s="167">
        <v>42956</v>
      </c>
      <c r="H440" s="168" t="s">
        <v>1426</v>
      </c>
      <c r="I440" s="82" t="s">
        <v>1427</v>
      </c>
      <c r="J440" s="188" t="s">
        <v>1428</v>
      </c>
      <c r="K440" s="202">
        <v>120000</v>
      </c>
    </row>
    <row r="441" spans="1:11" ht="33.75">
      <c r="A441" s="38" t="s">
        <v>1915</v>
      </c>
      <c r="B441" s="146" t="s">
        <v>1723</v>
      </c>
      <c r="C441" s="130" t="s">
        <v>11</v>
      </c>
      <c r="D441" s="131" t="s">
        <v>11</v>
      </c>
      <c r="E441" s="37" t="s">
        <v>12</v>
      </c>
      <c r="F441" s="230">
        <v>8170091</v>
      </c>
      <c r="G441" s="167">
        <v>42965</v>
      </c>
      <c r="H441" s="168" t="s">
        <v>1429</v>
      </c>
      <c r="I441" s="82" t="s">
        <v>1430</v>
      </c>
      <c r="J441" s="188" t="s">
        <v>799</v>
      </c>
      <c r="K441" s="202">
        <v>68901</v>
      </c>
    </row>
    <row r="442" spans="1:11" ht="22.5">
      <c r="A442" s="38" t="s">
        <v>1915</v>
      </c>
      <c r="B442" s="238" t="s">
        <v>35</v>
      </c>
      <c r="C442" s="81" t="s">
        <v>11</v>
      </c>
      <c r="D442" s="81" t="s">
        <v>11</v>
      </c>
      <c r="E442" s="37" t="s">
        <v>13</v>
      </c>
      <c r="F442" s="230">
        <v>8170139</v>
      </c>
      <c r="G442" s="167">
        <v>42978</v>
      </c>
      <c r="H442" s="168" t="s">
        <v>1431</v>
      </c>
      <c r="I442" s="82" t="s">
        <v>1432</v>
      </c>
      <c r="J442" s="188" t="s">
        <v>1433</v>
      </c>
      <c r="K442" s="202">
        <v>380800</v>
      </c>
    </row>
    <row r="443" spans="1:11" ht="11.25">
      <c r="A443" s="38" t="s">
        <v>1915</v>
      </c>
      <c r="B443" s="52" t="s">
        <v>8</v>
      </c>
      <c r="C443" s="81" t="s">
        <v>11</v>
      </c>
      <c r="D443" s="81" t="s">
        <v>11</v>
      </c>
      <c r="E443" s="37" t="s">
        <v>13</v>
      </c>
      <c r="F443" s="230">
        <v>8170116</v>
      </c>
      <c r="G443" s="167">
        <v>42957</v>
      </c>
      <c r="H443" s="168" t="s">
        <v>1434</v>
      </c>
      <c r="I443" s="82" t="s">
        <v>1435</v>
      </c>
      <c r="J443" s="188" t="s">
        <v>1436</v>
      </c>
      <c r="K443" s="202">
        <v>119000</v>
      </c>
    </row>
    <row r="444" spans="1:11" ht="33.75">
      <c r="A444" s="38" t="s">
        <v>1915</v>
      </c>
      <c r="B444" s="238" t="s">
        <v>35</v>
      </c>
      <c r="C444" s="81" t="s">
        <v>11</v>
      </c>
      <c r="D444" s="81" t="s">
        <v>11</v>
      </c>
      <c r="E444" s="37" t="s">
        <v>13</v>
      </c>
      <c r="F444" s="230">
        <v>8170144</v>
      </c>
      <c r="G444" s="167">
        <v>42978</v>
      </c>
      <c r="H444" s="168" t="s">
        <v>1437</v>
      </c>
      <c r="I444" s="82" t="s">
        <v>1438</v>
      </c>
      <c r="J444" s="188" t="s">
        <v>1439</v>
      </c>
      <c r="K444" s="202">
        <v>150535</v>
      </c>
    </row>
    <row r="445" spans="1:11" ht="22.5">
      <c r="A445" s="38" t="s">
        <v>1915</v>
      </c>
      <c r="B445" s="52" t="s">
        <v>8</v>
      </c>
      <c r="C445" s="81" t="s">
        <v>11</v>
      </c>
      <c r="D445" s="81" t="s">
        <v>11</v>
      </c>
      <c r="E445" s="37" t="s">
        <v>13</v>
      </c>
      <c r="F445" s="230">
        <v>8170120</v>
      </c>
      <c r="G445" s="167">
        <v>42956</v>
      </c>
      <c r="H445" s="168" t="s">
        <v>1440</v>
      </c>
      <c r="I445" s="82" t="s">
        <v>1441</v>
      </c>
      <c r="J445" s="188" t="s">
        <v>1442</v>
      </c>
      <c r="K445" s="202">
        <v>83300</v>
      </c>
    </row>
    <row r="446" spans="1:11" ht="22.5">
      <c r="A446" s="38" t="s">
        <v>1915</v>
      </c>
      <c r="B446" s="146" t="s">
        <v>1723</v>
      </c>
      <c r="C446" s="130" t="s">
        <v>11</v>
      </c>
      <c r="D446" s="131" t="s">
        <v>11</v>
      </c>
      <c r="E446" s="37" t="s">
        <v>12</v>
      </c>
      <c r="F446" s="230">
        <v>8170126</v>
      </c>
      <c r="G446" s="167">
        <v>42965</v>
      </c>
      <c r="H446" s="168" t="s">
        <v>1443</v>
      </c>
      <c r="I446" s="82" t="s">
        <v>1444</v>
      </c>
      <c r="J446" s="188" t="s">
        <v>1445</v>
      </c>
      <c r="K446" s="202">
        <v>17280728</v>
      </c>
    </row>
    <row r="447" spans="1:11" ht="22.5">
      <c r="A447" s="38" t="s">
        <v>1915</v>
      </c>
      <c r="B447" s="146" t="s">
        <v>1723</v>
      </c>
      <c r="C447" s="130" t="s">
        <v>11</v>
      </c>
      <c r="D447" s="131" t="s">
        <v>11</v>
      </c>
      <c r="E447" s="37" t="s">
        <v>12</v>
      </c>
      <c r="F447" s="230">
        <v>8170089</v>
      </c>
      <c r="G447" s="167">
        <v>42965</v>
      </c>
      <c r="H447" s="168" t="s">
        <v>1446</v>
      </c>
      <c r="I447" s="82" t="s">
        <v>1447</v>
      </c>
      <c r="J447" s="188" t="s">
        <v>128</v>
      </c>
      <c r="K447" s="202">
        <v>156823</v>
      </c>
    </row>
    <row r="448" spans="1:11" ht="22.5">
      <c r="A448" s="38" t="s">
        <v>1915</v>
      </c>
      <c r="B448" s="52" t="s">
        <v>8</v>
      </c>
      <c r="C448" s="81" t="s">
        <v>11</v>
      </c>
      <c r="D448" s="81" t="s">
        <v>11</v>
      </c>
      <c r="E448" s="37" t="s">
        <v>13</v>
      </c>
      <c r="F448" s="230">
        <v>8170142</v>
      </c>
      <c r="G448" s="167">
        <v>42978</v>
      </c>
      <c r="H448" s="168" t="s">
        <v>1448</v>
      </c>
      <c r="I448" s="82" t="s">
        <v>1449</v>
      </c>
      <c r="J448" s="188" t="s">
        <v>1450</v>
      </c>
      <c r="K448" s="202">
        <v>583100</v>
      </c>
    </row>
    <row r="449" spans="1:11" ht="22.5">
      <c r="A449" s="38" t="s">
        <v>1915</v>
      </c>
      <c r="B449" s="153" t="s">
        <v>1828</v>
      </c>
      <c r="C449" s="41" t="s">
        <v>11</v>
      </c>
      <c r="D449" s="41" t="s">
        <v>11</v>
      </c>
      <c r="E449" s="148" t="s">
        <v>47</v>
      </c>
      <c r="F449" s="230">
        <v>30423064</v>
      </c>
      <c r="G449" s="167">
        <v>42957</v>
      </c>
      <c r="H449" s="168" t="s">
        <v>163</v>
      </c>
      <c r="I449" s="82" t="s">
        <v>164</v>
      </c>
      <c r="J449" s="188" t="s">
        <v>165</v>
      </c>
      <c r="K449" s="202">
        <v>1282164</v>
      </c>
    </row>
    <row r="450" spans="1:11" ht="45">
      <c r="A450" s="38" t="s">
        <v>1915</v>
      </c>
      <c r="B450" s="146" t="s">
        <v>1723</v>
      </c>
      <c r="C450" s="130" t="s">
        <v>11</v>
      </c>
      <c r="D450" s="131" t="s">
        <v>11</v>
      </c>
      <c r="E450" s="37" t="s">
        <v>12</v>
      </c>
      <c r="F450" s="230">
        <v>8170138</v>
      </c>
      <c r="G450" s="167">
        <v>42978</v>
      </c>
      <c r="H450" s="168" t="s">
        <v>1451</v>
      </c>
      <c r="I450" s="82" t="s">
        <v>166</v>
      </c>
      <c r="J450" s="188" t="s">
        <v>167</v>
      </c>
      <c r="K450" s="202">
        <v>169575</v>
      </c>
    </row>
    <row r="451" spans="1:11" ht="33.75">
      <c r="A451" s="38" t="s">
        <v>1915</v>
      </c>
      <c r="B451" s="146" t="s">
        <v>1723</v>
      </c>
      <c r="C451" s="130" t="s">
        <v>11</v>
      </c>
      <c r="D451" s="131" t="s">
        <v>11</v>
      </c>
      <c r="E451" s="37" t="s">
        <v>12</v>
      </c>
      <c r="F451" s="230">
        <v>8170093</v>
      </c>
      <c r="G451" s="167">
        <v>42965</v>
      </c>
      <c r="H451" s="168" t="s">
        <v>1452</v>
      </c>
      <c r="I451" s="82" t="s">
        <v>1453</v>
      </c>
      <c r="J451" s="188" t="s">
        <v>1454</v>
      </c>
      <c r="K451" s="202">
        <v>39652</v>
      </c>
    </row>
    <row r="452" spans="1:11" ht="22.5">
      <c r="A452" s="38" t="s">
        <v>1915</v>
      </c>
      <c r="B452" s="146" t="s">
        <v>1723</v>
      </c>
      <c r="C452" s="130" t="s">
        <v>11</v>
      </c>
      <c r="D452" s="131" t="s">
        <v>11</v>
      </c>
      <c r="E452" s="37" t="s">
        <v>12</v>
      </c>
      <c r="F452" s="230">
        <v>8170118</v>
      </c>
      <c r="G452" s="167">
        <v>42956</v>
      </c>
      <c r="H452" s="168" t="s">
        <v>1455</v>
      </c>
      <c r="I452" s="82" t="s">
        <v>1456</v>
      </c>
      <c r="J452" s="188" t="s">
        <v>1457</v>
      </c>
      <c r="K452" s="202">
        <v>809200</v>
      </c>
    </row>
    <row r="453" spans="1:11" ht="22.5">
      <c r="A453" s="38" t="s">
        <v>1915</v>
      </c>
      <c r="B453" s="146" t="s">
        <v>1723</v>
      </c>
      <c r="C453" s="130" t="s">
        <v>11</v>
      </c>
      <c r="D453" s="131" t="s">
        <v>11</v>
      </c>
      <c r="E453" s="37" t="s">
        <v>12</v>
      </c>
      <c r="F453" s="230">
        <v>8170119</v>
      </c>
      <c r="G453" s="167">
        <v>42956</v>
      </c>
      <c r="H453" s="168" t="s">
        <v>1458</v>
      </c>
      <c r="I453" s="82" t="s">
        <v>1459</v>
      </c>
      <c r="J453" s="188" t="s">
        <v>1460</v>
      </c>
      <c r="K453" s="202">
        <v>106196</v>
      </c>
    </row>
    <row r="454" spans="1:11" ht="11.25">
      <c r="A454" s="38" t="s">
        <v>1915</v>
      </c>
      <c r="B454" s="146" t="s">
        <v>1723</v>
      </c>
      <c r="C454" s="130" t="s">
        <v>11</v>
      </c>
      <c r="D454" s="131" t="s">
        <v>11</v>
      </c>
      <c r="E454" s="37" t="s">
        <v>12</v>
      </c>
      <c r="F454" s="230">
        <v>8170128</v>
      </c>
      <c r="G454" s="167">
        <v>42969</v>
      </c>
      <c r="H454" s="168" t="s">
        <v>1461</v>
      </c>
      <c r="I454" s="82" t="s">
        <v>1459</v>
      </c>
      <c r="J454" s="188" t="s">
        <v>1460</v>
      </c>
      <c r="K454" s="202">
        <v>53098</v>
      </c>
    </row>
    <row r="455" spans="1:11" ht="22.5">
      <c r="A455" s="38" t="s">
        <v>1915</v>
      </c>
      <c r="B455" s="146" t="s">
        <v>1723</v>
      </c>
      <c r="C455" s="130" t="s">
        <v>11</v>
      </c>
      <c r="D455" s="131" t="s">
        <v>11</v>
      </c>
      <c r="E455" s="37" t="s">
        <v>12</v>
      </c>
      <c r="F455" s="230">
        <v>8170137</v>
      </c>
      <c r="G455" s="167">
        <v>42972</v>
      </c>
      <c r="H455" s="168" t="s">
        <v>1462</v>
      </c>
      <c r="I455" s="82" t="s">
        <v>1459</v>
      </c>
      <c r="J455" s="188" t="s">
        <v>1460</v>
      </c>
      <c r="K455" s="202">
        <v>159293</v>
      </c>
    </row>
    <row r="456" spans="1:11" ht="33.75">
      <c r="A456" s="38" t="s">
        <v>1915</v>
      </c>
      <c r="B456" s="146" t="s">
        <v>1723</v>
      </c>
      <c r="C456" s="130" t="s">
        <v>11</v>
      </c>
      <c r="D456" s="131" t="s">
        <v>11</v>
      </c>
      <c r="E456" s="37" t="s">
        <v>12</v>
      </c>
      <c r="F456" s="230">
        <v>8170140</v>
      </c>
      <c r="G456" s="167">
        <v>42978</v>
      </c>
      <c r="H456" s="168" t="s">
        <v>1463</v>
      </c>
      <c r="I456" s="82" t="s">
        <v>1459</v>
      </c>
      <c r="J456" s="188" t="s">
        <v>1460</v>
      </c>
      <c r="K456" s="202">
        <v>79647</v>
      </c>
    </row>
    <row r="457" spans="1:11" ht="11.25">
      <c r="A457" s="38" t="s">
        <v>1915</v>
      </c>
      <c r="B457" s="146" t="s">
        <v>1723</v>
      </c>
      <c r="C457" s="130" t="s">
        <v>11</v>
      </c>
      <c r="D457" s="131" t="s">
        <v>11</v>
      </c>
      <c r="E457" s="37" t="s">
        <v>12</v>
      </c>
      <c r="F457" s="230">
        <v>8170102</v>
      </c>
      <c r="G457" s="167">
        <v>42976</v>
      </c>
      <c r="H457" s="168" t="s">
        <v>1464</v>
      </c>
      <c r="I457" s="82" t="s">
        <v>1465</v>
      </c>
      <c r="J457" s="188" t="s">
        <v>1466</v>
      </c>
      <c r="K457" s="202">
        <v>2507454</v>
      </c>
    </row>
    <row r="458" spans="1:11" ht="22.5">
      <c r="A458" s="38" t="s">
        <v>1915</v>
      </c>
      <c r="B458" s="52" t="s">
        <v>8</v>
      </c>
      <c r="C458" s="81" t="s">
        <v>11</v>
      </c>
      <c r="D458" s="81" t="s">
        <v>11</v>
      </c>
      <c r="E458" s="37" t="s">
        <v>13</v>
      </c>
      <c r="F458" s="230">
        <v>8170129</v>
      </c>
      <c r="G458" s="167">
        <v>42969</v>
      </c>
      <c r="H458" s="168" t="s">
        <v>1467</v>
      </c>
      <c r="I458" s="82" t="s">
        <v>1468</v>
      </c>
      <c r="J458" s="188" t="s">
        <v>1469</v>
      </c>
      <c r="K458" s="202">
        <v>86870</v>
      </c>
    </row>
    <row r="459" spans="1:11" ht="22.5">
      <c r="A459" s="38" t="s">
        <v>1915</v>
      </c>
      <c r="B459" s="52" t="s">
        <v>8</v>
      </c>
      <c r="C459" s="81" t="s">
        <v>11</v>
      </c>
      <c r="D459" s="81" t="s">
        <v>11</v>
      </c>
      <c r="E459" s="37" t="s">
        <v>13</v>
      </c>
      <c r="F459" s="230">
        <v>8170131</v>
      </c>
      <c r="G459" s="167">
        <v>42971</v>
      </c>
      <c r="H459" s="168" t="s">
        <v>1470</v>
      </c>
      <c r="I459" s="53" t="s">
        <v>1471</v>
      </c>
      <c r="J459" s="188" t="s">
        <v>1472</v>
      </c>
      <c r="K459" s="202">
        <v>699300</v>
      </c>
    </row>
    <row r="460" spans="1:11" ht="22.5">
      <c r="A460" s="38" t="s">
        <v>1915</v>
      </c>
      <c r="B460" s="52" t="s">
        <v>8</v>
      </c>
      <c r="C460" s="20" t="s">
        <v>1473</v>
      </c>
      <c r="D460" s="21">
        <v>42971</v>
      </c>
      <c r="E460" s="37" t="s">
        <v>13</v>
      </c>
      <c r="F460" s="230">
        <v>8170143</v>
      </c>
      <c r="G460" s="167">
        <v>42978</v>
      </c>
      <c r="H460" s="168" t="s">
        <v>1474</v>
      </c>
      <c r="I460" s="82" t="s">
        <v>1471</v>
      </c>
      <c r="J460" s="188" t="s">
        <v>1472</v>
      </c>
      <c r="K460" s="202">
        <v>693856</v>
      </c>
    </row>
    <row r="461" spans="1:11" ht="11.25">
      <c r="A461" s="38" t="s">
        <v>1915</v>
      </c>
      <c r="B461" s="146" t="s">
        <v>1723</v>
      </c>
      <c r="C461" s="130" t="s">
        <v>11</v>
      </c>
      <c r="D461" s="131" t="s">
        <v>11</v>
      </c>
      <c r="E461" s="37" t="s">
        <v>12</v>
      </c>
      <c r="F461" s="230">
        <v>8170084</v>
      </c>
      <c r="G461" s="167">
        <v>42957</v>
      </c>
      <c r="H461" s="168" t="s">
        <v>1475</v>
      </c>
      <c r="I461" s="82" t="s">
        <v>1476</v>
      </c>
      <c r="J461" s="188" t="s">
        <v>1477</v>
      </c>
      <c r="K461" s="202">
        <v>207611</v>
      </c>
    </row>
    <row r="462" spans="1:11" ht="33.75">
      <c r="A462" s="38" t="s">
        <v>1915</v>
      </c>
      <c r="B462" s="146" t="s">
        <v>1723</v>
      </c>
      <c r="C462" s="130" t="s">
        <v>11</v>
      </c>
      <c r="D462" s="131" t="s">
        <v>11</v>
      </c>
      <c r="E462" s="37" t="s">
        <v>12</v>
      </c>
      <c r="F462" s="230">
        <v>8170090</v>
      </c>
      <c r="G462" s="167">
        <v>42965</v>
      </c>
      <c r="H462" s="168" t="s">
        <v>1478</v>
      </c>
      <c r="I462" s="82" t="s">
        <v>1479</v>
      </c>
      <c r="J462" s="188" t="s">
        <v>1480</v>
      </c>
      <c r="K462" s="202">
        <v>285140</v>
      </c>
    </row>
    <row r="463" spans="1:11" ht="22.5">
      <c r="A463" s="38" t="s">
        <v>1915</v>
      </c>
      <c r="B463" s="52" t="s">
        <v>8</v>
      </c>
      <c r="C463" s="81" t="s">
        <v>11</v>
      </c>
      <c r="D463" s="81" t="s">
        <v>11</v>
      </c>
      <c r="E463" s="37" t="s">
        <v>12</v>
      </c>
      <c r="F463" s="230">
        <v>8170099</v>
      </c>
      <c r="G463" s="167">
        <v>42972</v>
      </c>
      <c r="H463" s="168" t="s">
        <v>1481</v>
      </c>
      <c r="I463" s="82" t="s">
        <v>1482</v>
      </c>
      <c r="J463" s="188" t="s">
        <v>1483</v>
      </c>
      <c r="K463" s="202">
        <v>1565604</v>
      </c>
    </row>
    <row r="464" spans="1:11" ht="11.25">
      <c r="A464" s="38" t="s">
        <v>1915</v>
      </c>
      <c r="B464" s="153" t="s">
        <v>1828</v>
      </c>
      <c r="C464" s="41" t="s">
        <v>11</v>
      </c>
      <c r="D464" s="41" t="s">
        <v>11</v>
      </c>
      <c r="E464" s="148" t="s">
        <v>47</v>
      </c>
      <c r="F464" s="231" t="s">
        <v>1484</v>
      </c>
      <c r="G464" s="167">
        <v>42964</v>
      </c>
      <c r="H464" s="22" t="s">
        <v>1485</v>
      </c>
      <c r="I464" s="82" t="s">
        <v>1486</v>
      </c>
      <c r="J464" s="188" t="s">
        <v>171</v>
      </c>
      <c r="K464" s="202">
        <v>1156380</v>
      </c>
    </row>
    <row r="465" spans="1:11" ht="22.5">
      <c r="A465" s="38" t="s">
        <v>1915</v>
      </c>
      <c r="B465" s="146" t="s">
        <v>1723</v>
      </c>
      <c r="C465" s="130" t="s">
        <v>11</v>
      </c>
      <c r="D465" s="131" t="s">
        <v>11</v>
      </c>
      <c r="E465" s="37" t="s">
        <v>12</v>
      </c>
      <c r="F465" s="230">
        <v>8170085</v>
      </c>
      <c r="G465" s="167">
        <v>42971</v>
      </c>
      <c r="H465" s="168" t="s">
        <v>1487</v>
      </c>
      <c r="I465" s="82" t="s">
        <v>152</v>
      </c>
      <c r="J465" s="188" t="s">
        <v>98</v>
      </c>
      <c r="K465" s="202">
        <v>199682</v>
      </c>
    </row>
    <row r="466" spans="1:11" ht="22.5">
      <c r="A466" s="38" t="s">
        <v>1915</v>
      </c>
      <c r="B466" s="146" t="s">
        <v>1723</v>
      </c>
      <c r="C466" s="130" t="s">
        <v>11</v>
      </c>
      <c r="D466" s="131" t="s">
        <v>11</v>
      </c>
      <c r="E466" s="37" t="s">
        <v>12</v>
      </c>
      <c r="F466" s="230">
        <v>8170101</v>
      </c>
      <c r="G466" s="167">
        <v>42972</v>
      </c>
      <c r="H466" s="168" t="s">
        <v>1488</v>
      </c>
      <c r="I466" s="82" t="s">
        <v>152</v>
      </c>
      <c r="J466" s="188" t="s">
        <v>98</v>
      </c>
      <c r="K466" s="202">
        <v>8594637</v>
      </c>
    </row>
    <row r="467" spans="1:11" ht="22.5">
      <c r="A467" s="38" t="s">
        <v>1915</v>
      </c>
      <c r="B467" s="146" t="s">
        <v>1723</v>
      </c>
      <c r="C467" s="130" t="s">
        <v>11</v>
      </c>
      <c r="D467" s="131" t="s">
        <v>11</v>
      </c>
      <c r="E467" s="37" t="s">
        <v>12</v>
      </c>
      <c r="F467" s="230">
        <v>8170104</v>
      </c>
      <c r="G467" s="167">
        <v>42978</v>
      </c>
      <c r="H467" s="168" t="s">
        <v>1489</v>
      </c>
      <c r="I467" s="82" t="s">
        <v>152</v>
      </c>
      <c r="J467" s="188" t="s">
        <v>98</v>
      </c>
      <c r="K467" s="202">
        <v>40427</v>
      </c>
    </row>
    <row r="468" spans="1:11" ht="22.5">
      <c r="A468" s="38" t="s">
        <v>1915</v>
      </c>
      <c r="B468" s="146" t="s">
        <v>1723</v>
      </c>
      <c r="C468" s="130" t="s">
        <v>11</v>
      </c>
      <c r="D468" s="131" t="s">
        <v>11</v>
      </c>
      <c r="E468" s="37" t="s">
        <v>12</v>
      </c>
      <c r="F468" s="230">
        <v>8170096</v>
      </c>
      <c r="G468" s="167">
        <v>42969</v>
      </c>
      <c r="H468" s="168" t="s">
        <v>1490</v>
      </c>
      <c r="I468" s="82" t="s">
        <v>1491</v>
      </c>
      <c r="J468" s="188" t="s">
        <v>225</v>
      </c>
      <c r="K468" s="202">
        <v>1278388</v>
      </c>
    </row>
    <row r="469" spans="1:11" ht="22.5">
      <c r="A469" s="38" t="s">
        <v>1915</v>
      </c>
      <c r="B469" s="146" t="s">
        <v>1723</v>
      </c>
      <c r="C469" s="130" t="s">
        <v>11</v>
      </c>
      <c r="D469" s="131" t="s">
        <v>11</v>
      </c>
      <c r="E469" s="37" t="s">
        <v>12</v>
      </c>
      <c r="F469" s="230">
        <v>8170103</v>
      </c>
      <c r="G469" s="167">
        <v>42976</v>
      </c>
      <c r="H469" s="168" t="s">
        <v>1492</v>
      </c>
      <c r="I469" s="82" t="s">
        <v>1493</v>
      </c>
      <c r="J469" s="188" t="s">
        <v>1494</v>
      </c>
      <c r="K469" s="202">
        <v>1868208</v>
      </c>
    </row>
    <row r="470" spans="1:11" ht="22.5">
      <c r="A470" s="38" t="s">
        <v>1915</v>
      </c>
      <c r="B470" s="146" t="s">
        <v>1723</v>
      </c>
      <c r="C470" s="130" t="s">
        <v>11</v>
      </c>
      <c r="D470" s="131" t="s">
        <v>11</v>
      </c>
      <c r="E470" s="37" t="s">
        <v>12</v>
      </c>
      <c r="F470" s="230">
        <v>8170092</v>
      </c>
      <c r="G470" s="167">
        <v>42965</v>
      </c>
      <c r="H470" s="168" t="s">
        <v>1495</v>
      </c>
      <c r="I470" s="82" t="s">
        <v>1496</v>
      </c>
      <c r="J470" s="188" t="s">
        <v>1497</v>
      </c>
      <c r="K470" s="202">
        <v>47588</v>
      </c>
    </row>
    <row r="471" spans="1:11" ht="22.5">
      <c r="A471" s="38" t="s">
        <v>1915</v>
      </c>
      <c r="B471" s="146" t="s">
        <v>1723</v>
      </c>
      <c r="C471" s="130" t="s">
        <v>11</v>
      </c>
      <c r="D471" s="131" t="s">
        <v>11</v>
      </c>
      <c r="E471" s="37" t="s">
        <v>12</v>
      </c>
      <c r="F471" s="230">
        <v>8170086</v>
      </c>
      <c r="G471" s="167">
        <v>42971</v>
      </c>
      <c r="H471" s="168" t="s">
        <v>1498</v>
      </c>
      <c r="I471" s="82" t="s">
        <v>1499</v>
      </c>
      <c r="J471" s="188" t="s">
        <v>89</v>
      </c>
      <c r="K471" s="202">
        <v>1078221</v>
      </c>
    </row>
    <row r="472" spans="1:11" ht="33.75">
      <c r="A472" s="38" t="s">
        <v>1915</v>
      </c>
      <c r="B472" s="146" t="s">
        <v>1723</v>
      </c>
      <c r="C472" s="130" t="s">
        <v>11</v>
      </c>
      <c r="D472" s="131" t="s">
        <v>11</v>
      </c>
      <c r="E472" s="37" t="s">
        <v>12</v>
      </c>
      <c r="F472" s="230">
        <v>8170087</v>
      </c>
      <c r="G472" s="167">
        <v>42971</v>
      </c>
      <c r="H472" s="168" t="s">
        <v>1500</v>
      </c>
      <c r="I472" s="82" t="s">
        <v>1499</v>
      </c>
      <c r="J472" s="188" t="s">
        <v>89</v>
      </c>
      <c r="K472" s="202">
        <v>1350878</v>
      </c>
    </row>
    <row r="473" spans="1:11" ht="22.5">
      <c r="A473" s="38" t="s">
        <v>1915</v>
      </c>
      <c r="B473" s="238" t="s">
        <v>35</v>
      </c>
      <c r="C473" s="81" t="s">
        <v>11</v>
      </c>
      <c r="D473" s="81" t="s">
        <v>11</v>
      </c>
      <c r="E473" s="37" t="s">
        <v>13</v>
      </c>
      <c r="F473" s="230">
        <v>8170122</v>
      </c>
      <c r="G473" s="167">
        <v>42958</v>
      </c>
      <c r="H473" s="168" t="s">
        <v>1501</v>
      </c>
      <c r="I473" s="82" t="s">
        <v>1502</v>
      </c>
      <c r="J473" s="188" t="s">
        <v>1503</v>
      </c>
      <c r="K473" s="202">
        <v>393854</v>
      </c>
    </row>
    <row r="474" spans="1:11" ht="22.5">
      <c r="A474" s="38" t="s">
        <v>1915</v>
      </c>
      <c r="B474" s="146" t="s">
        <v>1723</v>
      </c>
      <c r="C474" s="130" t="s">
        <v>11</v>
      </c>
      <c r="D474" s="131" t="s">
        <v>11</v>
      </c>
      <c r="E474" s="37" t="s">
        <v>12</v>
      </c>
      <c r="F474" s="230">
        <v>8170097</v>
      </c>
      <c r="G474" s="167">
        <v>42971</v>
      </c>
      <c r="H474" s="168" t="s">
        <v>1504</v>
      </c>
      <c r="I474" s="82" t="s">
        <v>281</v>
      </c>
      <c r="J474" s="188" t="s">
        <v>27</v>
      </c>
      <c r="K474" s="202">
        <v>156693</v>
      </c>
    </row>
    <row r="475" spans="1:11" ht="22.5">
      <c r="A475" s="38" t="s">
        <v>1915</v>
      </c>
      <c r="B475" s="153" t="s">
        <v>1828</v>
      </c>
      <c r="C475" s="41" t="s">
        <v>11</v>
      </c>
      <c r="D475" s="41" t="s">
        <v>11</v>
      </c>
      <c r="E475" s="148" t="s">
        <v>47</v>
      </c>
      <c r="F475" s="231" t="s">
        <v>1505</v>
      </c>
      <c r="G475" s="167">
        <v>42957</v>
      </c>
      <c r="H475" s="168" t="s">
        <v>174</v>
      </c>
      <c r="I475" s="82" t="s">
        <v>175</v>
      </c>
      <c r="J475" s="188" t="s">
        <v>176</v>
      </c>
      <c r="K475" s="202">
        <v>6665100</v>
      </c>
    </row>
    <row r="476" spans="1:11" ht="22.5">
      <c r="A476" s="38" t="s">
        <v>1915</v>
      </c>
      <c r="B476" s="146" t="s">
        <v>1723</v>
      </c>
      <c r="C476" s="130" t="s">
        <v>11</v>
      </c>
      <c r="D476" s="131" t="s">
        <v>11</v>
      </c>
      <c r="E476" s="37" t="s">
        <v>12</v>
      </c>
      <c r="F476" s="230">
        <v>8170094</v>
      </c>
      <c r="G476" s="167">
        <v>42965</v>
      </c>
      <c r="H476" s="168" t="s">
        <v>1506</v>
      </c>
      <c r="I476" s="82" t="s">
        <v>1507</v>
      </c>
      <c r="J476" s="188" t="s">
        <v>1508</v>
      </c>
      <c r="K476" s="202">
        <v>97446</v>
      </c>
    </row>
    <row r="477" spans="1:11" ht="22.5">
      <c r="A477" s="38" t="s">
        <v>1915</v>
      </c>
      <c r="B477" s="238" t="s">
        <v>35</v>
      </c>
      <c r="C477" s="81" t="s">
        <v>11</v>
      </c>
      <c r="D477" s="81" t="s">
        <v>11</v>
      </c>
      <c r="E477" s="148" t="s">
        <v>47</v>
      </c>
      <c r="F477" s="232">
        <v>6583494</v>
      </c>
      <c r="G477" s="21">
        <v>42978</v>
      </c>
      <c r="H477" s="22" t="s">
        <v>1509</v>
      </c>
      <c r="I477" s="22" t="s">
        <v>177</v>
      </c>
      <c r="J477" s="80" t="s">
        <v>178</v>
      </c>
      <c r="K477" s="203">
        <v>130593</v>
      </c>
    </row>
    <row r="478" spans="1:11" ht="22.5">
      <c r="A478" s="38" t="s">
        <v>1915</v>
      </c>
      <c r="B478" s="238" t="s">
        <v>35</v>
      </c>
      <c r="C478" s="81" t="s">
        <v>11</v>
      </c>
      <c r="D478" s="81" t="s">
        <v>11</v>
      </c>
      <c r="E478" s="148" t="s">
        <v>47</v>
      </c>
      <c r="F478" s="232">
        <v>401900</v>
      </c>
      <c r="G478" s="21">
        <v>42978</v>
      </c>
      <c r="H478" s="83" t="s">
        <v>1510</v>
      </c>
      <c r="I478" s="22" t="s">
        <v>74</v>
      </c>
      <c r="J478" s="80" t="s">
        <v>19</v>
      </c>
      <c r="K478" s="203">
        <v>606436</v>
      </c>
    </row>
    <row r="479" spans="1:11" ht="22.5">
      <c r="A479" s="38" t="s">
        <v>1915</v>
      </c>
      <c r="B479" s="238" t="s">
        <v>35</v>
      </c>
      <c r="C479" s="81" t="s">
        <v>11</v>
      </c>
      <c r="D479" s="81" t="s">
        <v>11</v>
      </c>
      <c r="E479" s="148" t="s">
        <v>47</v>
      </c>
      <c r="F479" s="232">
        <v>405941</v>
      </c>
      <c r="G479" s="21">
        <v>42978</v>
      </c>
      <c r="H479" s="22" t="s">
        <v>1511</v>
      </c>
      <c r="I479" s="22" t="s">
        <v>74</v>
      </c>
      <c r="J479" s="80" t="s">
        <v>19</v>
      </c>
      <c r="K479" s="203">
        <v>2853260</v>
      </c>
    </row>
    <row r="480" spans="1:11" ht="22.5">
      <c r="A480" s="38" t="s">
        <v>1908</v>
      </c>
      <c r="B480" s="238" t="s">
        <v>35</v>
      </c>
      <c r="C480" s="71" t="s">
        <v>11</v>
      </c>
      <c r="D480" s="70" t="s">
        <v>11</v>
      </c>
      <c r="E480" s="37" t="s">
        <v>13</v>
      </c>
      <c r="F480" s="73">
        <v>2329</v>
      </c>
      <c r="G480" s="70">
        <v>42948</v>
      </c>
      <c r="H480" s="72" t="s">
        <v>409</v>
      </c>
      <c r="I480" s="72" t="s">
        <v>410</v>
      </c>
      <c r="J480" s="73" t="s">
        <v>411</v>
      </c>
      <c r="K480" s="192">
        <v>121380</v>
      </c>
    </row>
    <row r="481" spans="1:11" ht="33.75">
      <c r="A481" s="38" t="s">
        <v>1908</v>
      </c>
      <c r="B481" s="238" t="s">
        <v>35</v>
      </c>
      <c r="C481" s="71" t="s">
        <v>11</v>
      </c>
      <c r="D481" s="70" t="s">
        <v>11</v>
      </c>
      <c r="E481" s="37" t="s">
        <v>13</v>
      </c>
      <c r="F481" s="73">
        <v>2330</v>
      </c>
      <c r="G481" s="70">
        <v>42950</v>
      </c>
      <c r="H481" s="72" t="s">
        <v>412</v>
      </c>
      <c r="I481" s="72" t="s">
        <v>413</v>
      </c>
      <c r="J481" s="73" t="s">
        <v>414</v>
      </c>
      <c r="K481" s="192">
        <v>465526</v>
      </c>
    </row>
    <row r="482" spans="1:11" ht="22.5">
      <c r="A482" s="38" t="s">
        <v>1908</v>
      </c>
      <c r="B482" s="99" t="s">
        <v>8</v>
      </c>
      <c r="C482" s="71" t="s">
        <v>11</v>
      </c>
      <c r="D482" s="70" t="s">
        <v>11</v>
      </c>
      <c r="E482" s="37" t="s">
        <v>12</v>
      </c>
      <c r="F482" s="73">
        <v>2331</v>
      </c>
      <c r="G482" s="70">
        <v>42955</v>
      </c>
      <c r="H482" s="72" t="s">
        <v>415</v>
      </c>
      <c r="I482" s="72" t="s">
        <v>416</v>
      </c>
      <c r="J482" s="73" t="s">
        <v>417</v>
      </c>
      <c r="K482" s="192">
        <v>84990</v>
      </c>
    </row>
    <row r="483" spans="1:11" ht="22.5">
      <c r="A483" s="38" t="s">
        <v>1908</v>
      </c>
      <c r="B483" s="99" t="s">
        <v>8</v>
      </c>
      <c r="C483" s="71" t="s">
        <v>11</v>
      </c>
      <c r="D483" s="70" t="s">
        <v>11</v>
      </c>
      <c r="E483" s="37" t="s">
        <v>12</v>
      </c>
      <c r="F483" s="73">
        <v>2332</v>
      </c>
      <c r="G483" s="70">
        <v>42956</v>
      </c>
      <c r="H483" s="72" t="s">
        <v>418</v>
      </c>
      <c r="I483" s="72" t="s">
        <v>416</v>
      </c>
      <c r="J483" s="73" t="s">
        <v>417</v>
      </c>
      <c r="K483" s="192">
        <v>24990</v>
      </c>
    </row>
    <row r="484" spans="1:11" ht="11.25">
      <c r="A484" s="38" t="s">
        <v>1908</v>
      </c>
      <c r="B484" s="99" t="s">
        <v>8</v>
      </c>
      <c r="C484" s="214" t="s">
        <v>11</v>
      </c>
      <c r="D484" s="74" t="s">
        <v>11</v>
      </c>
      <c r="E484" s="37" t="s">
        <v>13</v>
      </c>
      <c r="F484" s="73">
        <v>9170217</v>
      </c>
      <c r="G484" s="70">
        <v>42956</v>
      </c>
      <c r="H484" s="72" t="s">
        <v>419</v>
      </c>
      <c r="I484" s="72" t="s">
        <v>420</v>
      </c>
      <c r="J484" s="73" t="s">
        <v>306</v>
      </c>
      <c r="K484" s="192">
        <v>8500</v>
      </c>
    </row>
    <row r="485" spans="1:11" ht="11.25">
      <c r="A485" s="38" t="s">
        <v>1908</v>
      </c>
      <c r="B485" s="146" t="s">
        <v>1723</v>
      </c>
      <c r="C485" s="130" t="s">
        <v>11</v>
      </c>
      <c r="D485" s="131" t="s">
        <v>11</v>
      </c>
      <c r="E485" s="37" t="s">
        <v>13</v>
      </c>
      <c r="F485" s="73">
        <v>9170218</v>
      </c>
      <c r="G485" s="70">
        <v>42956</v>
      </c>
      <c r="H485" s="72" t="s">
        <v>421</v>
      </c>
      <c r="I485" s="72" t="s">
        <v>422</v>
      </c>
      <c r="J485" s="73" t="s">
        <v>423</v>
      </c>
      <c r="K485" s="192">
        <v>108874</v>
      </c>
    </row>
    <row r="486" spans="1:11" ht="22.5">
      <c r="A486" s="38" t="s">
        <v>1908</v>
      </c>
      <c r="B486" s="146" t="s">
        <v>1723</v>
      </c>
      <c r="C486" s="130" t="s">
        <v>11</v>
      </c>
      <c r="D486" s="131" t="s">
        <v>11</v>
      </c>
      <c r="E486" s="37" t="s">
        <v>13</v>
      </c>
      <c r="F486" s="73">
        <v>9170219</v>
      </c>
      <c r="G486" s="70">
        <v>42956</v>
      </c>
      <c r="H486" s="72" t="s">
        <v>424</v>
      </c>
      <c r="I486" s="72" t="s">
        <v>425</v>
      </c>
      <c r="J486" s="73" t="s">
        <v>126</v>
      </c>
      <c r="K486" s="192">
        <v>1044677</v>
      </c>
    </row>
    <row r="487" spans="1:11" ht="22.5">
      <c r="A487" s="38" t="s">
        <v>1908</v>
      </c>
      <c r="B487" s="146" t="s">
        <v>1723</v>
      </c>
      <c r="C487" s="130" t="s">
        <v>11</v>
      </c>
      <c r="D487" s="131" t="s">
        <v>11</v>
      </c>
      <c r="E487" s="37" t="s">
        <v>13</v>
      </c>
      <c r="F487" s="73">
        <v>9170220</v>
      </c>
      <c r="G487" s="70">
        <v>42957</v>
      </c>
      <c r="H487" s="72" t="s">
        <v>426</v>
      </c>
      <c r="I487" s="72" t="s">
        <v>427</v>
      </c>
      <c r="J487" s="73" t="s">
        <v>428</v>
      </c>
      <c r="K487" s="192">
        <v>312972</v>
      </c>
    </row>
    <row r="488" spans="1:11" ht="33.75">
      <c r="A488" s="38" t="s">
        <v>1908</v>
      </c>
      <c r="B488" s="137" t="s">
        <v>6</v>
      </c>
      <c r="C488" s="213" t="s">
        <v>1007</v>
      </c>
      <c r="D488" s="32">
        <v>42747</v>
      </c>
      <c r="E488" s="37" t="s">
        <v>13</v>
      </c>
      <c r="F488" s="73">
        <v>9170221</v>
      </c>
      <c r="G488" s="70">
        <v>42958</v>
      </c>
      <c r="H488" s="72" t="s">
        <v>429</v>
      </c>
      <c r="I488" s="210" t="s">
        <v>2383</v>
      </c>
      <c r="J488" s="1" t="s">
        <v>430</v>
      </c>
      <c r="K488" s="192">
        <v>77000</v>
      </c>
    </row>
    <row r="489" spans="1:11" ht="33.75">
      <c r="A489" s="38" t="s">
        <v>1908</v>
      </c>
      <c r="B489" s="137" t="s">
        <v>6</v>
      </c>
      <c r="C489" s="213" t="s">
        <v>1007</v>
      </c>
      <c r="D489" s="32">
        <v>42747</v>
      </c>
      <c r="E489" s="37" t="s">
        <v>13</v>
      </c>
      <c r="F489" s="73">
        <v>9170222</v>
      </c>
      <c r="G489" s="70">
        <v>42958</v>
      </c>
      <c r="H489" s="72" t="s">
        <v>308</v>
      </c>
      <c r="I489" s="210" t="s">
        <v>2383</v>
      </c>
      <c r="J489" s="1" t="s">
        <v>430</v>
      </c>
      <c r="K489" s="192">
        <v>209192</v>
      </c>
    </row>
    <row r="490" spans="1:11" ht="22.5">
      <c r="A490" s="38" t="s">
        <v>1908</v>
      </c>
      <c r="B490" s="238" t="s">
        <v>35</v>
      </c>
      <c r="C490" s="71" t="s">
        <v>11</v>
      </c>
      <c r="D490" s="70" t="s">
        <v>11</v>
      </c>
      <c r="E490" s="37" t="s">
        <v>13</v>
      </c>
      <c r="F490" s="73">
        <v>9170224</v>
      </c>
      <c r="G490" s="70">
        <v>42961</v>
      </c>
      <c r="H490" s="72" t="s">
        <v>431</v>
      </c>
      <c r="I490" s="72" t="s">
        <v>432</v>
      </c>
      <c r="J490" s="73" t="s">
        <v>433</v>
      </c>
      <c r="K490" s="192">
        <v>202181</v>
      </c>
    </row>
    <row r="491" spans="1:11" ht="22.5">
      <c r="A491" s="38" t="s">
        <v>1908</v>
      </c>
      <c r="B491" s="238" t="s">
        <v>35</v>
      </c>
      <c r="C491" s="71" t="s">
        <v>11</v>
      </c>
      <c r="D491" s="70" t="s">
        <v>11</v>
      </c>
      <c r="E491" s="37" t="s">
        <v>13</v>
      </c>
      <c r="F491" s="73">
        <v>9170225</v>
      </c>
      <c r="G491" s="70">
        <v>42963</v>
      </c>
      <c r="H491" s="72" t="s">
        <v>304</v>
      </c>
      <c r="I491" s="72" t="s">
        <v>36</v>
      </c>
      <c r="J491" s="73" t="s">
        <v>37</v>
      </c>
      <c r="K491" s="192">
        <v>97000</v>
      </c>
    </row>
    <row r="492" spans="1:11" ht="22.5">
      <c r="A492" s="38" t="s">
        <v>1908</v>
      </c>
      <c r="B492" s="146" t="s">
        <v>1723</v>
      </c>
      <c r="C492" s="130" t="s">
        <v>11</v>
      </c>
      <c r="D492" s="131" t="s">
        <v>11</v>
      </c>
      <c r="E492" s="37" t="s">
        <v>13</v>
      </c>
      <c r="F492" s="73">
        <v>9170226</v>
      </c>
      <c r="G492" s="70">
        <v>42963</v>
      </c>
      <c r="H492" s="72" t="s">
        <v>434</v>
      </c>
      <c r="I492" s="72" t="s">
        <v>435</v>
      </c>
      <c r="J492" s="73" t="s">
        <v>310</v>
      </c>
      <c r="K492" s="192">
        <v>409107</v>
      </c>
    </row>
    <row r="493" spans="1:11" ht="22.5">
      <c r="A493" s="38" t="s">
        <v>1908</v>
      </c>
      <c r="B493" s="238" t="s">
        <v>35</v>
      </c>
      <c r="C493" s="71" t="s">
        <v>11</v>
      </c>
      <c r="D493" s="70" t="s">
        <v>11</v>
      </c>
      <c r="E493" s="37" t="s">
        <v>13</v>
      </c>
      <c r="F493" s="73">
        <v>9170228</v>
      </c>
      <c r="G493" s="70">
        <v>42964</v>
      </c>
      <c r="H493" s="72" t="s">
        <v>436</v>
      </c>
      <c r="I493" s="72" t="s">
        <v>437</v>
      </c>
      <c r="J493" s="73" t="s">
        <v>438</v>
      </c>
      <c r="K493" s="192">
        <v>92000</v>
      </c>
    </row>
    <row r="494" spans="1:11" ht="22.5">
      <c r="A494" s="38" t="s">
        <v>1908</v>
      </c>
      <c r="B494" s="146" t="s">
        <v>1723</v>
      </c>
      <c r="C494" s="130" t="s">
        <v>11</v>
      </c>
      <c r="D494" s="131" t="s">
        <v>11</v>
      </c>
      <c r="E494" s="37" t="s">
        <v>13</v>
      </c>
      <c r="F494" s="73">
        <v>9170229</v>
      </c>
      <c r="G494" s="70">
        <v>42965</v>
      </c>
      <c r="H494" s="72" t="s">
        <v>439</v>
      </c>
      <c r="I494" s="72" t="s">
        <v>440</v>
      </c>
      <c r="J494" s="73" t="s">
        <v>441</v>
      </c>
      <c r="K494" s="192">
        <v>257035</v>
      </c>
    </row>
    <row r="495" spans="1:11" ht="22.5">
      <c r="A495" s="38" t="s">
        <v>1908</v>
      </c>
      <c r="B495" s="238" t="s">
        <v>35</v>
      </c>
      <c r="C495" s="71" t="s">
        <v>11</v>
      </c>
      <c r="D495" s="70" t="s">
        <v>11</v>
      </c>
      <c r="E495" s="37" t="s">
        <v>13</v>
      </c>
      <c r="F495" s="73">
        <v>9170230</v>
      </c>
      <c r="G495" s="70">
        <v>42965</v>
      </c>
      <c r="H495" s="72" t="s">
        <v>442</v>
      </c>
      <c r="I495" s="72" t="s">
        <v>443</v>
      </c>
      <c r="J495" s="73" t="s">
        <v>444</v>
      </c>
      <c r="K495" s="192">
        <v>357000</v>
      </c>
    </row>
    <row r="496" spans="1:11" ht="11.25">
      <c r="A496" s="38" t="s">
        <v>1908</v>
      </c>
      <c r="B496" s="47" t="s">
        <v>9</v>
      </c>
      <c r="C496" s="71" t="s">
        <v>445</v>
      </c>
      <c r="D496" s="70">
        <v>42963</v>
      </c>
      <c r="E496" s="37" t="s">
        <v>13</v>
      </c>
      <c r="F496" s="73">
        <v>9170231</v>
      </c>
      <c r="G496" s="70">
        <v>42965</v>
      </c>
      <c r="H496" s="72" t="s">
        <v>446</v>
      </c>
      <c r="I496" s="72" t="s">
        <v>447</v>
      </c>
      <c r="J496" s="73" t="s">
        <v>305</v>
      </c>
      <c r="K496" s="192">
        <v>4389950</v>
      </c>
    </row>
    <row r="497" spans="1:11" ht="22.5">
      <c r="A497" s="38" t="s">
        <v>1908</v>
      </c>
      <c r="B497" s="238" t="s">
        <v>35</v>
      </c>
      <c r="C497" s="71" t="s">
        <v>11</v>
      </c>
      <c r="D497" s="70" t="s">
        <v>11</v>
      </c>
      <c r="E497" s="37" t="s">
        <v>13</v>
      </c>
      <c r="F497" s="73">
        <v>9170232</v>
      </c>
      <c r="G497" s="70">
        <v>42968</v>
      </c>
      <c r="H497" s="72" t="s">
        <v>448</v>
      </c>
      <c r="I497" s="72" t="s">
        <v>449</v>
      </c>
      <c r="J497" s="73" t="s">
        <v>450</v>
      </c>
      <c r="K497" s="192">
        <v>1041111</v>
      </c>
    </row>
    <row r="498" spans="1:11" ht="22.5">
      <c r="A498" s="38" t="s">
        <v>1908</v>
      </c>
      <c r="B498" s="146" t="s">
        <v>1723</v>
      </c>
      <c r="C498" s="130" t="s">
        <v>11</v>
      </c>
      <c r="D498" s="131" t="s">
        <v>11</v>
      </c>
      <c r="E498" s="37" t="s">
        <v>13</v>
      </c>
      <c r="F498" s="73">
        <v>9170233</v>
      </c>
      <c r="G498" s="70">
        <v>42968</v>
      </c>
      <c r="H498" s="72" t="s">
        <v>451</v>
      </c>
      <c r="I498" s="72" t="s">
        <v>452</v>
      </c>
      <c r="J498" s="73" t="s">
        <v>453</v>
      </c>
      <c r="K498" s="192">
        <v>187527</v>
      </c>
    </row>
    <row r="499" spans="1:11" ht="22.5">
      <c r="A499" s="38" t="s">
        <v>1908</v>
      </c>
      <c r="B499" s="146" t="s">
        <v>1723</v>
      </c>
      <c r="C499" s="130" t="s">
        <v>11</v>
      </c>
      <c r="D499" s="131" t="s">
        <v>11</v>
      </c>
      <c r="E499" s="37" t="s">
        <v>13</v>
      </c>
      <c r="F499" s="73">
        <v>9170234</v>
      </c>
      <c r="G499" s="70">
        <v>42968</v>
      </c>
      <c r="H499" s="72" t="s">
        <v>451</v>
      </c>
      <c r="I499" s="72" t="s">
        <v>454</v>
      </c>
      <c r="J499" s="73" t="s">
        <v>455</v>
      </c>
      <c r="K499" s="192">
        <v>327651</v>
      </c>
    </row>
    <row r="500" spans="1:11" ht="22.5">
      <c r="A500" s="38" t="s">
        <v>1908</v>
      </c>
      <c r="B500" s="238" t="s">
        <v>35</v>
      </c>
      <c r="C500" s="71" t="s">
        <v>11</v>
      </c>
      <c r="D500" s="70" t="s">
        <v>11</v>
      </c>
      <c r="E500" s="37" t="s">
        <v>13</v>
      </c>
      <c r="F500" s="73">
        <v>9170235</v>
      </c>
      <c r="G500" s="70">
        <v>42968</v>
      </c>
      <c r="H500" s="72" t="s">
        <v>456</v>
      </c>
      <c r="I500" s="72" t="s">
        <v>457</v>
      </c>
      <c r="J500" s="73" t="s">
        <v>458</v>
      </c>
      <c r="K500" s="192">
        <v>212957</v>
      </c>
    </row>
    <row r="501" spans="1:11" ht="22.5">
      <c r="A501" s="38" t="s">
        <v>1908</v>
      </c>
      <c r="B501" s="238" t="s">
        <v>35</v>
      </c>
      <c r="C501" s="71" t="s">
        <v>11</v>
      </c>
      <c r="D501" s="70" t="s">
        <v>11</v>
      </c>
      <c r="E501" s="37" t="s">
        <v>13</v>
      </c>
      <c r="F501" s="73">
        <v>9170236</v>
      </c>
      <c r="G501" s="70">
        <v>42969</v>
      </c>
      <c r="H501" s="72" t="s">
        <v>308</v>
      </c>
      <c r="I501" s="72" t="s">
        <v>36</v>
      </c>
      <c r="J501" s="73" t="s">
        <v>37</v>
      </c>
      <c r="K501" s="192">
        <v>100512</v>
      </c>
    </row>
    <row r="502" spans="1:11" ht="22.5">
      <c r="A502" s="38" t="s">
        <v>1908</v>
      </c>
      <c r="B502" s="238" t="s">
        <v>35</v>
      </c>
      <c r="C502" s="71" t="s">
        <v>11</v>
      </c>
      <c r="D502" s="70" t="s">
        <v>11</v>
      </c>
      <c r="E502" s="37" t="s">
        <v>13</v>
      </c>
      <c r="F502" s="73">
        <v>9170237</v>
      </c>
      <c r="G502" s="70">
        <v>42969</v>
      </c>
      <c r="H502" s="72" t="s">
        <v>308</v>
      </c>
      <c r="I502" s="72" t="s">
        <v>36</v>
      </c>
      <c r="J502" s="73" t="s">
        <v>37</v>
      </c>
      <c r="K502" s="192">
        <v>100512</v>
      </c>
    </row>
    <row r="503" spans="1:11" ht="22.5">
      <c r="A503" s="38" t="s">
        <v>1908</v>
      </c>
      <c r="B503" s="238" t="s">
        <v>35</v>
      </c>
      <c r="C503" s="71" t="s">
        <v>11</v>
      </c>
      <c r="D503" s="70" t="s">
        <v>11</v>
      </c>
      <c r="E503" s="37" t="s">
        <v>13</v>
      </c>
      <c r="F503" s="73">
        <v>9170238</v>
      </c>
      <c r="G503" s="70">
        <v>42969</v>
      </c>
      <c r="H503" s="72" t="s">
        <v>309</v>
      </c>
      <c r="I503" s="72" t="s">
        <v>36</v>
      </c>
      <c r="J503" s="73" t="s">
        <v>37</v>
      </c>
      <c r="K503" s="192">
        <v>107352</v>
      </c>
    </row>
    <row r="504" spans="1:11" ht="22.5">
      <c r="A504" s="38" t="s">
        <v>1908</v>
      </c>
      <c r="B504" s="238" t="s">
        <v>35</v>
      </c>
      <c r="C504" s="71" t="s">
        <v>11</v>
      </c>
      <c r="D504" s="70" t="s">
        <v>11</v>
      </c>
      <c r="E504" s="37" t="s">
        <v>13</v>
      </c>
      <c r="F504" s="73">
        <v>9170239</v>
      </c>
      <c r="G504" s="70">
        <v>42969</v>
      </c>
      <c r="H504" s="72" t="s">
        <v>309</v>
      </c>
      <c r="I504" s="72" t="s">
        <v>36</v>
      </c>
      <c r="J504" s="73" t="s">
        <v>37</v>
      </c>
      <c r="K504" s="192">
        <v>127152</v>
      </c>
    </row>
    <row r="505" spans="1:11" ht="22.5">
      <c r="A505" s="38" t="s">
        <v>1908</v>
      </c>
      <c r="B505" s="146" t="s">
        <v>1723</v>
      </c>
      <c r="C505" s="130" t="s">
        <v>11</v>
      </c>
      <c r="D505" s="131" t="s">
        <v>11</v>
      </c>
      <c r="E505" s="37" t="s">
        <v>13</v>
      </c>
      <c r="F505" s="73">
        <v>9170240</v>
      </c>
      <c r="G505" s="70">
        <v>42969</v>
      </c>
      <c r="H505" s="72" t="s">
        <v>459</v>
      </c>
      <c r="I505" s="72" t="s">
        <v>125</v>
      </c>
      <c r="J505" s="73" t="s">
        <v>126</v>
      </c>
      <c r="K505" s="192">
        <v>484225</v>
      </c>
    </row>
    <row r="506" spans="1:11" ht="22.5">
      <c r="A506" s="38" t="s">
        <v>1908</v>
      </c>
      <c r="B506" s="238" t="s">
        <v>35</v>
      </c>
      <c r="C506" s="71" t="s">
        <v>11</v>
      </c>
      <c r="D506" s="70" t="s">
        <v>11</v>
      </c>
      <c r="E506" s="37" t="s">
        <v>13</v>
      </c>
      <c r="F506" s="73">
        <v>9170241</v>
      </c>
      <c r="G506" s="70">
        <v>42969</v>
      </c>
      <c r="H506" s="72" t="s">
        <v>460</v>
      </c>
      <c r="I506" s="72" t="s">
        <v>461</v>
      </c>
      <c r="J506" s="73" t="s">
        <v>462</v>
      </c>
      <c r="K506" s="192">
        <v>100000</v>
      </c>
    </row>
    <row r="507" spans="1:11" ht="22.5">
      <c r="A507" s="38" t="s">
        <v>1908</v>
      </c>
      <c r="B507" s="238" t="s">
        <v>35</v>
      </c>
      <c r="C507" s="71" t="s">
        <v>11</v>
      </c>
      <c r="D507" s="70" t="s">
        <v>11</v>
      </c>
      <c r="E507" s="37" t="s">
        <v>13</v>
      </c>
      <c r="F507" s="73">
        <v>9170242</v>
      </c>
      <c r="G507" s="70">
        <v>42971</v>
      </c>
      <c r="H507" s="72" t="s">
        <v>304</v>
      </c>
      <c r="I507" s="72" t="s">
        <v>36</v>
      </c>
      <c r="J507" s="73" t="s">
        <v>37</v>
      </c>
      <c r="K507" s="192">
        <v>81942</v>
      </c>
    </row>
    <row r="508" spans="1:11" ht="22.5">
      <c r="A508" s="38" t="s">
        <v>1908</v>
      </c>
      <c r="B508" s="238" t="s">
        <v>35</v>
      </c>
      <c r="C508" s="71" t="s">
        <v>11</v>
      </c>
      <c r="D508" s="70" t="s">
        <v>11</v>
      </c>
      <c r="E508" s="37" t="s">
        <v>13</v>
      </c>
      <c r="F508" s="73">
        <v>9170243</v>
      </c>
      <c r="G508" s="70">
        <v>42971</v>
      </c>
      <c r="H508" s="72" t="s">
        <v>304</v>
      </c>
      <c r="I508" s="72" t="s">
        <v>36</v>
      </c>
      <c r="J508" s="73" t="s">
        <v>37</v>
      </c>
      <c r="K508" s="192">
        <v>201312</v>
      </c>
    </row>
    <row r="509" spans="1:11" ht="22.5">
      <c r="A509" s="38" t="s">
        <v>1908</v>
      </c>
      <c r="B509" s="238" t="s">
        <v>35</v>
      </c>
      <c r="C509" s="71" t="s">
        <v>11</v>
      </c>
      <c r="D509" s="70" t="s">
        <v>11</v>
      </c>
      <c r="E509" s="37" t="s">
        <v>13</v>
      </c>
      <c r="F509" s="73">
        <v>9170244</v>
      </c>
      <c r="G509" s="70">
        <v>42971</v>
      </c>
      <c r="H509" s="72" t="s">
        <v>463</v>
      </c>
      <c r="I509" s="72" t="s">
        <v>36</v>
      </c>
      <c r="J509" s="73" t="s">
        <v>37</v>
      </c>
      <c r="K509" s="192">
        <v>375444</v>
      </c>
    </row>
    <row r="510" spans="1:11" ht="33.75">
      <c r="A510" s="38" t="s">
        <v>1908</v>
      </c>
      <c r="B510" s="146" t="s">
        <v>1723</v>
      </c>
      <c r="C510" s="130" t="s">
        <v>11</v>
      </c>
      <c r="D510" s="131" t="s">
        <v>11</v>
      </c>
      <c r="E510" s="37" t="s">
        <v>13</v>
      </c>
      <c r="F510" s="73">
        <v>9170245</v>
      </c>
      <c r="G510" s="70">
        <v>42972</v>
      </c>
      <c r="H510" s="72" t="s">
        <v>464</v>
      </c>
      <c r="I510" s="72" t="s">
        <v>465</v>
      </c>
      <c r="J510" s="73" t="s">
        <v>63</v>
      </c>
      <c r="K510" s="192">
        <v>522991</v>
      </c>
    </row>
    <row r="511" spans="1:11" ht="33.75">
      <c r="A511" s="38" t="s">
        <v>1908</v>
      </c>
      <c r="B511" s="146" t="s">
        <v>1723</v>
      </c>
      <c r="C511" s="130" t="s">
        <v>11</v>
      </c>
      <c r="D511" s="131" t="s">
        <v>11</v>
      </c>
      <c r="E511" s="37" t="s">
        <v>13</v>
      </c>
      <c r="F511" s="73">
        <v>9170246</v>
      </c>
      <c r="G511" s="70">
        <v>42972</v>
      </c>
      <c r="H511" s="72" t="s">
        <v>464</v>
      </c>
      <c r="I511" s="72" t="s">
        <v>440</v>
      </c>
      <c r="J511" s="73" t="s">
        <v>441</v>
      </c>
      <c r="K511" s="192">
        <v>171936</v>
      </c>
    </row>
    <row r="512" spans="1:11" ht="22.5">
      <c r="A512" s="38" t="s">
        <v>1908</v>
      </c>
      <c r="B512" s="146" t="s">
        <v>1723</v>
      </c>
      <c r="C512" s="130" t="s">
        <v>11</v>
      </c>
      <c r="D512" s="131" t="s">
        <v>11</v>
      </c>
      <c r="E512" s="37" t="s">
        <v>13</v>
      </c>
      <c r="F512" s="73">
        <v>9170247</v>
      </c>
      <c r="G512" s="70">
        <v>42975</v>
      </c>
      <c r="H512" s="72" t="s">
        <v>466</v>
      </c>
      <c r="I512" s="72" t="s">
        <v>125</v>
      </c>
      <c r="J512" s="73" t="s">
        <v>126</v>
      </c>
      <c r="K512" s="192">
        <v>397517</v>
      </c>
    </row>
    <row r="513" spans="1:11" ht="22.5">
      <c r="A513" s="38" t="s">
        <v>1908</v>
      </c>
      <c r="B513" s="238" t="s">
        <v>35</v>
      </c>
      <c r="C513" s="71" t="s">
        <v>11</v>
      </c>
      <c r="D513" s="70" t="s">
        <v>11</v>
      </c>
      <c r="E513" s="37" t="s">
        <v>13</v>
      </c>
      <c r="F513" s="73">
        <v>9170248</v>
      </c>
      <c r="G513" s="70">
        <v>42975</v>
      </c>
      <c r="H513" s="72" t="s">
        <v>467</v>
      </c>
      <c r="I513" s="72" t="s">
        <v>36</v>
      </c>
      <c r="J513" s="73" t="s">
        <v>37</v>
      </c>
      <c r="K513" s="192">
        <v>139752</v>
      </c>
    </row>
    <row r="514" spans="1:11" ht="11.25">
      <c r="A514" s="38" t="s">
        <v>1908</v>
      </c>
      <c r="B514" s="146" t="s">
        <v>1723</v>
      </c>
      <c r="C514" s="130" t="s">
        <v>11</v>
      </c>
      <c r="D514" s="131" t="s">
        <v>11</v>
      </c>
      <c r="E514" s="37" t="s">
        <v>13</v>
      </c>
      <c r="F514" s="73">
        <v>9170249</v>
      </c>
      <c r="G514" s="70">
        <v>42975</v>
      </c>
      <c r="H514" s="72" t="s">
        <v>468</v>
      </c>
      <c r="I514" s="72" t="s">
        <v>469</v>
      </c>
      <c r="J514" s="73" t="s">
        <v>428</v>
      </c>
      <c r="K514" s="192">
        <v>88574</v>
      </c>
    </row>
    <row r="515" spans="1:11" ht="22.5">
      <c r="A515" s="38" t="s">
        <v>1908</v>
      </c>
      <c r="B515" s="238" t="s">
        <v>35</v>
      </c>
      <c r="C515" s="71" t="s">
        <v>11</v>
      </c>
      <c r="D515" s="70" t="s">
        <v>11</v>
      </c>
      <c r="E515" s="37" t="s">
        <v>13</v>
      </c>
      <c r="F515" s="73">
        <v>9170250</v>
      </c>
      <c r="G515" s="70">
        <v>42976</v>
      </c>
      <c r="H515" s="72" t="s">
        <v>470</v>
      </c>
      <c r="I515" s="72" t="s">
        <v>471</v>
      </c>
      <c r="J515" s="73" t="s">
        <v>414</v>
      </c>
      <c r="K515" s="192">
        <v>429445</v>
      </c>
    </row>
    <row r="516" spans="1:11" ht="22.5">
      <c r="A516" s="38" t="s">
        <v>1908</v>
      </c>
      <c r="B516" s="137" t="s">
        <v>6</v>
      </c>
      <c r="C516" s="71" t="s">
        <v>472</v>
      </c>
      <c r="D516" s="70">
        <v>42976</v>
      </c>
      <c r="E516" s="37" t="s">
        <v>13</v>
      </c>
      <c r="F516" s="73">
        <v>9170251</v>
      </c>
      <c r="G516" s="70">
        <v>42976</v>
      </c>
      <c r="H516" s="72" t="s">
        <v>473</v>
      </c>
      <c r="I516" s="72" t="s">
        <v>474</v>
      </c>
      <c r="J516" s="73" t="s">
        <v>307</v>
      </c>
      <c r="K516" s="192">
        <v>43606988</v>
      </c>
    </row>
    <row r="517" spans="1:11" ht="22.5">
      <c r="A517" s="38" t="s">
        <v>1908</v>
      </c>
      <c r="B517" s="99" t="s">
        <v>8</v>
      </c>
      <c r="C517" s="71" t="s">
        <v>11</v>
      </c>
      <c r="D517" s="70" t="s">
        <v>11</v>
      </c>
      <c r="E517" s="37" t="s">
        <v>13</v>
      </c>
      <c r="F517" s="73">
        <v>9170252</v>
      </c>
      <c r="G517" s="70">
        <v>42976</v>
      </c>
      <c r="H517" s="72" t="s">
        <v>475</v>
      </c>
      <c r="I517" s="72" t="s">
        <v>476</v>
      </c>
      <c r="J517" s="73" t="s">
        <v>477</v>
      </c>
      <c r="K517" s="192">
        <v>1040000</v>
      </c>
    </row>
    <row r="518" spans="1:11" ht="22.5">
      <c r="A518" s="38" t="s">
        <v>1908</v>
      </c>
      <c r="B518" s="238" t="s">
        <v>35</v>
      </c>
      <c r="C518" s="71" t="s">
        <v>11</v>
      </c>
      <c r="D518" s="70" t="s">
        <v>11</v>
      </c>
      <c r="E518" s="37" t="s">
        <v>13</v>
      </c>
      <c r="F518" s="73">
        <v>9170253</v>
      </c>
      <c r="G518" s="70">
        <v>42977</v>
      </c>
      <c r="H518" s="72" t="s">
        <v>478</v>
      </c>
      <c r="I518" s="72" t="s">
        <v>479</v>
      </c>
      <c r="J518" s="73" t="s">
        <v>480</v>
      </c>
      <c r="K518" s="192">
        <v>247520</v>
      </c>
    </row>
    <row r="519" spans="1:11" ht="22.5">
      <c r="A519" s="38" t="s">
        <v>1908</v>
      </c>
      <c r="B519" s="146" t="s">
        <v>1723</v>
      </c>
      <c r="C519" s="130" t="s">
        <v>11</v>
      </c>
      <c r="D519" s="131" t="s">
        <v>11</v>
      </c>
      <c r="E519" s="37" t="s">
        <v>13</v>
      </c>
      <c r="F519" s="73">
        <v>9170254</v>
      </c>
      <c r="G519" s="70">
        <v>42978</v>
      </c>
      <c r="H519" s="72" t="s">
        <v>481</v>
      </c>
      <c r="I519" s="72" t="s">
        <v>125</v>
      </c>
      <c r="J519" s="73" t="s">
        <v>126</v>
      </c>
      <c r="K519" s="192">
        <v>397517</v>
      </c>
    </row>
    <row r="520" spans="1:11" ht="22.5">
      <c r="A520" s="38" t="s">
        <v>1908</v>
      </c>
      <c r="B520" s="241" t="s">
        <v>8</v>
      </c>
      <c r="C520" s="214" t="s">
        <v>11</v>
      </c>
      <c r="D520" s="74" t="s">
        <v>11</v>
      </c>
      <c r="E520" s="37" t="s">
        <v>13</v>
      </c>
      <c r="F520" s="73">
        <v>9170255</v>
      </c>
      <c r="G520" s="70">
        <v>42978</v>
      </c>
      <c r="H520" s="72" t="s">
        <v>482</v>
      </c>
      <c r="I520" s="72" t="s">
        <v>483</v>
      </c>
      <c r="J520" s="73" t="s">
        <v>484</v>
      </c>
      <c r="K520" s="192">
        <v>1787261</v>
      </c>
    </row>
    <row r="521" spans="1:11" ht="11.25">
      <c r="A521" s="38" t="s">
        <v>1908</v>
      </c>
      <c r="B521" s="146" t="s">
        <v>1723</v>
      </c>
      <c r="C521" s="130" t="s">
        <v>11</v>
      </c>
      <c r="D521" s="131" t="s">
        <v>11</v>
      </c>
      <c r="E521" s="37" t="s">
        <v>12</v>
      </c>
      <c r="F521" s="73">
        <v>9170070</v>
      </c>
      <c r="G521" s="70">
        <v>42956</v>
      </c>
      <c r="H521" s="72" t="s">
        <v>485</v>
      </c>
      <c r="I521" s="72" t="s">
        <v>486</v>
      </c>
      <c r="J521" s="73" t="s">
        <v>487</v>
      </c>
      <c r="K521" s="192">
        <v>1269079</v>
      </c>
    </row>
    <row r="522" spans="1:11" ht="11.25">
      <c r="A522" s="38" t="s">
        <v>1908</v>
      </c>
      <c r="B522" s="146" t="s">
        <v>1723</v>
      </c>
      <c r="C522" s="130" t="s">
        <v>11</v>
      </c>
      <c r="D522" s="131" t="s">
        <v>11</v>
      </c>
      <c r="E522" s="37" t="s">
        <v>12</v>
      </c>
      <c r="F522" s="73">
        <v>9170071</v>
      </c>
      <c r="G522" s="70">
        <v>42956</v>
      </c>
      <c r="H522" s="72" t="s">
        <v>488</v>
      </c>
      <c r="I522" s="72" t="s">
        <v>489</v>
      </c>
      <c r="J522" s="73" t="s">
        <v>490</v>
      </c>
      <c r="K522" s="192">
        <v>520232</v>
      </c>
    </row>
    <row r="523" spans="1:11" ht="22.5">
      <c r="A523" s="38" t="s">
        <v>1908</v>
      </c>
      <c r="B523" s="146" t="s">
        <v>1723</v>
      </c>
      <c r="C523" s="130" t="s">
        <v>11</v>
      </c>
      <c r="D523" s="131" t="s">
        <v>11</v>
      </c>
      <c r="E523" s="37" t="s">
        <v>12</v>
      </c>
      <c r="F523" s="73">
        <v>9170072</v>
      </c>
      <c r="G523" s="70">
        <v>42956</v>
      </c>
      <c r="H523" s="72" t="s">
        <v>491</v>
      </c>
      <c r="I523" s="72" t="s">
        <v>492</v>
      </c>
      <c r="J523" s="73" t="s">
        <v>169</v>
      </c>
      <c r="K523" s="192">
        <v>272354</v>
      </c>
    </row>
    <row r="524" spans="1:11" ht="11.25">
      <c r="A524" s="38" t="s">
        <v>1908</v>
      </c>
      <c r="B524" s="146" t="s">
        <v>1723</v>
      </c>
      <c r="C524" s="130" t="s">
        <v>11</v>
      </c>
      <c r="D524" s="131" t="s">
        <v>11</v>
      </c>
      <c r="E524" s="37" t="s">
        <v>12</v>
      </c>
      <c r="F524" s="73">
        <v>9170073</v>
      </c>
      <c r="G524" s="70">
        <v>42957</v>
      </c>
      <c r="H524" s="72" t="s">
        <v>302</v>
      </c>
      <c r="I524" s="72" t="s">
        <v>493</v>
      </c>
      <c r="J524" s="73" t="s">
        <v>303</v>
      </c>
      <c r="K524" s="192">
        <v>448274</v>
      </c>
    </row>
    <row r="525" spans="1:11" ht="11.25">
      <c r="A525" s="38" t="s">
        <v>1908</v>
      </c>
      <c r="B525" s="146" t="s">
        <v>1723</v>
      </c>
      <c r="C525" s="130" t="s">
        <v>11</v>
      </c>
      <c r="D525" s="131" t="s">
        <v>11</v>
      </c>
      <c r="E525" s="37" t="s">
        <v>12</v>
      </c>
      <c r="F525" s="73">
        <v>9170074</v>
      </c>
      <c r="G525" s="70">
        <v>42957</v>
      </c>
      <c r="H525" s="72" t="s">
        <v>302</v>
      </c>
      <c r="I525" s="72" t="s">
        <v>123</v>
      </c>
      <c r="J525" s="73" t="s">
        <v>86</v>
      </c>
      <c r="K525" s="192">
        <v>887473</v>
      </c>
    </row>
    <row r="526" spans="1:11" ht="22.5">
      <c r="A526" s="38" t="s">
        <v>1908</v>
      </c>
      <c r="B526" s="146" t="s">
        <v>1723</v>
      </c>
      <c r="C526" s="130" t="s">
        <v>11</v>
      </c>
      <c r="D526" s="131" t="s">
        <v>11</v>
      </c>
      <c r="E526" s="37" t="s">
        <v>12</v>
      </c>
      <c r="F526" s="73">
        <v>9170075</v>
      </c>
      <c r="G526" s="70">
        <v>42964</v>
      </c>
      <c r="H526" s="72" t="s">
        <v>494</v>
      </c>
      <c r="I526" s="72" t="s">
        <v>495</v>
      </c>
      <c r="J526" s="73" t="s">
        <v>496</v>
      </c>
      <c r="K526" s="192">
        <v>94891</v>
      </c>
    </row>
    <row r="527" spans="1:11" ht="22.5">
      <c r="A527" s="38" t="s">
        <v>1908</v>
      </c>
      <c r="B527" s="238" t="s">
        <v>35</v>
      </c>
      <c r="C527" s="71" t="s">
        <v>11</v>
      </c>
      <c r="D527" s="70" t="s">
        <v>11</v>
      </c>
      <c r="E527" s="37" t="s">
        <v>12</v>
      </c>
      <c r="F527" s="73">
        <v>9170076</v>
      </c>
      <c r="G527" s="70">
        <v>42968</v>
      </c>
      <c r="H527" s="72" t="s">
        <v>497</v>
      </c>
      <c r="I527" s="72" t="s">
        <v>498</v>
      </c>
      <c r="J527" s="73" t="s">
        <v>499</v>
      </c>
      <c r="K527" s="192">
        <v>3743999</v>
      </c>
    </row>
    <row r="528" spans="1:11" ht="11.25">
      <c r="A528" s="38" t="s">
        <v>1908</v>
      </c>
      <c r="B528" s="146" t="s">
        <v>1723</v>
      </c>
      <c r="C528" s="130" t="s">
        <v>11</v>
      </c>
      <c r="D528" s="131" t="s">
        <v>11</v>
      </c>
      <c r="E528" s="37" t="s">
        <v>12</v>
      </c>
      <c r="F528" s="73">
        <v>9170077</v>
      </c>
      <c r="G528" s="70">
        <v>42969</v>
      </c>
      <c r="H528" s="72" t="s">
        <v>500</v>
      </c>
      <c r="I528" s="72" t="s">
        <v>124</v>
      </c>
      <c r="J528" s="73" t="s">
        <v>88</v>
      </c>
      <c r="K528" s="192">
        <v>43825</v>
      </c>
    </row>
    <row r="529" spans="1:11" ht="22.5">
      <c r="A529" s="38" t="s">
        <v>1908</v>
      </c>
      <c r="B529" s="238" t="s">
        <v>35</v>
      </c>
      <c r="C529" s="71" t="s">
        <v>11</v>
      </c>
      <c r="D529" s="70" t="s">
        <v>11</v>
      </c>
      <c r="E529" s="37" t="s">
        <v>12</v>
      </c>
      <c r="F529" s="73">
        <v>9170078</v>
      </c>
      <c r="G529" s="70">
        <v>42971</v>
      </c>
      <c r="H529" s="72" t="s">
        <v>501</v>
      </c>
      <c r="I529" s="72" t="s">
        <v>502</v>
      </c>
      <c r="J529" s="73" t="s">
        <v>503</v>
      </c>
      <c r="K529" s="192">
        <v>1265000</v>
      </c>
    </row>
    <row r="530" spans="1:11" ht="11.25">
      <c r="A530" s="38" t="s">
        <v>1908</v>
      </c>
      <c r="B530" s="146" t="s">
        <v>1723</v>
      </c>
      <c r="C530" s="130" t="s">
        <v>11</v>
      </c>
      <c r="D530" s="131" t="s">
        <v>11</v>
      </c>
      <c r="E530" s="37" t="s">
        <v>12</v>
      </c>
      <c r="F530" s="73">
        <v>9170079</v>
      </c>
      <c r="G530" s="70">
        <v>42971</v>
      </c>
      <c r="H530" s="72" t="s">
        <v>504</v>
      </c>
      <c r="I530" s="72" t="s">
        <v>505</v>
      </c>
      <c r="J530" s="73" t="s">
        <v>506</v>
      </c>
      <c r="K530" s="192">
        <v>439767</v>
      </c>
    </row>
    <row r="531" spans="1:11" ht="22.5">
      <c r="A531" s="38" t="s">
        <v>1908</v>
      </c>
      <c r="B531" s="146" t="s">
        <v>1723</v>
      </c>
      <c r="C531" s="130" t="s">
        <v>11</v>
      </c>
      <c r="D531" s="131" t="s">
        <v>11</v>
      </c>
      <c r="E531" s="37" t="s">
        <v>12</v>
      </c>
      <c r="F531" s="73">
        <v>9170080</v>
      </c>
      <c r="G531" s="70">
        <v>42975</v>
      </c>
      <c r="H531" s="72" t="s">
        <v>507</v>
      </c>
      <c r="I531" s="72" t="s">
        <v>508</v>
      </c>
      <c r="J531" s="73" t="s">
        <v>289</v>
      </c>
      <c r="K531" s="192">
        <v>756103</v>
      </c>
    </row>
    <row r="532" spans="1:11" ht="11.25">
      <c r="A532" s="38" t="s">
        <v>1908</v>
      </c>
      <c r="B532" s="146" t="s">
        <v>1723</v>
      </c>
      <c r="C532" s="130" t="s">
        <v>11</v>
      </c>
      <c r="D532" s="131" t="s">
        <v>11</v>
      </c>
      <c r="E532" s="37" t="s">
        <v>12</v>
      </c>
      <c r="F532" s="73">
        <v>9170081</v>
      </c>
      <c r="G532" s="70">
        <v>42978</v>
      </c>
      <c r="H532" s="72" t="s">
        <v>509</v>
      </c>
      <c r="I532" s="72" t="s">
        <v>510</v>
      </c>
      <c r="J532" s="73" t="s">
        <v>511</v>
      </c>
      <c r="K532" s="192">
        <v>386245</v>
      </c>
    </row>
    <row r="533" spans="1:11" ht="22.5">
      <c r="A533" s="38" t="s">
        <v>1908</v>
      </c>
      <c r="B533" s="153" t="s">
        <v>1828</v>
      </c>
      <c r="C533" s="41" t="s">
        <v>11</v>
      </c>
      <c r="D533" s="41" t="s">
        <v>11</v>
      </c>
      <c r="E533" s="69" t="s">
        <v>311</v>
      </c>
      <c r="F533" s="73">
        <v>1250</v>
      </c>
      <c r="G533" s="70">
        <v>42956</v>
      </c>
      <c r="H533" s="72" t="s">
        <v>512</v>
      </c>
      <c r="I533" s="72" t="s">
        <v>315</v>
      </c>
      <c r="J533" s="73" t="s">
        <v>176</v>
      </c>
      <c r="K533" s="192">
        <v>485700</v>
      </c>
    </row>
    <row r="534" spans="1:11" ht="22.5">
      <c r="A534" s="38" t="s">
        <v>1908</v>
      </c>
      <c r="B534" s="153" t="s">
        <v>1828</v>
      </c>
      <c r="C534" s="41" t="s">
        <v>11</v>
      </c>
      <c r="D534" s="41" t="s">
        <v>11</v>
      </c>
      <c r="E534" s="69" t="s">
        <v>311</v>
      </c>
      <c r="F534" s="73">
        <v>1251</v>
      </c>
      <c r="G534" s="70">
        <v>42956</v>
      </c>
      <c r="H534" s="72" t="s">
        <v>513</v>
      </c>
      <c r="I534" s="72" t="s">
        <v>315</v>
      </c>
      <c r="J534" s="73" t="s">
        <v>176</v>
      </c>
      <c r="K534" s="192">
        <v>2535200</v>
      </c>
    </row>
    <row r="535" spans="1:11" ht="22.5">
      <c r="A535" s="38" t="s">
        <v>1908</v>
      </c>
      <c r="B535" s="153" t="s">
        <v>1828</v>
      </c>
      <c r="C535" s="41" t="s">
        <v>11</v>
      </c>
      <c r="D535" s="41" t="s">
        <v>11</v>
      </c>
      <c r="E535" s="69" t="s">
        <v>311</v>
      </c>
      <c r="F535" s="73">
        <v>1252</v>
      </c>
      <c r="G535" s="70">
        <v>42956</v>
      </c>
      <c r="H535" s="72" t="s">
        <v>514</v>
      </c>
      <c r="I535" s="72" t="s">
        <v>312</v>
      </c>
      <c r="J535" s="73" t="s">
        <v>313</v>
      </c>
      <c r="K535" s="192">
        <v>6548</v>
      </c>
    </row>
    <row r="536" spans="1:11" ht="22.5">
      <c r="A536" s="38" t="s">
        <v>1908</v>
      </c>
      <c r="B536" s="153" t="s">
        <v>1828</v>
      </c>
      <c r="C536" s="41" t="s">
        <v>11</v>
      </c>
      <c r="D536" s="41" t="s">
        <v>11</v>
      </c>
      <c r="E536" s="69" t="s">
        <v>311</v>
      </c>
      <c r="F536" s="73">
        <v>1253</v>
      </c>
      <c r="G536" s="70">
        <v>42956</v>
      </c>
      <c r="H536" s="72" t="s">
        <v>515</v>
      </c>
      <c r="I536" s="72" t="s">
        <v>312</v>
      </c>
      <c r="J536" s="73" t="s">
        <v>313</v>
      </c>
      <c r="K536" s="192">
        <v>32306</v>
      </c>
    </row>
    <row r="537" spans="1:11" ht="22.5">
      <c r="A537" s="38" t="s">
        <v>1908</v>
      </c>
      <c r="B537" s="153" t="s">
        <v>1828</v>
      </c>
      <c r="C537" s="41" t="s">
        <v>11</v>
      </c>
      <c r="D537" s="41" t="s">
        <v>11</v>
      </c>
      <c r="E537" s="69" t="s">
        <v>311</v>
      </c>
      <c r="F537" s="73">
        <v>1254</v>
      </c>
      <c r="G537" s="70">
        <v>42956</v>
      </c>
      <c r="H537" s="72" t="s">
        <v>516</v>
      </c>
      <c r="I537" s="72" t="s">
        <v>312</v>
      </c>
      <c r="J537" s="73" t="s">
        <v>313</v>
      </c>
      <c r="K537" s="192">
        <v>8842</v>
      </c>
    </row>
    <row r="538" spans="1:11" ht="22.5">
      <c r="A538" s="38" t="s">
        <v>1908</v>
      </c>
      <c r="B538" s="153" t="s">
        <v>1828</v>
      </c>
      <c r="C538" s="41" t="s">
        <v>11</v>
      </c>
      <c r="D538" s="41" t="s">
        <v>11</v>
      </c>
      <c r="E538" s="69" t="s">
        <v>311</v>
      </c>
      <c r="F538" s="73">
        <v>1255</v>
      </c>
      <c r="G538" s="70">
        <v>42956</v>
      </c>
      <c r="H538" s="72" t="s">
        <v>517</v>
      </c>
      <c r="I538" s="72" t="s">
        <v>312</v>
      </c>
      <c r="J538" s="73" t="s">
        <v>313</v>
      </c>
      <c r="K538" s="192">
        <v>1150</v>
      </c>
    </row>
    <row r="539" spans="1:11" ht="22.5">
      <c r="A539" s="38" t="s">
        <v>1908</v>
      </c>
      <c r="B539" s="153" t="s">
        <v>1828</v>
      </c>
      <c r="C539" s="41" t="s">
        <v>11</v>
      </c>
      <c r="D539" s="41" t="s">
        <v>11</v>
      </c>
      <c r="E539" s="69" t="s">
        <v>311</v>
      </c>
      <c r="F539" s="73">
        <v>1256</v>
      </c>
      <c r="G539" s="70">
        <v>42956</v>
      </c>
      <c r="H539" s="72" t="s">
        <v>518</v>
      </c>
      <c r="I539" s="72" t="s">
        <v>312</v>
      </c>
      <c r="J539" s="73" t="s">
        <v>313</v>
      </c>
      <c r="K539" s="192">
        <v>10750</v>
      </c>
    </row>
    <row r="540" spans="1:11" ht="22.5">
      <c r="A540" s="38" t="s">
        <v>1908</v>
      </c>
      <c r="B540" s="153" t="s">
        <v>1828</v>
      </c>
      <c r="C540" s="41" t="s">
        <v>11</v>
      </c>
      <c r="D540" s="41" t="s">
        <v>11</v>
      </c>
      <c r="E540" s="69" t="s">
        <v>311</v>
      </c>
      <c r="F540" s="73">
        <v>1257</v>
      </c>
      <c r="G540" s="70">
        <v>42956</v>
      </c>
      <c r="H540" s="72" t="s">
        <v>519</v>
      </c>
      <c r="I540" s="72" t="s">
        <v>312</v>
      </c>
      <c r="J540" s="73" t="s">
        <v>313</v>
      </c>
      <c r="K540" s="192">
        <v>51550</v>
      </c>
    </row>
    <row r="541" spans="1:11" ht="22.5">
      <c r="A541" s="38" t="s">
        <v>1908</v>
      </c>
      <c r="B541" s="153" t="s">
        <v>1828</v>
      </c>
      <c r="C541" s="41" t="s">
        <v>11</v>
      </c>
      <c r="D541" s="41" t="s">
        <v>11</v>
      </c>
      <c r="E541" s="69" t="s">
        <v>311</v>
      </c>
      <c r="F541" s="73">
        <v>1258</v>
      </c>
      <c r="G541" s="70">
        <v>42956</v>
      </c>
      <c r="H541" s="72" t="s">
        <v>520</v>
      </c>
      <c r="I541" s="72" t="s">
        <v>314</v>
      </c>
      <c r="J541" s="73" t="s">
        <v>165</v>
      </c>
      <c r="K541" s="192">
        <v>460441</v>
      </c>
    </row>
    <row r="542" spans="1:11" ht="22.5">
      <c r="A542" s="38" t="s">
        <v>1908</v>
      </c>
      <c r="B542" s="153" t="s">
        <v>1828</v>
      </c>
      <c r="C542" s="41" t="s">
        <v>11</v>
      </c>
      <c r="D542" s="41" t="s">
        <v>11</v>
      </c>
      <c r="E542" s="69" t="s">
        <v>311</v>
      </c>
      <c r="F542" s="73">
        <v>1259</v>
      </c>
      <c r="G542" s="70">
        <v>42956</v>
      </c>
      <c r="H542" s="72" t="s">
        <v>521</v>
      </c>
      <c r="I542" s="72" t="s">
        <v>314</v>
      </c>
      <c r="J542" s="73" t="s">
        <v>165</v>
      </c>
      <c r="K542" s="192">
        <v>829428</v>
      </c>
    </row>
    <row r="543" spans="1:11" ht="22.5">
      <c r="A543" s="38" t="s">
        <v>1908</v>
      </c>
      <c r="B543" s="153" t="s">
        <v>1828</v>
      </c>
      <c r="C543" s="41" t="s">
        <v>11</v>
      </c>
      <c r="D543" s="41" t="s">
        <v>11</v>
      </c>
      <c r="E543" s="69" t="s">
        <v>311</v>
      </c>
      <c r="F543" s="73">
        <v>1260</v>
      </c>
      <c r="G543" s="70">
        <v>42956</v>
      </c>
      <c r="H543" s="72" t="s">
        <v>522</v>
      </c>
      <c r="I543" s="72" t="s">
        <v>314</v>
      </c>
      <c r="J543" s="73" t="s">
        <v>165</v>
      </c>
      <c r="K543" s="192">
        <v>1260</v>
      </c>
    </row>
    <row r="544" spans="1:11" ht="22.5">
      <c r="A544" s="38" t="s">
        <v>1908</v>
      </c>
      <c r="B544" s="153" t="s">
        <v>1828</v>
      </c>
      <c r="C544" s="41" t="s">
        <v>11</v>
      </c>
      <c r="D544" s="41" t="s">
        <v>11</v>
      </c>
      <c r="E544" s="69" t="s">
        <v>311</v>
      </c>
      <c r="F544" s="73">
        <v>1261</v>
      </c>
      <c r="G544" s="70">
        <v>42956</v>
      </c>
      <c r="H544" s="72" t="s">
        <v>523</v>
      </c>
      <c r="I544" s="72" t="s">
        <v>314</v>
      </c>
      <c r="J544" s="73" t="s">
        <v>165</v>
      </c>
      <c r="K544" s="192">
        <v>743700</v>
      </c>
    </row>
    <row r="545" spans="1:11" ht="22.5">
      <c r="A545" s="38" t="s">
        <v>1908</v>
      </c>
      <c r="B545" s="153" t="s">
        <v>1828</v>
      </c>
      <c r="C545" s="41" t="s">
        <v>11</v>
      </c>
      <c r="D545" s="41" t="s">
        <v>11</v>
      </c>
      <c r="E545" s="69" t="s">
        <v>311</v>
      </c>
      <c r="F545" s="73">
        <v>1262</v>
      </c>
      <c r="G545" s="70">
        <v>42956</v>
      </c>
      <c r="H545" s="72" t="s">
        <v>524</v>
      </c>
      <c r="I545" s="72" t="s">
        <v>314</v>
      </c>
      <c r="J545" s="73" t="s">
        <v>165</v>
      </c>
      <c r="K545" s="192">
        <v>101922</v>
      </c>
    </row>
    <row r="546" spans="1:11" ht="22.5">
      <c r="A546" s="38" t="s">
        <v>1908</v>
      </c>
      <c r="B546" s="153" t="s">
        <v>1828</v>
      </c>
      <c r="C546" s="41" t="s">
        <v>11</v>
      </c>
      <c r="D546" s="41" t="s">
        <v>11</v>
      </c>
      <c r="E546" s="69" t="s">
        <v>311</v>
      </c>
      <c r="F546" s="73">
        <v>1263</v>
      </c>
      <c r="G546" s="70">
        <v>42956</v>
      </c>
      <c r="H546" s="72" t="s">
        <v>525</v>
      </c>
      <c r="I546" s="72" t="s">
        <v>314</v>
      </c>
      <c r="J546" s="73" t="s">
        <v>165</v>
      </c>
      <c r="K546" s="192">
        <v>324743</v>
      </c>
    </row>
    <row r="547" spans="1:11" ht="22.5">
      <c r="A547" s="38" t="s">
        <v>1908</v>
      </c>
      <c r="B547" s="153" t="s">
        <v>1828</v>
      </c>
      <c r="C547" s="41" t="s">
        <v>11</v>
      </c>
      <c r="D547" s="41" t="s">
        <v>11</v>
      </c>
      <c r="E547" s="69" t="s">
        <v>311</v>
      </c>
      <c r="F547" s="73">
        <v>1264</v>
      </c>
      <c r="G547" s="70">
        <v>42956</v>
      </c>
      <c r="H547" s="72" t="s">
        <v>526</v>
      </c>
      <c r="I547" s="72" t="s">
        <v>527</v>
      </c>
      <c r="J547" s="73" t="s">
        <v>237</v>
      </c>
      <c r="K547" s="192">
        <v>87914</v>
      </c>
    </row>
    <row r="548" spans="1:11" ht="22.5">
      <c r="A548" s="38" t="s">
        <v>1908</v>
      </c>
      <c r="B548" s="153" t="s">
        <v>1828</v>
      </c>
      <c r="C548" s="41" t="s">
        <v>11</v>
      </c>
      <c r="D548" s="41" t="s">
        <v>11</v>
      </c>
      <c r="E548" s="69" t="s">
        <v>311</v>
      </c>
      <c r="F548" s="73">
        <v>1265</v>
      </c>
      <c r="G548" s="70">
        <v>42956</v>
      </c>
      <c r="H548" s="72" t="s">
        <v>528</v>
      </c>
      <c r="I548" s="72" t="s">
        <v>529</v>
      </c>
      <c r="J548" s="75" t="s">
        <v>530</v>
      </c>
      <c r="K548" s="192">
        <v>317935</v>
      </c>
    </row>
    <row r="549" spans="1:11" ht="22.5">
      <c r="A549" s="38" t="s">
        <v>1908</v>
      </c>
      <c r="B549" s="153" t="s">
        <v>1828</v>
      </c>
      <c r="C549" s="41" t="s">
        <v>11</v>
      </c>
      <c r="D549" s="41" t="s">
        <v>11</v>
      </c>
      <c r="E549" s="69" t="s">
        <v>311</v>
      </c>
      <c r="F549" s="73">
        <v>1314</v>
      </c>
      <c r="G549" s="70">
        <v>42964</v>
      </c>
      <c r="H549" s="72" t="s">
        <v>531</v>
      </c>
      <c r="I549" s="72" t="s">
        <v>312</v>
      </c>
      <c r="J549" s="73" t="s">
        <v>313</v>
      </c>
      <c r="K549" s="192">
        <v>11940</v>
      </c>
    </row>
    <row r="550" spans="1:11" ht="22.5">
      <c r="A550" s="38" t="s">
        <v>1908</v>
      </c>
      <c r="B550" s="153" t="s">
        <v>1828</v>
      </c>
      <c r="C550" s="41" t="s">
        <v>11</v>
      </c>
      <c r="D550" s="41" t="s">
        <v>11</v>
      </c>
      <c r="E550" s="69" t="s">
        <v>311</v>
      </c>
      <c r="F550" s="73">
        <v>1315</v>
      </c>
      <c r="G550" s="70">
        <v>42964</v>
      </c>
      <c r="H550" s="72" t="s">
        <v>532</v>
      </c>
      <c r="I550" s="72" t="s">
        <v>312</v>
      </c>
      <c r="J550" s="73" t="s">
        <v>313</v>
      </c>
      <c r="K550" s="192">
        <v>6607</v>
      </c>
    </row>
    <row r="551" spans="1:11" ht="22.5">
      <c r="A551" s="38" t="s">
        <v>1908</v>
      </c>
      <c r="B551" s="153" t="s">
        <v>1828</v>
      </c>
      <c r="C551" s="41" t="s">
        <v>11</v>
      </c>
      <c r="D551" s="41" t="s">
        <v>11</v>
      </c>
      <c r="E551" s="69" t="s">
        <v>311</v>
      </c>
      <c r="F551" s="73">
        <v>1316</v>
      </c>
      <c r="G551" s="70">
        <v>42964</v>
      </c>
      <c r="H551" s="72" t="s">
        <v>533</v>
      </c>
      <c r="I551" s="72" t="s">
        <v>314</v>
      </c>
      <c r="J551" s="73" t="s">
        <v>165</v>
      </c>
      <c r="K551" s="192">
        <v>13817</v>
      </c>
    </row>
    <row r="552" spans="1:11" ht="22.5">
      <c r="A552" s="38" t="s">
        <v>1908</v>
      </c>
      <c r="B552" s="153" t="s">
        <v>1828</v>
      </c>
      <c r="C552" s="41" t="s">
        <v>11</v>
      </c>
      <c r="D552" s="41" t="s">
        <v>11</v>
      </c>
      <c r="E552" s="69" t="s">
        <v>311</v>
      </c>
      <c r="F552" s="73">
        <v>1317</v>
      </c>
      <c r="G552" s="70">
        <v>42964</v>
      </c>
      <c r="H552" s="72" t="s">
        <v>534</v>
      </c>
      <c r="I552" s="72" t="s">
        <v>535</v>
      </c>
      <c r="J552" s="75" t="s">
        <v>536</v>
      </c>
      <c r="K552" s="192">
        <v>703800</v>
      </c>
    </row>
    <row r="553" spans="1:11" ht="22.5">
      <c r="A553" s="38" t="s">
        <v>1908</v>
      </c>
      <c r="B553" s="153" t="s">
        <v>1828</v>
      </c>
      <c r="C553" s="41" t="s">
        <v>11</v>
      </c>
      <c r="D553" s="41" t="s">
        <v>11</v>
      </c>
      <c r="E553" s="69" t="s">
        <v>311</v>
      </c>
      <c r="F553" s="73">
        <v>1318</v>
      </c>
      <c r="G553" s="70">
        <v>42964</v>
      </c>
      <c r="H553" s="72" t="s">
        <v>537</v>
      </c>
      <c r="I553" s="72" t="s">
        <v>312</v>
      </c>
      <c r="J553" s="73" t="s">
        <v>313</v>
      </c>
      <c r="K553" s="192">
        <v>1133</v>
      </c>
    </row>
    <row r="554" spans="1:11" ht="22.5">
      <c r="A554" s="38" t="s">
        <v>1908</v>
      </c>
      <c r="B554" s="153" t="s">
        <v>1828</v>
      </c>
      <c r="C554" s="41" t="s">
        <v>11</v>
      </c>
      <c r="D554" s="41" t="s">
        <v>11</v>
      </c>
      <c r="E554" s="69" t="s">
        <v>311</v>
      </c>
      <c r="F554" s="73">
        <v>1319</v>
      </c>
      <c r="G554" s="70">
        <v>42964</v>
      </c>
      <c r="H554" s="72" t="s">
        <v>538</v>
      </c>
      <c r="I554" s="72" t="s">
        <v>312</v>
      </c>
      <c r="J554" s="73" t="s">
        <v>313</v>
      </c>
      <c r="K554" s="192">
        <v>23000</v>
      </c>
    </row>
    <row r="555" spans="1:11" ht="22.5">
      <c r="A555" s="38" t="s">
        <v>1908</v>
      </c>
      <c r="B555" s="153" t="s">
        <v>1828</v>
      </c>
      <c r="C555" s="41" t="s">
        <v>11</v>
      </c>
      <c r="D555" s="41" t="s">
        <v>11</v>
      </c>
      <c r="E555" s="69" t="s">
        <v>311</v>
      </c>
      <c r="F555" s="73">
        <v>1320</v>
      </c>
      <c r="G555" s="70">
        <v>42964</v>
      </c>
      <c r="H555" s="72" t="s">
        <v>539</v>
      </c>
      <c r="I555" s="72" t="s">
        <v>312</v>
      </c>
      <c r="J555" s="73" t="s">
        <v>313</v>
      </c>
      <c r="K555" s="192">
        <v>455200</v>
      </c>
    </row>
    <row r="556" spans="1:11" ht="22.5">
      <c r="A556" s="38" t="s">
        <v>1908</v>
      </c>
      <c r="B556" s="153" t="s">
        <v>1828</v>
      </c>
      <c r="C556" s="41" t="s">
        <v>11</v>
      </c>
      <c r="D556" s="41" t="s">
        <v>11</v>
      </c>
      <c r="E556" s="69" t="s">
        <v>311</v>
      </c>
      <c r="F556" s="73">
        <v>1357</v>
      </c>
      <c r="G556" s="70">
        <v>42970</v>
      </c>
      <c r="H556" s="72" t="s">
        <v>540</v>
      </c>
      <c r="I556" s="72" t="s">
        <v>312</v>
      </c>
      <c r="J556" s="73" t="s">
        <v>313</v>
      </c>
      <c r="K556" s="192">
        <v>6607</v>
      </c>
    </row>
    <row r="557" spans="1:11" ht="22.5">
      <c r="A557" s="38" t="s">
        <v>1908</v>
      </c>
      <c r="B557" s="153" t="s">
        <v>1828</v>
      </c>
      <c r="C557" s="41" t="s">
        <v>11</v>
      </c>
      <c r="D557" s="41" t="s">
        <v>11</v>
      </c>
      <c r="E557" s="69" t="s">
        <v>311</v>
      </c>
      <c r="F557" s="73">
        <v>1358</v>
      </c>
      <c r="G557" s="70">
        <v>42970</v>
      </c>
      <c r="H557" s="72" t="s">
        <v>541</v>
      </c>
      <c r="I557" s="72" t="s">
        <v>312</v>
      </c>
      <c r="J557" s="73" t="s">
        <v>313</v>
      </c>
      <c r="K557" s="192">
        <v>6228</v>
      </c>
    </row>
    <row r="558" spans="1:11" ht="22.5">
      <c r="A558" s="38" t="s">
        <v>1908</v>
      </c>
      <c r="B558" s="153" t="s">
        <v>1828</v>
      </c>
      <c r="C558" s="41" t="s">
        <v>11</v>
      </c>
      <c r="D558" s="41" t="s">
        <v>11</v>
      </c>
      <c r="E558" s="69" t="s">
        <v>311</v>
      </c>
      <c r="F558" s="73">
        <v>1370</v>
      </c>
      <c r="G558" s="70">
        <v>42970</v>
      </c>
      <c r="H558" s="72" t="s">
        <v>542</v>
      </c>
      <c r="I558" s="72" t="s">
        <v>527</v>
      </c>
      <c r="J558" s="73" t="s">
        <v>543</v>
      </c>
      <c r="K558" s="192">
        <v>125187</v>
      </c>
    </row>
    <row r="559" spans="1:11" ht="22.5">
      <c r="A559" s="38" t="s">
        <v>1908</v>
      </c>
      <c r="B559" s="153" t="s">
        <v>1828</v>
      </c>
      <c r="C559" s="41" t="s">
        <v>11</v>
      </c>
      <c r="D559" s="41" t="s">
        <v>11</v>
      </c>
      <c r="E559" s="69" t="s">
        <v>311</v>
      </c>
      <c r="F559" s="73">
        <v>1379</v>
      </c>
      <c r="G559" s="70">
        <v>42970</v>
      </c>
      <c r="H559" s="72" t="s">
        <v>544</v>
      </c>
      <c r="I559" s="72" t="s">
        <v>315</v>
      </c>
      <c r="J559" s="73" t="s">
        <v>176</v>
      </c>
      <c r="K559" s="192">
        <v>294500</v>
      </c>
    </row>
    <row r="560" spans="1:11" ht="22.5">
      <c r="A560" s="38" t="s">
        <v>1908</v>
      </c>
      <c r="B560" s="153" t="s">
        <v>1828</v>
      </c>
      <c r="C560" s="41" t="s">
        <v>11</v>
      </c>
      <c r="D560" s="41" t="s">
        <v>11</v>
      </c>
      <c r="E560" s="69" t="s">
        <v>311</v>
      </c>
      <c r="F560" s="73">
        <v>1389</v>
      </c>
      <c r="G560" s="70">
        <v>42976</v>
      </c>
      <c r="H560" s="72" t="s">
        <v>545</v>
      </c>
      <c r="I560" s="72" t="s">
        <v>546</v>
      </c>
      <c r="J560" s="36" t="s">
        <v>547</v>
      </c>
      <c r="K560" s="192">
        <v>456806</v>
      </c>
    </row>
    <row r="561" spans="1:11" ht="22.5">
      <c r="A561" s="38" t="s">
        <v>1908</v>
      </c>
      <c r="B561" s="153" t="s">
        <v>1828</v>
      </c>
      <c r="C561" s="41" t="s">
        <v>11</v>
      </c>
      <c r="D561" s="41" t="s">
        <v>11</v>
      </c>
      <c r="E561" s="69" t="s">
        <v>311</v>
      </c>
      <c r="F561" s="73">
        <v>1398</v>
      </c>
      <c r="G561" s="70">
        <v>42976</v>
      </c>
      <c r="H561" s="72" t="s">
        <v>548</v>
      </c>
      <c r="I561" s="72" t="s">
        <v>546</v>
      </c>
      <c r="J561" s="36" t="s">
        <v>19</v>
      </c>
      <c r="K561" s="192">
        <v>1120</v>
      </c>
    </row>
    <row r="562" spans="1:11" ht="22.5">
      <c r="A562" s="38" t="s">
        <v>1908</v>
      </c>
      <c r="B562" s="153" t="s">
        <v>1828</v>
      </c>
      <c r="C562" s="41" t="s">
        <v>11</v>
      </c>
      <c r="D562" s="41" t="s">
        <v>11</v>
      </c>
      <c r="E562" s="69" t="s">
        <v>311</v>
      </c>
      <c r="F562" s="73">
        <v>1399</v>
      </c>
      <c r="G562" s="70">
        <v>42976</v>
      </c>
      <c r="H562" s="72" t="s">
        <v>549</v>
      </c>
      <c r="I562" s="72" t="s">
        <v>24</v>
      </c>
      <c r="J562" s="75" t="s">
        <v>20</v>
      </c>
      <c r="K562" s="192">
        <v>414477</v>
      </c>
    </row>
    <row r="563" spans="1:11" ht="22.5">
      <c r="A563" s="38" t="s">
        <v>1908</v>
      </c>
      <c r="B563" s="153" t="s">
        <v>1828</v>
      </c>
      <c r="C563" s="41" t="s">
        <v>11</v>
      </c>
      <c r="D563" s="41" t="s">
        <v>11</v>
      </c>
      <c r="E563" s="69" t="s">
        <v>311</v>
      </c>
      <c r="F563" s="73">
        <v>1400</v>
      </c>
      <c r="G563" s="70">
        <v>42976</v>
      </c>
      <c r="H563" s="72" t="s">
        <v>550</v>
      </c>
      <c r="I563" s="72" t="s">
        <v>546</v>
      </c>
      <c r="J563" s="36" t="s">
        <v>19</v>
      </c>
      <c r="K563" s="192">
        <v>700725</v>
      </c>
    </row>
    <row r="564" spans="1:11" ht="22.5">
      <c r="A564" s="38" t="s">
        <v>1908</v>
      </c>
      <c r="B564" s="153" t="s">
        <v>1828</v>
      </c>
      <c r="C564" s="41" t="s">
        <v>11</v>
      </c>
      <c r="D564" s="41" t="s">
        <v>11</v>
      </c>
      <c r="E564" s="69" t="s">
        <v>311</v>
      </c>
      <c r="F564" s="73">
        <v>1417</v>
      </c>
      <c r="G564" s="70">
        <v>42976</v>
      </c>
      <c r="H564" s="72" t="s">
        <v>551</v>
      </c>
      <c r="I564" s="72" t="s">
        <v>23</v>
      </c>
      <c r="J564" s="36" t="s">
        <v>19</v>
      </c>
      <c r="K564" s="192">
        <v>1898773</v>
      </c>
    </row>
    <row r="565" spans="1:11" ht="22.5">
      <c r="A565" s="38" t="s">
        <v>1908</v>
      </c>
      <c r="B565" s="153" t="s">
        <v>1828</v>
      </c>
      <c r="C565" s="41" t="s">
        <v>11</v>
      </c>
      <c r="D565" s="41" t="s">
        <v>11</v>
      </c>
      <c r="E565" s="69" t="s">
        <v>311</v>
      </c>
      <c r="F565" s="73">
        <v>1421</v>
      </c>
      <c r="G565" s="70">
        <v>42976</v>
      </c>
      <c r="H565" s="72" t="s">
        <v>552</v>
      </c>
      <c r="I565" s="72" t="s">
        <v>314</v>
      </c>
      <c r="J565" s="75" t="s">
        <v>165</v>
      </c>
      <c r="K565" s="192">
        <v>212107</v>
      </c>
    </row>
    <row r="566" spans="1:11" ht="22.5">
      <c r="A566" s="38" t="s">
        <v>1908</v>
      </c>
      <c r="B566" s="153" t="s">
        <v>1828</v>
      </c>
      <c r="C566" s="41" t="s">
        <v>11</v>
      </c>
      <c r="D566" s="41" t="s">
        <v>11</v>
      </c>
      <c r="E566" s="69" t="s">
        <v>311</v>
      </c>
      <c r="F566" s="73">
        <v>1422</v>
      </c>
      <c r="G566" s="70">
        <v>42976</v>
      </c>
      <c r="H566" s="72" t="s">
        <v>553</v>
      </c>
      <c r="I566" s="72" t="s">
        <v>314</v>
      </c>
      <c r="J566" s="73" t="s">
        <v>165</v>
      </c>
      <c r="K566" s="192">
        <v>296749</v>
      </c>
    </row>
    <row r="567" spans="1:11" ht="22.5">
      <c r="A567" s="38" t="s">
        <v>1908</v>
      </c>
      <c r="B567" s="153" t="s">
        <v>1828</v>
      </c>
      <c r="C567" s="41" t="s">
        <v>11</v>
      </c>
      <c r="D567" s="41" t="s">
        <v>11</v>
      </c>
      <c r="E567" s="69" t="s">
        <v>311</v>
      </c>
      <c r="F567" s="73">
        <v>1423</v>
      </c>
      <c r="G567" s="70">
        <v>42976</v>
      </c>
      <c r="H567" s="72" t="s">
        <v>554</v>
      </c>
      <c r="I567" s="72" t="s">
        <v>314</v>
      </c>
      <c r="J567" s="73" t="s">
        <v>165</v>
      </c>
      <c r="K567" s="192">
        <v>447084</v>
      </c>
    </row>
    <row r="568" spans="1:11" ht="22.5">
      <c r="A568" s="38" t="s">
        <v>1908</v>
      </c>
      <c r="B568" s="153" t="s">
        <v>1828</v>
      </c>
      <c r="C568" s="41" t="s">
        <v>11</v>
      </c>
      <c r="D568" s="41" t="s">
        <v>11</v>
      </c>
      <c r="E568" s="69" t="s">
        <v>311</v>
      </c>
      <c r="F568" s="73">
        <v>1424</v>
      </c>
      <c r="G568" s="70">
        <v>42976</v>
      </c>
      <c r="H568" s="72" t="s">
        <v>555</v>
      </c>
      <c r="I568" s="72" t="s">
        <v>312</v>
      </c>
      <c r="J568" s="75" t="s">
        <v>313</v>
      </c>
      <c r="K568" s="192">
        <v>14336</v>
      </c>
    </row>
    <row r="569" spans="1:11" ht="22.5">
      <c r="A569" s="38" t="s">
        <v>1908</v>
      </c>
      <c r="B569" s="153" t="s">
        <v>1828</v>
      </c>
      <c r="C569" s="41" t="s">
        <v>11</v>
      </c>
      <c r="D569" s="41" t="s">
        <v>11</v>
      </c>
      <c r="E569" s="69" t="s">
        <v>311</v>
      </c>
      <c r="F569" s="73">
        <v>1427</v>
      </c>
      <c r="G569" s="70">
        <v>42976</v>
      </c>
      <c r="H569" s="72" t="s">
        <v>556</v>
      </c>
      <c r="I569" s="72" t="s">
        <v>314</v>
      </c>
      <c r="J569" s="73" t="s">
        <v>557</v>
      </c>
      <c r="K569" s="192">
        <v>1257</v>
      </c>
    </row>
    <row r="570" spans="1:11" ht="22.5">
      <c r="A570" s="38" t="s">
        <v>1908</v>
      </c>
      <c r="B570" s="153" t="s">
        <v>1828</v>
      </c>
      <c r="C570" s="41" t="s">
        <v>11</v>
      </c>
      <c r="D570" s="41" t="s">
        <v>11</v>
      </c>
      <c r="E570" s="69" t="s">
        <v>311</v>
      </c>
      <c r="F570" s="73">
        <v>1428</v>
      </c>
      <c r="G570" s="70">
        <v>42976</v>
      </c>
      <c r="H570" s="72" t="s">
        <v>558</v>
      </c>
      <c r="I570" s="72" t="s">
        <v>527</v>
      </c>
      <c r="J570" s="73" t="s">
        <v>559</v>
      </c>
      <c r="K570" s="192">
        <v>531777</v>
      </c>
    </row>
    <row r="571" spans="1:11" ht="11.25">
      <c r="A571" s="98" t="s">
        <v>1912</v>
      </c>
      <c r="B571" s="153" t="s">
        <v>1828</v>
      </c>
      <c r="C571" s="41" t="s">
        <v>11</v>
      </c>
      <c r="D571" s="41" t="s">
        <v>11</v>
      </c>
      <c r="E571" s="148" t="s">
        <v>47</v>
      </c>
      <c r="F571" s="233">
        <v>9317299</v>
      </c>
      <c r="G571" s="70">
        <v>42948</v>
      </c>
      <c r="H571" s="33" t="s">
        <v>999</v>
      </c>
      <c r="I571" s="98" t="s">
        <v>172</v>
      </c>
      <c r="J571" s="66" t="s">
        <v>173</v>
      </c>
      <c r="K571" s="204">
        <v>118776</v>
      </c>
    </row>
    <row r="572" spans="1:11" ht="11.25">
      <c r="A572" s="98" t="s">
        <v>1912</v>
      </c>
      <c r="B572" s="153" t="s">
        <v>1828</v>
      </c>
      <c r="C572" s="41" t="s">
        <v>11</v>
      </c>
      <c r="D572" s="41" t="s">
        <v>11</v>
      </c>
      <c r="E572" s="148" t="s">
        <v>47</v>
      </c>
      <c r="F572" s="233">
        <v>11235057</v>
      </c>
      <c r="G572" s="70">
        <v>42948</v>
      </c>
      <c r="H572" s="100" t="s">
        <v>1000</v>
      </c>
      <c r="I572" s="72" t="s">
        <v>241</v>
      </c>
      <c r="J572" s="66" t="s">
        <v>242</v>
      </c>
      <c r="K572" s="204">
        <v>114163</v>
      </c>
    </row>
    <row r="573" spans="1:11" ht="22.5">
      <c r="A573" s="98" t="s">
        <v>1912</v>
      </c>
      <c r="B573" s="153" t="s">
        <v>1828</v>
      </c>
      <c r="C573" s="41" t="s">
        <v>11</v>
      </c>
      <c r="D573" s="41" t="s">
        <v>11</v>
      </c>
      <c r="E573" s="35" t="s">
        <v>44</v>
      </c>
      <c r="F573" s="234">
        <v>67521.1349046</v>
      </c>
      <c r="G573" s="32">
        <v>42950</v>
      </c>
      <c r="H573" s="100" t="s">
        <v>1001</v>
      </c>
      <c r="I573" s="34" t="s">
        <v>234</v>
      </c>
      <c r="J573" s="36" t="s">
        <v>235</v>
      </c>
      <c r="K573" s="204">
        <v>47017</v>
      </c>
    </row>
    <row r="574" spans="1:11" ht="22.5">
      <c r="A574" s="98" t="s">
        <v>1912</v>
      </c>
      <c r="B574" s="153" t="s">
        <v>1828</v>
      </c>
      <c r="C574" s="41" t="s">
        <v>11</v>
      </c>
      <c r="D574" s="41" t="s">
        <v>11</v>
      </c>
      <c r="E574" s="148" t="s">
        <v>47</v>
      </c>
      <c r="F574" s="233">
        <v>33234107</v>
      </c>
      <c r="G574" s="70">
        <v>42951</v>
      </c>
      <c r="H574" s="100" t="s">
        <v>1002</v>
      </c>
      <c r="I574" s="98" t="s">
        <v>236</v>
      </c>
      <c r="J574" s="66" t="s">
        <v>237</v>
      </c>
      <c r="K574" s="204">
        <v>196700</v>
      </c>
    </row>
    <row r="575" spans="1:11" ht="11.25">
      <c r="A575" s="98" t="s">
        <v>1912</v>
      </c>
      <c r="B575" s="153" t="s">
        <v>1828</v>
      </c>
      <c r="C575" s="41" t="s">
        <v>11</v>
      </c>
      <c r="D575" s="41" t="s">
        <v>11</v>
      </c>
      <c r="E575" s="148" t="s">
        <v>47</v>
      </c>
      <c r="F575" s="233">
        <v>9317450</v>
      </c>
      <c r="G575" s="70">
        <v>42954</v>
      </c>
      <c r="H575" s="100" t="s">
        <v>1003</v>
      </c>
      <c r="I575" s="98" t="s">
        <v>172</v>
      </c>
      <c r="J575" s="66" t="s">
        <v>173</v>
      </c>
      <c r="K575" s="192">
        <v>77015</v>
      </c>
    </row>
    <row r="576" spans="1:11" ht="11.25">
      <c r="A576" s="98" t="s">
        <v>1912</v>
      </c>
      <c r="B576" s="153" t="s">
        <v>1828</v>
      </c>
      <c r="C576" s="41" t="s">
        <v>11</v>
      </c>
      <c r="D576" s="41" t="s">
        <v>11</v>
      </c>
      <c r="E576" s="35" t="s">
        <v>44</v>
      </c>
      <c r="F576" s="234">
        <v>1361551</v>
      </c>
      <c r="G576" s="32">
        <v>42956</v>
      </c>
      <c r="H576" s="100" t="s">
        <v>1004</v>
      </c>
      <c r="I576" s="34" t="s">
        <v>234</v>
      </c>
      <c r="J576" s="36" t="s">
        <v>235</v>
      </c>
      <c r="K576" s="204">
        <v>112500</v>
      </c>
    </row>
    <row r="577" spans="1:11" ht="22.5">
      <c r="A577" s="98" t="s">
        <v>1912</v>
      </c>
      <c r="B577" s="238" t="s">
        <v>35</v>
      </c>
      <c r="C577" s="71" t="s">
        <v>11</v>
      </c>
      <c r="D577" s="71" t="s">
        <v>11</v>
      </c>
      <c r="E577" s="37" t="s">
        <v>13</v>
      </c>
      <c r="F577" s="233">
        <v>19170227</v>
      </c>
      <c r="G577" s="70">
        <v>42956</v>
      </c>
      <c r="H577" s="100" t="s">
        <v>1005</v>
      </c>
      <c r="I577" s="98" t="s">
        <v>228</v>
      </c>
      <c r="J577" s="66" t="s">
        <v>1006</v>
      </c>
      <c r="K577" s="192">
        <v>171552</v>
      </c>
    </row>
    <row r="578" spans="1:11" ht="33.75">
      <c r="A578" s="98" t="s">
        <v>1912</v>
      </c>
      <c r="B578" s="137" t="s">
        <v>6</v>
      </c>
      <c r="C578" s="213" t="s">
        <v>1007</v>
      </c>
      <c r="D578" s="32">
        <v>42747</v>
      </c>
      <c r="E578" s="37" t="s">
        <v>13</v>
      </c>
      <c r="F578" s="36">
        <v>19170231</v>
      </c>
      <c r="G578" s="70">
        <v>42957</v>
      </c>
      <c r="H578" s="33" t="s">
        <v>1008</v>
      </c>
      <c r="I578" s="210" t="s">
        <v>2383</v>
      </c>
      <c r="J578" s="1" t="s">
        <v>430</v>
      </c>
      <c r="K578" s="204">
        <v>114002</v>
      </c>
    </row>
    <row r="579" spans="1:11" ht="22.5">
      <c r="A579" s="98" t="s">
        <v>1912</v>
      </c>
      <c r="B579" s="153" t="s">
        <v>1828</v>
      </c>
      <c r="C579" s="41" t="s">
        <v>11</v>
      </c>
      <c r="D579" s="41" t="s">
        <v>11</v>
      </c>
      <c r="E579" s="148" t="s">
        <v>47</v>
      </c>
      <c r="F579" s="233">
        <v>9225807.9317587</v>
      </c>
      <c r="G579" s="70">
        <v>42958</v>
      </c>
      <c r="H579" s="33" t="s">
        <v>1009</v>
      </c>
      <c r="I579" s="98" t="s">
        <v>172</v>
      </c>
      <c r="J579" s="66" t="s">
        <v>173</v>
      </c>
      <c r="K579" s="192">
        <v>242955</v>
      </c>
    </row>
    <row r="580" spans="1:11" ht="22.5">
      <c r="A580" s="98" t="s">
        <v>1912</v>
      </c>
      <c r="B580" s="153" t="s">
        <v>1828</v>
      </c>
      <c r="C580" s="41" t="s">
        <v>11</v>
      </c>
      <c r="D580" s="41" t="s">
        <v>11</v>
      </c>
      <c r="E580" s="148" t="s">
        <v>47</v>
      </c>
      <c r="F580" s="233" t="s">
        <v>1010</v>
      </c>
      <c r="G580" s="70">
        <v>42958</v>
      </c>
      <c r="H580" s="100" t="s">
        <v>1011</v>
      </c>
      <c r="I580" s="98" t="s">
        <v>236</v>
      </c>
      <c r="J580" s="66" t="s">
        <v>237</v>
      </c>
      <c r="K580" s="192">
        <v>506100</v>
      </c>
    </row>
    <row r="581" spans="1:11" ht="22.5">
      <c r="A581" s="98" t="s">
        <v>1912</v>
      </c>
      <c r="B581" s="154" t="s">
        <v>7</v>
      </c>
      <c r="C581" s="71" t="s">
        <v>1012</v>
      </c>
      <c r="D581" s="70">
        <v>42955</v>
      </c>
      <c r="E581" s="37" t="s">
        <v>13</v>
      </c>
      <c r="F581" s="233">
        <v>19170233</v>
      </c>
      <c r="G581" s="70">
        <v>42958</v>
      </c>
      <c r="H581" s="100" t="s">
        <v>1013</v>
      </c>
      <c r="I581" s="98" t="s">
        <v>1014</v>
      </c>
      <c r="J581" s="101" t="s">
        <v>1015</v>
      </c>
      <c r="K581" s="192">
        <v>5379053</v>
      </c>
    </row>
    <row r="582" spans="1:11" ht="22.5">
      <c r="A582" s="98" t="s">
        <v>1912</v>
      </c>
      <c r="B582" s="99" t="s">
        <v>8</v>
      </c>
      <c r="C582" s="71" t="s">
        <v>11</v>
      </c>
      <c r="D582" s="71" t="s">
        <v>11</v>
      </c>
      <c r="E582" s="37" t="s">
        <v>13</v>
      </c>
      <c r="F582" s="233">
        <v>19170232</v>
      </c>
      <c r="G582" s="70">
        <v>42958</v>
      </c>
      <c r="H582" s="100" t="s">
        <v>1016</v>
      </c>
      <c r="I582" s="98" t="s">
        <v>1017</v>
      </c>
      <c r="J582" s="66" t="s">
        <v>1018</v>
      </c>
      <c r="K582" s="192">
        <v>26180</v>
      </c>
    </row>
    <row r="583" spans="1:11" ht="33.75">
      <c r="A583" s="98" t="s">
        <v>1912</v>
      </c>
      <c r="B583" s="137" t="s">
        <v>6</v>
      </c>
      <c r="C583" s="213" t="s">
        <v>1007</v>
      </c>
      <c r="D583" s="32">
        <v>42747</v>
      </c>
      <c r="E583" s="37" t="s">
        <v>13</v>
      </c>
      <c r="F583" s="36">
        <v>19170234</v>
      </c>
      <c r="G583" s="70">
        <v>42963</v>
      </c>
      <c r="H583" s="33" t="s">
        <v>1008</v>
      </c>
      <c r="I583" s="210" t="s">
        <v>2383</v>
      </c>
      <c r="J583" s="1" t="s">
        <v>430</v>
      </c>
      <c r="K583" s="192">
        <v>89982</v>
      </c>
    </row>
    <row r="584" spans="1:11" ht="22.5">
      <c r="A584" s="98" t="s">
        <v>1912</v>
      </c>
      <c r="B584" s="238" t="s">
        <v>35</v>
      </c>
      <c r="C584" s="71" t="s">
        <v>11</v>
      </c>
      <c r="D584" s="71" t="s">
        <v>11</v>
      </c>
      <c r="E584" s="37" t="s">
        <v>12</v>
      </c>
      <c r="F584" s="233">
        <v>19160047</v>
      </c>
      <c r="G584" s="70">
        <v>42963</v>
      </c>
      <c r="H584" s="100" t="s">
        <v>1019</v>
      </c>
      <c r="I584" s="98" t="s">
        <v>1020</v>
      </c>
      <c r="J584" s="66" t="s">
        <v>1021</v>
      </c>
      <c r="K584" s="192">
        <v>2068000</v>
      </c>
    </row>
    <row r="585" spans="1:11" ht="11.25">
      <c r="A585" s="98" t="s">
        <v>1912</v>
      </c>
      <c r="B585" s="146" t="s">
        <v>1723</v>
      </c>
      <c r="C585" s="130" t="s">
        <v>11</v>
      </c>
      <c r="D585" s="131" t="s">
        <v>11</v>
      </c>
      <c r="E585" s="37" t="s">
        <v>12</v>
      </c>
      <c r="F585" s="233">
        <v>19160048</v>
      </c>
      <c r="G585" s="70">
        <v>42964</v>
      </c>
      <c r="H585" s="33" t="s">
        <v>1022</v>
      </c>
      <c r="I585" s="98" t="s">
        <v>85</v>
      </c>
      <c r="J585" s="66" t="s">
        <v>86</v>
      </c>
      <c r="K585" s="192">
        <v>149015</v>
      </c>
    </row>
    <row r="586" spans="1:11" ht="22.5">
      <c r="A586" s="98" t="s">
        <v>1912</v>
      </c>
      <c r="B586" s="146" t="s">
        <v>1723</v>
      </c>
      <c r="C586" s="130" t="s">
        <v>11</v>
      </c>
      <c r="D586" s="131" t="s">
        <v>11</v>
      </c>
      <c r="E586" s="37" t="s">
        <v>12</v>
      </c>
      <c r="F586" s="36">
        <v>19160049</v>
      </c>
      <c r="G586" s="70">
        <v>42964</v>
      </c>
      <c r="H586" s="33" t="s">
        <v>1023</v>
      </c>
      <c r="I586" s="98" t="s">
        <v>1024</v>
      </c>
      <c r="J586" s="66" t="s">
        <v>83</v>
      </c>
      <c r="K586" s="192">
        <v>47895</v>
      </c>
    </row>
    <row r="587" spans="1:11" ht="22.5">
      <c r="A587" s="98" t="s">
        <v>1912</v>
      </c>
      <c r="B587" s="146" t="s">
        <v>1723</v>
      </c>
      <c r="C587" s="130" t="s">
        <v>11</v>
      </c>
      <c r="D587" s="131" t="s">
        <v>11</v>
      </c>
      <c r="E587" s="37" t="s">
        <v>12</v>
      </c>
      <c r="F587" s="233">
        <v>19160050</v>
      </c>
      <c r="G587" s="70">
        <v>42964</v>
      </c>
      <c r="H587" s="100" t="s">
        <v>1025</v>
      </c>
      <c r="I587" s="98" t="s">
        <v>1026</v>
      </c>
      <c r="J587" s="66" t="s">
        <v>1027</v>
      </c>
      <c r="K587" s="192">
        <v>41195</v>
      </c>
    </row>
    <row r="588" spans="1:11" ht="22.5">
      <c r="A588" s="98" t="s">
        <v>1912</v>
      </c>
      <c r="B588" s="146" t="s">
        <v>1723</v>
      </c>
      <c r="C588" s="130" t="s">
        <v>11</v>
      </c>
      <c r="D588" s="131" t="s">
        <v>11</v>
      </c>
      <c r="E588" s="37" t="s">
        <v>12</v>
      </c>
      <c r="F588" s="233">
        <v>19160051</v>
      </c>
      <c r="G588" s="70">
        <v>42964</v>
      </c>
      <c r="H588" s="100" t="s">
        <v>1028</v>
      </c>
      <c r="I588" s="98" t="s">
        <v>1029</v>
      </c>
      <c r="J588" s="66" t="s">
        <v>239</v>
      </c>
      <c r="K588" s="192">
        <v>519418</v>
      </c>
    </row>
    <row r="589" spans="1:11" ht="33.75">
      <c r="A589" s="98" t="s">
        <v>1912</v>
      </c>
      <c r="B589" s="137" t="s">
        <v>6</v>
      </c>
      <c r="C589" s="213" t="s">
        <v>1007</v>
      </c>
      <c r="D589" s="32">
        <v>42747</v>
      </c>
      <c r="E589" s="37" t="s">
        <v>13</v>
      </c>
      <c r="F589" s="36">
        <v>19170237</v>
      </c>
      <c r="G589" s="70">
        <v>42964</v>
      </c>
      <c r="H589" s="33" t="s">
        <v>1008</v>
      </c>
      <c r="I589" s="210" t="s">
        <v>2383</v>
      </c>
      <c r="J589" s="1" t="s">
        <v>430</v>
      </c>
      <c r="K589" s="192">
        <v>198482</v>
      </c>
    </row>
    <row r="590" spans="1:11" ht="22.5">
      <c r="A590" s="98" t="s">
        <v>1912</v>
      </c>
      <c r="B590" s="99" t="s">
        <v>8</v>
      </c>
      <c r="C590" s="71" t="s">
        <v>11</v>
      </c>
      <c r="D590" s="71" t="s">
        <v>11</v>
      </c>
      <c r="E590" s="37" t="s">
        <v>13</v>
      </c>
      <c r="F590" s="36">
        <v>19170236</v>
      </c>
      <c r="G590" s="70">
        <v>42964</v>
      </c>
      <c r="H590" s="33" t="s">
        <v>1030</v>
      </c>
      <c r="I590" s="98" t="s">
        <v>1031</v>
      </c>
      <c r="J590" s="66" t="s">
        <v>1032</v>
      </c>
      <c r="K590" s="192">
        <v>450951</v>
      </c>
    </row>
    <row r="591" spans="1:11" ht="11.25">
      <c r="A591" s="98" t="s">
        <v>1912</v>
      </c>
      <c r="B591" s="99" t="s">
        <v>8</v>
      </c>
      <c r="C591" s="71" t="s">
        <v>11</v>
      </c>
      <c r="D591" s="71" t="s">
        <v>11</v>
      </c>
      <c r="E591" s="37" t="s">
        <v>13</v>
      </c>
      <c r="F591" s="36">
        <v>19170238</v>
      </c>
      <c r="G591" s="70">
        <v>42968</v>
      </c>
      <c r="H591" s="33" t="s">
        <v>1033</v>
      </c>
      <c r="I591" s="98" t="s">
        <v>1034</v>
      </c>
      <c r="J591" s="66" t="s">
        <v>1035</v>
      </c>
      <c r="K591" s="192">
        <v>230000</v>
      </c>
    </row>
    <row r="592" spans="1:11" ht="11.25">
      <c r="A592" s="98" t="s">
        <v>1912</v>
      </c>
      <c r="B592" s="146" t="s">
        <v>1723</v>
      </c>
      <c r="C592" s="130" t="s">
        <v>11</v>
      </c>
      <c r="D592" s="131" t="s">
        <v>11</v>
      </c>
      <c r="E592" s="37" t="s">
        <v>12</v>
      </c>
      <c r="F592" s="36">
        <v>19160053</v>
      </c>
      <c r="G592" s="70">
        <v>42968</v>
      </c>
      <c r="H592" s="33" t="s">
        <v>1036</v>
      </c>
      <c r="I592" s="98" t="s">
        <v>1037</v>
      </c>
      <c r="J592" s="66" t="s">
        <v>120</v>
      </c>
      <c r="K592" s="192">
        <v>688653</v>
      </c>
    </row>
    <row r="593" spans="1:11" ht="22.5">
      <c r="A593" s="98" t="s">
        <v>1912</v>
      </c>
      <c r="B593" s="146" t="s">
        <v>1723</v>
      </c>
      <c r="C593" s="130" t="s">
        <v>11</v>
      </c>
      <c r="D593" s="131" t="s">
        <v>11</v>
      </c>
      <c r="E593" s="37" t="s">
        <v>13</v>
      </c>
      <c r="F593" s="36">
        <v>19170240</v>
      </c>
      <c r="G593" s="70">
        <v>42968</v>
      </c>
      <c r="H593" s="33" t="s">
        <v>1038</v>
      </c>
      <c r="I593" s="98" t="s">
        <v>1039</v>
      </c>
      <c r="J593" s="66" t="s">
        <v>1040</v>
      </c>
      <c r="K593" s="192">
        <v>404972</v>
      </c>
    </row>
    <row r="594" spans="1:11" ht="22.5">
      <c r="A594" s="98" t="s">
        <v>1912</v>
      </c>
      <c r="B594" s="238" t="s">
        <v>35</v>
      </c>
      <c r="C594" s="71" t="s">
        <v>11</v>
      </c>
      <c r="D594" s="71" t="s">
        <v>11</v>
      </c>
      <c r="E594" s="37" t="s">
        <v>13</v>
      </c>
      <c r="F594" s="233">
        <v>19170241</v>
      </c>
      <c r="G594" s="70">
        <v>42968</v>
      </c>
      <c r="H594" s="100" t="s">
        <v>1005</v>
      </c>
      <c r="I594" s="98" t="s">
        <v>228</v>
      </c>
      <c r="J594" s="66" t="s">
        <v>1006</v>
      </c>
      <c r="K594" s="192">
        <v>145512</v>
      </c>
    </row>
    <row r="595" spans="1:11" ht="22.5">
      <c r="A595" s="98" t="s">
        <v>1912</v>
      </c>
      <c r="B595" s="238" t="s">
        <v>35</v>
      </c>
      <c r="C595" s="71" t="s">
        <v>11</v>
      </c>
      <c r="D595" s="71" t="s">
        <v>11</v>
      </c>
      <c r="E595" s="37" t="s">
        <v>13</v>
      </c>
      <c r="F595" s="233">
        <v>19170242</v>
      </c>
      <c r="G595" s="70">
        <v>42968</v>
      </c>
      <c r="H595" s="100" t="s">
        <v>1041</v>
      </c>
      <c r="I595" s="98" t="s">
        <v>228</v>
      </c>
      <c r="J595" s="66" t="s">
        <v>1006</v>
      </c>
      <c r="K595" s="192">
        <v>77351</v>
      </c>
    </row>
    <row r="596" spans="1:11" ht="22.5">
      <c r="A596" s="98" t="s">
        <v>1912</v>
      </c>
      <c r="B596" s="99" t="s">
        <v>8</v>
      </c>
      <c r="C596" s="71" t="s">
        <v>11</v>
      </c>
      <c r="D596" s="71" t="s">
        <v>11</v>
      </c>
      <c r="E596" s="37" t="s">
        <v>13</v>
      </c>
      <c r="F596" s="36">
        <v>19170239</v>
      </c>
      <c r="G596" s="70">
        <v>42968</v>
      </c>
      <c r="H596" s="33" t="s">
        <v>1042</v>
      </c>
      <c r="I596" s="98" t="s">
        <v>1043</v>
      </c>
      <c r="J596" s="66" t="s">
        <v>1044</v>
      </c>
      <c r="K596" s="192">
        <v>222222</v>
      </c>
    </row>
    <row r="597" spans="1:11" ht="22.5">
      <c r="A597" s="98" t="s">
        <v>1912</v>
      </c>
      <c r="B597" s="153" t="s">
        <v>1828</v>
      </c>
      <c r="C597" s="41" t="s">
        <v>11</v>
      </c>
      <c r="D597" s="41" t="s">
        <v>11</v>
      </c>
      <c r="E597" s="148" t="s">
        <v>47</v>
      </c>
      <c r="F597" s="233">
        <v>4644067.4651648</v>
      </c>
      <c r="G597" s="70">
        <v>42969</v>
      </c>
      <c r="H597" s="100" t="s">
        <v>1045</v>
      </c>
      <c r="I597" s="98" t="s">
        <v>236</v>
      </c>
      <c r="J597" s="66" t="s">
        <v>237</v>
      </c>
      <c r="K597" s="192">
        <v>1636295</v>
      </c>
    </row>
    <row r="598" spans="1:11" ht="22.5">
      <c r="A598" s="98" t="s">
        <v>1912</v>
      </c>
      <c r="B598" s="153" t="s">
        <v>1828</v>
      </c>
      <c r="C598" s="41" t="s">
        <v>11</v>
      </c>
      <c r="D598" s="41" t="s">
        <v>11</v>
      </c>
      <c r="E598" s="148" t="s">
        <v>47</v>
      </c>
      <c r="F598" s="233" t="s">
        <v>1046</v>
      </c>
      <c r="G598" s="70">
        <v>42969</v>
      </c>
      <c r="H598" s="100" t="s">
        <v>1047</v>
      </c>
      <c r="I598" s="98" t="s">
        <v>236</v>
      </c>
      <c r="J598" s="66" t="s">
        <v>237</v>
      </c>
      <c r="K598" s="192">
        <v>897177</v>
      </c>
    </row>
    <row r="599" spans="1:11" ht="33.75">
      <c r="A599" s="98" t="s">
        <v>1912</v>
      </c>
      <c r="B599" s="137" t="s">
        <v>6</v>
      </c>
      <c r="C599" s="213" t="s">
        <v>1007</v>
      </c>
      <c r="D599" s="32">
        <v>42747</v>
      </c>
      <c r="E599" s="37" t="s">
        <v>13</v>
      </c>
      <c r="F599" s="36">
        <v>19170243</v>
      </c>
      <c r="G599" s="70">
        <v>42969</v>
      </c>
      <c r="H599" s="33" t="s">
        <v>1008</v>
      </c>
      <c r="I599" s="210" t="s">
        <v>2383</v>
      </c>
      <c r="J599" s="1" t="s">
        <v>430</v>
      </c>
      <c r="K599" s="192">
        <v>166002</v>
      </c>
    </row>
    <row r="600" spans="1:11" ht="33.75">
      <c r="A600" s="98" t="s">
        <v>1912</v>
      </c>
      <c r="B600" s="137" t="s">
        <v>6</v>
      </c>
      <c r="C600" s="213" t="s">
        <v>1007</v>
      </c>
      <c r="D600" s="32">
        <v>42747</v>
      </c>
      <c r="E600" s="37" t="s">
        <v>13</v>
      </c>
      <c r="F600" s="36">
        <v>19170245</v>
      </c>
      <c r="G600" s="70">
        <v>42970</v>
      </c>
      <c r="H600" s="33" t="s">
        <v>1048</v>
      </c>
      <c r="I600" s="210" t="s">
        <v>2383</v>
      </c>
      <c r="J600" s="1" t="s">
        <v>430</v>
      </c>
      <c r="K600" s="192">
        <v>285982</v>
      </c>
    </row>
    <row r="601" spans="1:11" ht="33.75">
      <c r="A601" s="98" t="s">
        <v>1912</v>
      </c>
      <c r="B601" s="137" t="s">
        <v>6</v>
      </c>
      <c r="C601" s="213" t="s">
        <v>1007</v>
      </c>
      <c r="D601" s="32">
        <v>42747</v>
      </c>
      <c r="E601" s="37" t="s">
        <v>13</v>
      </c>
      <c r="F601" s="36">
        <v>19170247</v>
      </c>
      <c r="G601" s="70">
        <v>42971</v>
      </c>
      <c r="H601" s="33" t="s">
        <v>1048</v>
      </c>
      <c r="I601" s="210" t="s">
        <v>2383</v>
      </c>
      <c r="J601" s="1" t="s">
        <v>430</v>
      </c>
      <c r="K601" s="192">
        <v>45000</v>
      </c>
    </row>
    <row r="602" spans="1:11" ht="22.5">
      <c r="A602" s="98" t="s">
        <v>1912</v>
      </c>
      <c r="B602" s="99" t="s">
        <v>8</v>
      </c>
      <c r="C602" s="71" t="s">
        <v>11</v>
      </c>
      <c r="D602" s="71" t="s">
        <v>11</v>
      </c>
      <c r="E602" s="37" t="s">
        <v>13</v>
      </c>
      <c r="F602" s="36">
        <v>19170246</v>
      </c>
      <c r="G602" s="70">
        <v>42971</v>
      </c>
      <c r="H602" s="33" t="s">
        <v>1049</v>
      </c>
      <c r="I602" s="98" t="s">
        <v>1050</v>
      </c>
      <c r="J602" s="66" t="s">
        <v>1051</v>
      </c>
      <c r="K602" s="192">
        <v>78540</v>
      </c>
    </row>
    <row r="603" spans="1:11" ht="33.75">
      <c r="A603" s="98" t="s">
        <v>1912</v>
      </c>
      <c r="B603" s="137" t="s">
        <v>6</v>
      </c>
      <c r="C603" s="213" t="s">
        <v>1007</v>
      </c>
      <c r="D603" s="32">
        <v>42747</v>
      </c>
      <c r="E603" s="37" t="s">
        <v>13</v>
      </c>
      <c r="F603" s="36">
        <v>19170248</v>
      </c>
      <c r="G603" s="70">
        <v>42972</v>
      </c>
      <c r="H603" s="33" t="s">
        <v>1052</v>
      </c>
      <c r="I603" s="210" t="s">
        <v>2383</v>
      </c>
      <c r="J603" s="1" t="s">
        <v>430</v>
      </c>
      <c r="K603" s="192">
        <v>538484</v>
      </c>
    </row>
    <row r="604" spans="1:11" ht="22.5">
      <c r="A604" s="98" t="s">
        <v>1912</v>
      </c>
      <c r="B604" s="154" t="s">
        <v>7</v>
      </c>
      <c r="C604" s="71" t="s">
        <v>1053</v>
      </c>
      <c r="D604" s="32">
        <v>42968</v>
      </c>
      <c r="E604" s="37" t="s">
        <v>13</v>
      </c>
      <c r="F604" s="36">
        <v>19170249</v>
      </c>
      <c r="G604" s="70">
        <v>42972</v>
      </c>
      <c r="H604" s="33" t="s">
        <v>1054</v>
      </c>
      <c r="I604" s="98" t="s">
        <v>1055</v>
      </c>
      <c r="J604" s="66" t="s">
        <v>1056</v>
      </c>
      <c r="K604" s="192">
        <v>6420000</v>
      </c>
    </row>
    <row r="605" spans="1:11" ht="22.5">
      <c r="A605" s="98" t="s">
        <v>1912</v>
      </c>
      <c r="B605" s="238" t="s">
        <v>35</v>
      </c>
      <c r="C605" s="71" t="s">
        <v>11</v>
      </c>
      <c r="D605" s="71" t="s">
        <v>11</v>
      </c>
      <c r="E605" s="37" t="s">
        <v>13</v>
      </c>
      <c r="F605" s="36">
        <v>19170250</v>
      </c>
      <c r="G605" s="70">
        <v>42972</v>
      </c>
      <c r="H605" s="33" t="s">
        <v>1057</v>
      </c>
      <c r="I605" s="98" t="s">
        <v>1020</v>
      </c>
      <c r="J605" s="66" t="s">
        <v>1021</v>
      </c>
      <c r="K605" s="192">
        <v>499800</v>
      </c>
    </row>
    <row r="606" spans="1:11" ht="33.75">
      <c r="A606" s="98" t="s">
        <v>1912</v>
      </c>
      <c r="B606" s="137" t="s">
        <v>6</v>
      </c>
      <c r="C606" s="213" t="s">
        <v>1007</v>
      </c>
      <c r="D606" s="32">
        <v>42747</v>
      </c>
      <c r="E606" s="37" t="s">
        <v>13</v>
      </c>
      <c r="F606" s="36">
        <v>19170251</v>
      </c>
      <c r="G606" s="70">
        <v>42972</v>
      </c>
      <c r="H606" s="33" t="s">
        <v>1052</v>
      </c>
      <c r="I606" s="210" t="s">
        <v>2383</v>
      </c>
      <c r="J606" s="1" t="s">
        <v>430</v>
      </c>
      <c r="K606" s="192">
        <v>256442</v>
      </c>
    </row>
    <row r="607" spans="1:11" ht="22.5">
      <c r="A607" s="98" t="s">
        <v>1912</v>
      </c>
      <c r="B607" s="99" t="s">
        <v>8</v>
      </c>
      <c r="C607" s="71" t="s">
        <v>11</v>
      </c>
      <c r="D607" s="71" t="s">
        <v>11</v>
      </c>
      <c r="E607" s="37" t="s">
        <v>12</v>
      </c>
      <c r="F607" s="36">
        <v>19160055</v>
      </c>
      <c r="G607" s="70">
        <v>42975</v>
      </c>
      <c r="H607" s="33" t="s">
        <v>1058</v>
      </c>
      <c r="I607" s="98" t="s">
        <v>1059</v>
      </c>
      <c r="J607" s="66" t="s">
        <v>1060</v>
      </c>
      <c r="K607" s="192">
        <v>66402</v>
      </c>
    </row>
    <row r="608" spans="1:11" ht="22.5">
      <c r="A608" s="98" t="s">
        <v>1912</v>
      </c>
      <c r="B608" s="146" t="s">
        <v>1723</v>
      </c>
      <c r="C608" s="130" t="s">
        <v>11</v>
      </c>
      <c r="D608" s="131" t="s">
        <v>11</v>
      </c>
      <c r="E608" s="37" t="s">
        <v>12</v>
      </c>
      <c r="F608" s="36">
        <v>19160054</v>
      </c>
      <c r="G608" s="70">
        <v>42975</v>
      </c>
      <c r="H608" s="33" t="s">
        <v>1061</v>
      </c>
      <c r="I608" s="98" t="s">
        <v>85</v>
      </c>
      <c r="J608" s="66" t="s">
        <v>1062</v>
      </c>
      <c r="K608" s="192">
        <v>994839</v>
      </c>
    </row>
    <row r="609" spans="1:11" ht="22.5">
      <c r="A609" s="98" t="s">
        <v>1912</v>
      </c>
      <c r="B609" s="99" t="s">
        <v>8</v>
      </c>
      <c r="C609" s="71" t="s">
        <v>11</v>
      </c>
      <c r="D609" s="71" t="s">
        <v>11</v>
      </c>
      <c r="E609" s="37" t="s">
        <v>13</v>
      </c>
      <c r="F609" s="36">
        <v>19170252</v>
      </c>
      <c r="G609" s="70">
        <v>42975</v>
      </c>
      <c r="H609" s="33" t="s">
        <v>1030</v>
      </c>
      <c r="I609" s="98" t="s">
        <v>1063</v>
      </c>
      <c r="J609" s="66" t="s">
        <v>1064</v>
      </c>
      <c r="K609" s="192">
        <v>140000</v>
      </c>
    </row>
    <row r="610" spans="1:11" ht="33.75">
      <c r="A610" s="98" t="s">
        <v>1912</v>
      </c>
      <c r="B610" s="137" t="s">
        <v>6</v>
      </c>
      <c r="C610" s="213" t="s">
        <v>1007</v>
      </c>
      <c r="D610" s="32">
        <v>42747</v>
      </c>
      <c r="E610" s="37" t="s">
        <v>13</v>
      </c>
      <c r="F610" s="36">
        <v>19170253</v>
      </c>
      <c r="G610" s="70">
        <v>42975</v>
      </c>
      <c r="H610" s="33" t="s">
        <v>1052</v>
      </c>
      <c r="I610" s="210" t="s">
        <v>2383</v>
      </c>
      <c r="J610" s="1" t="s">
        <v>430</v>
      </c>
      <c r="K610" s="192">
        <v>141002</v>
      </c>
    </row>
    <row r="611" spans="1:11" ht="22.5">
      <c r="A611" s="98" t="s">
        <v>1912</v>
      </c>
      <c r="B611" s="153" t="s">
        <v>1828</v>
      </c>
      <c r="C611" s="41" t="s">
        <v>11</v>
      </c>
      <c r="D611" s="41" t="s">
        <v>11</v>
      </c>
      <c r="E611" s="148" t="s">
        <v>47</v>
      </c>
      <c r="F611" s="233" t="s">
        <v>1065</v>
      </c>
      <c r="G611" s="70">
        <v>42976</v>
      </c>
      <c r="H611" s="100" t="s">
        <v>1066</v>
      </c>
      <c r="I611" s="98" t="s">
        <v>236</v>
      </c>
      <c r="J611" s="66" t="s">
        <v>237</v>
      </c>
      <c r="K611" s="192">
        <v>603539</v>
      </c>
    </row>
    <row r="612" spans="1:11" ht="22.5">
      <c r="A612" s="98" t="s">
        <v>1912</v>
      </c>
      <c r="B612" s="99" t="s">
        <v>8</v>
      </c>
      <c r="C612" s="71" t="s">
        <v>11</v>
      </c>
      <c r="D612" s="71" t="s">
        <v>11</v>
      </c>
      <c r="E612" s="37" t="s">
        <v>13</v>
      </c>
      <c r="F612" s="36">
        <v>19170254</v>
      </c>
      <c r="G612" s="70">
        <v>42976</v>
      </c>
      <c r="H612" s="33" t="s">
        <v>1067</v>
      </c>
      <c r="I612" s="98" t="s">
        <v>1068</v>
      </c>
      <c r="J612" s="66" t="s">
        <v>1069</v>
      </c>
      <c r="K612" s="192">
        <v>85001</v>
      </c>
    </row>
    <row r="613" spans="1:11" ht="22.5">
      <c r="A613" s="98" t="s">
        <v>1912</v>
      </c>
      <c r="B613" s="146" t="s">
        <v>1723</v>
      </c>
      <c r="C613" s="130" t="s">
        <v>11</v>
      </c>
      <c r="D613" s="131" t="s">
        <v>11</v>
      </c>
      <c r="E613" s="37" t="s">
        <v>12</v>
      </c>
      <c r="F613" s="36">
        <v>19160056</v>
      </c>
      <c r="G613" s="70">
        <v>42976</v>
      </c>
      <c r="H613" s="33" t="s">
        <v>1070</v>
      </c>
      <c r="I613" s="98" t="s">
        <v>861</v>
      </c>
      <c r="J613" s="66" t="s">
        <v>862</v>
      </c>
      <c r="K613" s="192">
        <v>1040498</v>
      </c>
    </row>
    <row r="614" spans="1:11" ht="22.5">
      <c r="A614" s="98" t="s">
        <v>1912</v>
      </c>
      <c r="B614" s="99" t="s">
        <v>8</v>
      </c>
      <c r="C614" s="71" t="s">
        <v>11</v>
      </c>
      <c r="D614" s="71" t="s">
        <v>11</v>
      </c>
      <c r="E614" s="37" t="s">
        <v>13</v>
      </c>
      <c r="F614" s="233">
        <v>19170255</v>
      </c>
      <c r="G614" s="70">
        <v>42977</v>
      </c>
      <c r="H614" s="100" t="s">
        <v>1071</v>
      </c>
      <c r="I614" s="98" t="s">
        <v>1063</v>
      </c>
      <c r="J614" s="66" t="s">
        <v>1064</v>
      </c>
      <c r="K614" s="192">
        <v>305001</v>
      </c>
    </row>
    <row r="615" spans="1:11" ht="22.5">
      <c r="A615" s="98" t="s">
        <v>1912</v>
      </c>
      <c r="B615" s="99" t="s">
        <v>8</v>
      </c>
      <c r="C615" s="71" t="s">
        <v>11</v>
      </c>
      <c r="D615" s="71" t="s">
        <v>11</v>
      </c>
      <c r="E615" s="37" t="s">
        <v>13</v>
      </c>
      <c r="F615" s="233">
        <v>19170256</v>
      </c>
      <c r="G615" s="70">
        <v>42977</v>
      </c>
      <c r="H615" s="100" t="s">
        <v>1072</v>
      </c>
      <c r="I615" s="98" t="s">
        <v>1073</v>
      </c>
      <c r="J615" s="66" t="s">
        <v>1074</v>
      </c>
      <c r="K615" s="192">
        <v>201779</v>
      </c>
    </row>
    <row r="616" spans="1:11" ht="22.5">
      <c r="A616" s="98" t="s">
        <v>1912</v>
      </c>
      <c r="B616" s="99" t="s">
        <v>8</v>
      </c>
      <c r="C616" s="71" t="s">
        <v>11</v>
      </c>
      <c r="D616" s="71" t="s">
        <v>11</v>
      </c>
      <c r="E616" s="37" t="s">
        <v>13</v>
      </c>
      <c r="F616" s="36">
        <v>19170257</v>
      </c>
      <c r="G616" s="70">
        <v>42978</v>
      </c>
      <c r="H616" s="33" t="s">
        <v>1075</v>
      </c>
      <c r="I616" s="98" t="s">
        <v>1076</v>
      </c>
      <c r="J616" s="66" t="s">
        <v>238</v>
      </c>
      <c r="K616" s="192">
        <v>785400</v>
      </c>
    </row>
    <row r="617" spans="1:11" ht="33.75">
      <c r="A617" s="98" t="s">
        <v>1912</v>
      </c>
      <c r="B617" s="137" t="s">
        <v>6</v>
      </c>
      <c r="C617" s="213" t="s">
        <v>1007</v>
      </c>
      <c r="D617" s="32">
        <v>42747</v>
      </c>
      <c r="E617" s="37" t="s">
        <v>13</v>
      </c>
      <c r="F617" s="36">
        <v>19170258</v>
      </c>
      <c r="G617" s="70">
        <v>42978</v>
      </c>
      <c r="H617" s="33" t="s">
        <v>1052</v>
      </c>
      <c r="I617" s="210" t="s">
        <v>2383</v>
      </c>
      <c r="J617" s="1" t="s">
        <v>430</v>
      </c>
      <c r="K617" s="192">
        <v>172762</v>
      </c>
    </row>
    <row r="618" spans="1:11" ht="22.5">
      <c r="A618" s="98" t="s">
        <v>1912</v>
      </c>
      <c r="B618" s="99" t="s">
        <v>8</v>
      </c>
      <c r="C618" s="71" t="s">
        <v>11</v>
      </c>
      <c r="D618" s="71" t="s">
        <v>11</v>
      </c>
      <c r="E618" s="37" t="s">
        <v>13</v>
      </c>
      <c r="F618" s="36">
        <v>19170259</v>
      </c>
      <c r="G618" s="70">
        <v>42978</v>
      </c>
      <c r="H618" s="33" t="s">
        <v>1077</v>
      </c>
      <c r="I618" s="98" t="s">
        <v>1050</v>
      </c>
      <c r="J618" s="66" t="s">
        <v>1051</v>
      </c>
      <c r="K618" s="192">
        <v>398650</v>
      </c>
    </row>
    <row r="619" spans="1:11" ht="33.75">
      <c r="A619" s="98" t="s">
        <v>1912</v>
      </c>
      <c r="B619" s="137" t="s">
        <v>6</v>
      </c>
      <c r="C619" s="213" t="s">
        <v>1007</v>
      </c>
      <c r="D619" s="32">
        <v>42747</v>
      </c>
      <c r="E619" s="37" t="s">
        <v>13</v>
      </c>
      <c r="F619" s="36">
        <v>19170260</v>
      </c>
      <c r="G619" s="70">
        <v>42978</v>
      </c>
      <c r="H619" s="33" t="s">
        <v>1052</v>
      </c>
      <c r="I619" s="210" t="s">
        <v>2383</v>
      </c>
      <c r="J619" s="1" t="s">
        <v>430</v>
      </c>
      <c r="K619" s="192">
        <v>166002</v>
      </c>
    </row>
    <row r="620" spans="1:11" ht="11.25">
      <c r="A620" s="38" t="s">
        <v>2100</v>
      </c>
      <c r="B620" s="44" t="s">
        <v>8</v>
      </c>
      <c r="C620" s="39" t="s">
        <v>1297</v>
      </c>
      <c r="D620" s="40" t="s">
        <v>1297</v>
      </c>
      <c r="E620" s="37" t="s">
        <v>12</v>
      </c>
      <c r="F620" s="43">
        <v>10170042</v>
      </c>
      <c r="G620" s="165">
        <v>42955</v>
      </c>
      <c r="H620" s="42" t="s">
        <v>1917</v>
      </c>
      <c r="I620" s="42" t="s">
        <v>1918</v>
      </c>
      <c r="J620" s="48" t="s">
        <v>239</v>
      </c>
      <c r="K620" s="48">
        <v>102423</v>
      </c>
    </row>
    <row r="621" spans="1:11" ht="11.25">
      <c r="A621" s="38" t="s">
        <v>2100</v>
      </c>
      <c r="B621" s="47" t="s">
        <v>8</v>
      </c>
      <c r="C621" s="39" t="s">
        <v>1297</v>
      </c>
      <c r="D621" s="40" t="s">
        <v>1297</v>
      </c>
      <c r="E621" s="37" t="s">
        <v>12</v>
      </c>
      <c r="F621" s="43">
        <v>10170043</v>
      </c>
      <c r="G621" s="165">
        <v>42955</v>
      </c>
      <c r="H621" s="124" t="s">
        <v>1919</v>
      </c>
      <c r="I621" s="42" t="s">
        <v>1920</v>
      </c>
      <c r="J621" s="43" t="s">
        <v>1921</v>
      </c>
      <c r="K621" s="48">
        <v>1231650</v>
      </c>
    </row>
    <row r="622" spans="1:11" ht="11.25">
      <c r="A622" s="38" t="s">
        <v>2100</v>
      </c>
      <c r="B622" s="242" t="s">
        <v>8</v>
      </c>
      <c r="C622" s="126" t="s">
        <v>1297</v>
      </c>
      <c r="D622" s="127" t="s">
        <v>1297</v>
      </c>
      <c r="E622" s="37" t="s">
        <v>12</v>
      </c>
      <c r="F622" s="46">
        <v>10170044</v>
      </c>
      <c r="G622" s="218">
        <v>42955</v>
      </c>
      <c r="H622" s="124" t="s">
        <v>1922</v>
      </c>
      <c r="I622" s="124" t="s">
        <v>1920</v>
      </c>
      <c r="J622" s="46" t="s">
        <v>1921</v>
      </c>
      <c r="K622" s="128">
        <v>771834</v>
      </c>
    </row>
    <row r="623" spans="1:11" ht="11.25">
      <c r="A623" s="38" t="s">
        <v>2100</v>
      </c>
      <c r="B623" s="242" t="s">
        <v>8</v>
      </c>
      <c r="C623" s="126" t="s">
        <v>1297</v>
      </c>
      <c r="D623" s="127" t="s">
        <v>1297</v>
      </c>
      <c r="E623" s="37" t="s">
        <v>12</v>
      </c>
      <c r="F623" s="46">
        <v>10170045</v>
      </c>
      <c r="G623" s="218">
        <v>42955</v>
      </c>
      <c r="H623" s="124" t="s">
        <v>1923</v>
      </c>
      <c r="I623" s="124" t="s">
        <v>1924</v>
      </c>
      <c r="J623" s="46" t="s">
        <v>846</v>
      </c>
      <c r="K623" s="128">
        <v>1914591</v>
      </c>
    </row>
    <row r="624" spans="1:11" ht="22.5">
      <c r="A624" s="38" t="s">
        <v>2100</v>
      </c>
      <c r="B624" s="238" t="s">
        <v>35</v>
      </c>
      <c r="C624" s="126" t="s">
        <v>1297</v>
      </c>
      <c r="D624" s="127" t="s">
        <v>1297</v>
      </c>
      <c r="E624" s="37" t="s">
        <v>12</v>
      </c>
      <c r="F624" s="46">
        <v>10170046</v>
      </c>
      <c r="G624" s="218">
        <v>42955</v>
      </c>
      <c r="H624" s="124" t="s">
        <v>1925</v>
      </c>
      <c r="I624" s="124" t="s">
        <v>1926</v>
      </c>
      <c r="J624" s="46" t="s">
        <v>1927</v>
      </c>
      <c r="K624" s="128">
        <v>611541</v>
      </c>
    </row>
    <row r="625" spans="1:11" ht="11.25">
      <c r="A625" s="38" t="s">
        <v>2100</v>
      </c>
      <c r="B625" s="242" t="s">
        <v>8</v>
      </c>
      <c r="C625" s="126" t="s">
        <v>1297</v>
      </c>
      <c r="D625" s="127" t="s">
        <v>1297</v>
      </c>
      <c r="E625" s="37" t="s">
        <v>12</v>
      </c>
      <c r="F625" s="46">
        <v>10170047</v>
      </c>
      <c r="G625" s="218">
        <v>42957</v>
      </c>
      <c r="H625" s="124" t="s">
        <v>1928</v>
      </c>
      <c r="I625" s="124" t="s">
        <v>1929</v>
      </c>
      <c r="J625" s="46" t="s">
        <v>1930</v>
      </c>
      <c r="K625" s="128">
        <v>133713</v>
      </c>
    </row>
    <row r="626" spans="1:11" ht="22.5">
      <c r="A626" s="38" t="s">
        <v>2100</v>
      </c>
      <c r="B626" s="242" t="s">
        <v>8</v>
      </c>
      <c r="C626" s="126" t="s">
        <v>1297</v>
      </c>
      <c r="D626" s="127" t="s">
        <v>1297</v>
      </c>
      <c r="E626" s="37" t="s">
        <v>12</v>
      </c>
      <c r="F626" s="46">
        <v>10170048</v>
      </c>
      <c r="G626" s="218">
        <v>42958</v>
      </c>
      <c r="H626" s="124" t="s">
        <v>1931</v>
      </c>
      <c r="I626" s="124" t="s">
        <v>1932</v>
      </c>
      <c r="J626" s="46" t="s">
        <v>1933</v>
      </c>
      <c r="K626" s="128">
        <v>62456</v>
      </c>
    </row>
    <row r="627" spans="1:11" ht="11.25">
      <c r="A627" s="38" t="s">
        <v>2100</v>
      </c>
      <c r="B627" s="242" t="s">
        <v>8</v>
      </c>
      <c r="C627" s="126" t="s">
        <v>1297</v>
      </c>
      <c r="D627" s="127" t="s">
        <v>1297</v>
      </c>
      <c r="E627" s="37" t="s">
        <v>12</v>
      </c>
      <c r="F627" s="46">
        <v>10170050</v>
      </c>
      <c r="G627" s="218">
        <v>42963</v>
      </c>
      <c r="H627" s="124" t="s">
        <v>1934</v>
      </c>
      <c r="I627" s="124" t="s">
        <v>1935</v>
      </c>
      <c r="J627" s="46" t="s">
        <v>1936</v>
      </c>
      <c r="K627" s="128">
        <v>176597</v>
      </c>
    </row>
    <row r="628" spans="1:11" ht="11.25">
      <c r="A628" s="38" t="s">
        <v>2100</v>
      </c>
      <c r="B628" s="242" t="s">
        <v>8</v>
      </c>
      <c r="C628" s="126" t="s">
        <v>1297</v>
      </c>
      <c r="D628" s="127" t="s">
        <v>1297</v>
      </c>
      <c r="E628" s="37" t="s">
        <v>12</v>
      </c>
      <c r="F628" s="46">
        <v>10170051</v>
      </c>
      <c r="G628" s="218">
        <v>42963</v>
      </c>
      <c r="H628" s="124" t="s">
        <v>1937</v>
      </c>
      <c r="I628" s="124" t="s">
        <v>1938</v>
      </c>
      <c r="J628" s="46" t="s">
        <v>169</v>
      </c>
      <c r="K628" s="128">
        <v>215638</v>
      </c>
    </row>
    <row r="629" spans="1:11" ht="11.25">
      <c r="A629" s="38" t="s">
        <v>2100</v>
      </c>
      <c r="B629" s="242" t="s">
        <v>8</v>
      </c>
      <c r="C629" s="126" t="s">
        <v>1297</v>
      </c>
      <c r="D629" s="127" t="s">
        <v>1297</v>
      </c>
      <c r="E629" s="37" t="s">
        <v>12</v>
      </c>
      <c r="F629" s="46">
        <v>10170052</v>
      </c>
      <c r="G629" s="218">
        <v>42964</v>
      </c>
      <c r="H629" s="124" t="s">
        <v>1939</v>
      </c>
      <c r="I629" s="124" t="s">
        <v>1918</v>
      </c>
      <c r="J629" s="46" t="s">
        <v>239</v>
      </c>
      <c r="K629" s="128">
        <v>488073</v>
      </c>
    </row>
    <row r="630" spans="1:11" ht="11.25">
      <c r="A630" s="38" t="s">
        <v>2100</v>
      </c>
      <c r="B630" s="242" t="s">
        <v>8</v>
      </c>
      <c r="C630" s="126" t="s">
        <v>1297</v>
      </c>
      <c r="D630" s="127" t="s">
        <v>1297</v>
      </c>
      <c r="E630" s="37" t="s">
        <v>12</v>
      </c>
      <c r="F630" s="46">
        <v>10170053</v>
      </c>
      <c r="G630" s="218">
        <v>42964</v>
      </c>
      <c r="H630" s="124" t="s">
        <v>1940</v>
      </c>
      <c r="I630" s="124" t="s">
        <v>1941</v>
      </c>
      <c r="J630" s="46" t="s">
        <v>1942</v>
      </c>
      <c r="K630" s="128">
        <v>114181</v>
      </c>
    </row>
    <row r="631" spans="1:11" ht="11.25">
      <c r="A631" s="38" t="s">
        <v>2100</v>
      </c>
      <c r="B631" s="242" t="s">
        <v>8</v>
      </c>
      <c r="C631" s="126" t="s">
        <v>1297</v>
      </c>
      <c r="D631" s="127" t="s">
        <v>1297</v>
      </c>
      <c r="E631" s="37" t="s">
        <v>12</v>
      </c>
      <c r="F631" s="46">
        <v>10170054</v>
      </c>
      <c r="G631" s="218">
        <v>42964</v>
      </c>
      <c r="H631" s="124" t="s">
        <v>1943</v>
      </c>
      <c r="I631" s="124" t="s">
        <v>493</v>
      </c>
      <c r="J631" s="46" t="s">
        <v>303</v>
      </c>
      <c r="K631" s="128">
        <v>1967427</v>
      </c>
    </row>
    <row r="632" spans="1:11" ht="11.25">
      <c r="A632" s="38" t="s">
        <v>2100</v>
      </c>
      <c r="B632" s="242" t="s">
        <v>8</v>
      </c>
      <c r="C632" s="126" t="s">
        <v>1297</v>
      </c>
      <c r="D632" s="127" t="s">
        <v>1297</v>
      </c>
      <c r="E632" s="37" t="s">
        <v>12</v>
      </c>
      <c r="F632" s="46">
        <v>10170055</v>
      </c>
      <c r="G632" s="218">
        <v>42965</v>
      </c>
      <c r="H632" s="124" t="s">
        <v>1944</v>
      </c>
      <c r="I632" s="124" t="s">
        <v>1945</v>
      </c>
      <c r="J632" s="128" t="s">
        <v>1946</v>
      </c>
      <c r="K632" s="128">
        <v>85466</v>
      </c>
    </row>
    <row r="633" spans="1:11" ht="11.25">
      <c r="A633" s="38" t="s">
        <v>2100</v>
      </c>
      <c r="B633" s="242" t="s">
        <v>8</v>
      </c>
      <c r="C633" s="126" t="s">
        <v>1297</v>
      </c>
      <c r="D633" s="127" t="s">
        <v>1297</v>
      </c>
      <c r="E633" s="37" t="s">
        <v>12</v>
      </c>
      <c r="F633" s="46">
        <v>10170056</v>
      </c>
      <c r="G633" s="218">
        <v>42965</v>
      </c>
      <c r="H633" s="124" t="s">
        <v>1947</v>
      </c>
      <c r="I633" s="124" t="s">
        <v>1920</v>
      </c>
      <c r="J633" s="128" t="s">
        <v>1921</v>
      </c>
      <c r="K633" s="128">
        <v>434112</v>
      </c>
    </row>
    <row r="634" spans="1:11" ht="11.25">
      <c r="A634" s="38" t="s">
        <v>2100</v>
      </c>
      <c r="B634" s="242" t="s">
        <v>8</v>
      </c>
      <c r="C634" s="126" t="s">
        <v>1297</v>
      </c>
      <c r="D634" s="127" t="s">
        <v>1297</v>
      </c>
      <c r="E634" s="37" t="s">
        <v>12</v>
      </c>
      <c r="F634" s="46">
        <v>10170057</v>
      </c>
      <c r="G634" s="218">
        <v>42965</v>
      </c>
      <c r="H634" s="124" t="s">
        <v>1948</v>
      </c>
      <c r="I634" s="124" t="s">
        <v>1920</v>
      </c>
      <c r="J634" s="46" t="s">
        <v>1921</v>
      </c>
      <c r="K634" s="128">
        <v>236275</v>
      </c>
    </row>
    <row r="635" spans="1:11" ht="11.25">
      <c r="A635" s="38" t="s">
        <v>2100</v>
      </c>
      <c r="B635" s="242" t="s">
        <v>8</v>
      </c>
      <c r="C635" s="126" t="s">
        <v>1297</v>
      </c>
      <c r="D635" s="127" t="s">
        <v>1297</v>
      </c>
      <c r="E635" s="37" t="s">
        <v>12</v>
      </c>
      <c r="F635" s="46">
        <v>10170058</v>
      </c>
      <c r="G635" s="218">
        <v>42965</v>
      </c>
      <c r="H635" s="124" t="s">
        <v>1949</v>
      </c>
      <c r="I635" s="124" t="s">
        <v>1920</v>
      </c>
      <c r="J635" s="46" t="s">
        <v>1921</v>
      </c>
      <c r="K635" s="128">
        <v>670041</v>
      </c>
    </row>
    <row r="636" spans="1:11" ht="11.25">
      <c r="A636" s="38" t="s">
        <v>2100</v>
      </c>
      <c r="B636" s="242" t="s">
        <v>8</v>
      </c>
      <c r="C636" s="126" t="s">
        <v>1297</v>
      </c>
      <c r="D636" s="127" t="s">
        <v>1297</v>
      </c>
      <c r="E636" s="37" t="s">
        <v>12</v>
      </c>
      <c r="F636" s="46">
        <v>10170059</v>
      </c>
      <c r="G636" s="218">
        <v>42970</v>
      </c>
      <c r="H636" s="124" t="s">
        <v>1950</v>
      </c>
      <c r="I636" s="124" t="s">
        <v>1918</v>
      </c>
      <c r="J636" s="46" t="s">
        <v>239</v>
      </c>
      <c r="K636" s="128">
        <v>838010</v>
      </c>
    </row>
    <row r="637" spans="1:11" ht="11.25">
      <c r="A637" s="38" t="s">
        <v>2100</v>
      </c>
      <c r="B637" s="242" t="s">
        <v>8</v>
      </c>
      <c r="C637" s="126" t="s">
        <v>1297</v>
      </c>
      <c r="D637" s="127" t="s">
        <v>1297</v>
      </c>
      <c r="E637" s="37" t="s">
        <v>12</v>
      </c>
      <c r="F637" s="46">
        <v>10170060</v>
      </c>
      <c r="G637" s="218">
        <v>42970</v>
      </c>
      <c r="H637" s="124" t="s">
        <v>1951</v>
      </c>
      <c r="I637" s="124" t="s">
        <v>1918</v>
      </c>
      <c r="J637" s="46" t="s">
        <v>239</v>
      </c>
      <c r="K637" s="128">
        <v>69766</v>
      </c>
    </row>
    <row r="638" spans="1:11" ht="11.25">
      <c r="A638" s="38" t="s">
        <v>2100</v>
      </c>
      <c r="B638" s="242" t="s">
        <v>8</v>
      </c>
      <c r="C638" s="126" t="s">
        <v>1297</v>
      </c>
      <c r="D638" s="127" t="s">
        <v>1297</v>
      </c>
      <c r="E638" s="37" t="s">
        <v>12</v>
      </c>
      <c r="F638" s="46">
        <v>10170061</v>
      </c>
      <c r="G638" s="218">
        <v>42970</v>
      </c>
      <c r="H638" s="124" t="s">
        <v>1952</v>
      </c>
      <c r="I638" s="124" t="s">
        <v>1920</v>
      </c>
      <c r="J638" s="46" t="s">
        <v>1921</v>
      </c>
      <c r="K638" s="128">
        <v>191055</v>
      </c>
    </row>
    <row r="639" spans="1:11" ht="11.25">
      <c r="A639" s="38" t="s">
        <v>2100</v>
      </c>
      <c r="B639" s="242" t="s">
        <v>8</v>
      </c>
      <c r="C639" s="126" t="s">
        <v>1297</v>
      </c>
      <c r="D639" s="127" t="s">
        <v>1297</v>
      </c>
      <c r="E639" s="37" t="s">
        <v>12</v>
      </c>
      <c r="F639" s="46">
        <v>10170062</v>
      </c>
      <c r="G639" s="218">
        <v>42971</v>
      </c>
      <c r="H639" s="124" t="s">
        <v>1953</v>
      </c>
      <c r="I639" s="124" t="s">
        <v>1918</v>
      </c>
      <c r="J639" s="46" t="s">
        <v>239</v>
      </c>
      <c r="K639" s="128">
        <v>2407620</v>
      </c>
    </row>
    <row r="640" spans="1:11" ht="11.25">
      <c r="A640" s="38" t="s">
        <v>2100</v>
      </c>
      <c r="B640" s="242" t="s">
        <v>8</v>
      </c>
      <c r="C640" s="126" t="s">
        <v>1297</v>
      </c>
      <c r="D640" s="127" t="s">
        <v>1297</v>
      </c>
      <c r="E640" s="37" t="s">
        <v>12</v>
      </c>
      <c r="F640" s="46">
        <v>10170063</v>
      </c>
      <c r="G640" s="218">
        <v>42971</v>
      </c>
      <c r="H640" s="124" t="s">
        <v>1954</v>
      </c>
      <c r="I640" s="124" t="s">
        <v>1918</v>
      </c>
      <c r="J640" s="46" t="s">
        <v>239</v>
      </c>
      <c r="K640" s="128">
        <v>39396</v>
      </c>
    </row>
    <row r="641" spans="1:11" ht="11.25">
      <c r="A641" s="38" t="s">
        <v>2100</v>
      </c>
      <c r="B641" s="242" t="s">
        <v>8</v>
      </c>
      <c r="C641" s="126" t="s">
        <v>1297</v>
      </c>
      <c r="D641" s="127" t="s">
        <v>1297</v>
      </c>
      <c r="E641" s="37" t="s">
        <v>12</v>
      </c>
      <c r="F641" s="46">
        <v>10170064</v>
      </c>
      <c r="G641" s="218">
        <v>42971</v>
      </c>
      <c r="H641" s="124" t="s">
        <v>1955</v>
      </c>
      <c r="I641" s="124" t="s">
        <v>1918</v>
      </c>
      <c r="J641" s="46" t="s">
        <v>239</v>
      </c>
      <c r="K641" s="128">
        <v>4772615</v>
      </c>
    </row>
    <row r="642" spans="1:11" ht="11.25">
      <c r="A642" s="38" t="s">
        <v>2100</v>
      </c>
      <c r="B642" s="242" t="s">
        <v>8</v>
      </c>
      <c r="C642" s="126" t="s">
        <v>1297</v>
      </c>
      <c r="D642" s="127" t="s">
        <v>1297</v>
      </c>
      <c r="E642" s="37" t="s">
        <v>12</v>
      </c>
      <c r="F642" s="46">
        <v>10170066</v>
      </c>
      <c r="G642" s="218">
        <v>42978</v>
      </c>
      <c r="H642" s="124" t="s">
        <v>1956</v>
      </c>
      <c r="I642" s="124" t="s">
        <v>1918</v>
      </c>
      <c r="J642" s="46" t="s">
        <v>239</v>
      </c>
      <c r="K642" s="128">
        <v>25625</v>
      </c>
    </row>
    <row r="643" spans="1:11" ht="11.25">
      <c r="A643" s="38" t="s">
        <v>2100</v>
      </c>
      <c r="B643" s="242" t="s">
        <v>8</v>
      </c>
      <c r="C643" s="126" t="s">
        <v>1297</v>
      </c>
      <c r="D643" s="127" t="s">
        <v>1297</v>
      </c>
      <c r="E643" s="37" t="s">
        <v>13</v>
      </c>
      <c r="F643" s="46">
        <v>10170356</v>
      </c>
      <c r="G643" s="218">
        <v>42955</v>
      </c>
      <c r="H643" s="124" t="s">
        <v>1957</v>
      </c>
      <c r="I643" s="124" t="s">
        <v>1958</v>
      </c>
      <c r="J643" s="46" t="s">
        <v>1959</v>
      </c>
      <c r="K643" s="128">
        <v>119643</v>
      </c>
    </row>
    <row r="644" spans="1:11" ht="22.5">
      <c r="A644" s="38" t="s">
        <v>2100</v>
      </c>
      <c r="B644" s="242" t="s">
        <v>8</v>
      </c>
      <c r="C644" s="126" t="s">
        <v>1297</v>
      </c>
      <c r="D644" s="127" t="s">
        <v>1297</v>
      </c>
      <c r="E644" s="37" t="s">
        <v>13</v>
      </c>
      <c r="F644" s="46">
        <v>10170357</v>
      </c>
      <c r="G644" s="218">
        <v>42955</v>
      </c>
      <c r="H644" s="124" t="s">
        <v>1960</v>
      </c>
      <c r="I644" s="124" t="s">
        <v>1961</v>
      </c>
      <c r="J644" s="46" t="s">
        <v>1962</v>
      </c>
      <c r="K644" s="128">
        <v>107488</v>
      </c>
    </row>
    <row r="645" spans="1:11" ht="22.5">
      <c r="A645" s="38" t="s">
        <v>2100</v>
      </c>
      <c r="B645" s="137" t="s">
        <v>6</v>
      </c>
      <c r="C645" s="126" t="s">
        <v>1963</v>
      </c>
      <c r="D645" s="127">
        <v>42747</v>
      </c>
      <c r="E645" s="37" t="s">
        <v>13</v>
      </c>
      <c r="F645" s="46">
        <v>10170362</v>
      </c>
      <c r="G645" s="218">
        <v>42956</v>
      </c>
      <c r="H645" s="124" t="s">
        <v>1964</v>
      </c>
      <c r="I645" s="124" t="s">
        <v>1965</v>
      </c>
      <c r="J645" s="46" t="s">
        <v>430</v>
      </c>
      <c r="K645" s="128">
        <v>110762</v>
      </c>
    </row>
    <row r="646" spans="1:11" ht="22.5">
      <c r="A646" s="38" t="s">
        <v>2100</v>
      </c>
      <c r="B646" s="137" t="s">
        <v>6</v>
      </c>
      <c r="C646" s="126" t="s">
        <v>1963</v>
      </c>
      <c r="D646" s="127">
        <v>42747</v>
      </c>
      <c r="E646" s="37" t="s">
        <v>13</v>
      </c>
      <c r="F646" s="46">
        <v>10170363</v>
      </c>
      <c r="G646" s="218">
        <v>42956</v>
      </c>
      <c r="H646" s="124" t="s">
        <v>1964</v>
      </c>
      <c r="I646" s="124" t="s">
        <v>1965</v>
      </c>
      <c r="J646" s="46" t="s">
        <v>430</v>
      </c>
      <c r="K646" s="128">
        <v>124762</v>
      </c>
    </row>
    <row r="647" spans="1:11" ht="22.5">
      <c r="A647" s="38" t="s">
        <v>2100</v>
      </c>
      <c r="B647" s="137" t="s">
        <v>6</v>
      </c>
      <c r="C647" s="126" t="s">
        <v>1963</v>
      </c>
      <c r="D647" s="127">
        <v>42747</v>
      </c>
      <c r="E647" s="37" t="s">
        <v>13</v>
      </c>
      <c r="F647" s="46">
        <v>10170364</v>
      </c>
      <c r="G647" s="218">
        <v>42956</v>
      </c>
      <c r="H647" s="124" t="s">
        <v>1966</v>
      </c>
      <c r="I647" s="124" t="s">
        <v>1965</v>
      </c>
      <c r="J647" s="46" t="s">
        <v>430</v>
      </c>
      <c r="K647" s="128">
        <v>110762</v>
      </c>
    </row>
    <row r="648" spans="1:11" ht="22.5">
      <c r="A648" s="38" t="s">
        <v>2100</v>
      </c>
      <c r="B648" s="137" t="s">
        <v>6</v>
      </c>
      <c r="C648" s="126" t="s">
        <v>1963</v>
      </c>
      <c r="D648" s="127">
        <v>42747</v>
      </c>
      <c r="E648" s="37" t="s">
        <v>13</v>
      </c>
      <c r="F648" s="46">
        <v>10170365</v>
      </c>
      <c r="G648" s="218">
        <v>42956</v>
      </c>
      <c r="H648" s="124" t="s">
        <v>1967</v>
      </c>
      <c r="I648" s="124" t="s">
        <v>1965</v>
      </c>
      <c r="J648" s="46" t="s">
        <v>430</v>
      </c>
      <c r="K648" s="128">
        <v>181762</v>
      </c>
    </row>
    <row r="649" spans="1:11" ht="22.5">
      <c r="A649" s="38" t="s">
        <v>2100</v>
      </c>
      <c r="B649" s="137" t="s">
        <v>6</v>
      </c>
      <c r="C649" s="126" t="s">
        <v>1963</v>
      </c>
      <c r="D649" s="127">
        <v>42747</v>
      </c>
      <c r="E649" s="37" t="s">
        <v>13</v>
      </c>
      <c r="F649" s="46">
        <v>10170366</v>
      </c>
      <c r="G649" s="218">
        <v>42956</v>
      </c>
      <c r="H649" s="124" t="s">
        <v>1967</v>
      </c>
      <c r="I649" s="124" t="s">
        <v>1965</v>
      </c>
      <c r="J649" s="46" t="s">
        <v>430</v>
      </c>
      <c r="K649" s="128">
        <v>163762</v>
      </c>
    </row>
    <row r="650" spans="1:11" ht="22.5">
      <c r="A650" s="38" t="s">
        <v>2100</v>
      </c>
      <c r="B650" s="137" t="s">
        <v>6</v>
      </c>
      <c r="C650" s="126" t="s">
        <v>1963</v>
      </c>
      <c r="D650" s="127">
        <v>42747</v>
      </c>
      <c r="E650" s="37" t="s">
        <v>13</v>
      </c>
      <c r="F650" s="46">
        <v>10170367</v>
      </c>
      <c r="G650" s="218">
        <v>42956</v>
      </c>
      <c r="H650" s="124" t="s">
        <v>1968</v>
      </c>
      <c r="I650" s="124" t="s">
        <v>1965</v>
      </c>
      <c r="J650" s="46" t="s">
        <v>430</v>
      </c>
      <c r="K650" s="128">
        <v>144762</v>
      </c>
    </row>
    <row r="651" spans="1:11" ht="22.5">
      <c r="A651" s="38" t="s">
        <v>2100</v>
      </c>
      <c r="B651" s="137" t="s">
        <v>6</v>
      </c>
      <c r="C651" s="126" t="s">
        <v>1963</v>
      </c>
      <c r="D651" s="127">
        <v>42747</v>
      </c>
      <c r="E651" s="37" t="s">
        <v>13</v>
      </c>
      <c r="F651" s="46">
        <v>10170370</v>
      </c>
      <c r="G651" s="218">
        <v>42956</v>
      </c>
      <c r="H651" s="124" t="s">
        <v>1969</v>
      </c>
      <c r="I651" s="124" t="s">
        <v>1965</v>
      </c>
      <c r="J651" s="46" t="s">
        <v>430</v>
      </c>
      <c r="K651" s="128">
        <v>217762</v>
      </c>
    </row>
    <row r="652" spans="1:11" ht="22.5">
      <c r="A652" s="38" t="s">
        <v>2100</v>
      </c>
      <c r="B652" s="47" t="s">
        <v>9</v>
      </c>
      <c r="C652" s="126" t="s">
        <v>1970</v>
      </c>
      <c r="D652" s="127">
        <v>42950</v>
      </c>
      <c r="E652" s="37" t="s">
        <v>13</v>
      </c>
      <c r="F652" s="46">
        <v>10170371</v>
      </c>
      <c r="G652" s="218">
        <v>42956</v>
      </c>
      <c r="H652" s="124" t="s">
        <v>1971</v>
      </c>
      <c r="I652" s="124" t="s">
        <v>1972</v>
      </c>
      <c r="J652" s="46" t="s">
        <v>1973</v>
      </c>
      <c r="K652" s="128">
        <v>918950</v>
      </c>
    </row>
    <row r="653" spans="1:11" ht="22.5">
      <c r="A653" s="38" t="s">
        <v>2100</v>
      </c>
      <c r="B653" s="137" t="s">
        <v>6</v>
      </c>
      <c r="C653" s="126" t="s">
        <v>1963</v>
      </c>
      <c r="D653" s="127">
        <v>42747</v>
      </c>
      <c r="E653" s="37" t="s">
        <v>13</v>
      </c>
      <c r="F653" s="46">
        <v>10170372</v>
      </c>
      <c r="G653" s="218">
        <v>42956</v>
      </c>
      <c r="H653" s="124" t="s">
        <v>1974</v>
      </c>
      <c r="I653" s="124" t="s">
        <v>1965</v>
      </c>
      <c r="J653" s="46" t="s">
        <v>430</v>
      </c>
      <c r="K653" s="128">
        <v>363524</v>
      </c>
    </row>
    <row r="654" spans="1:11" ht="22.5">
      <c r="A654" s="38" t="s">
        <v>2100</v>
      </c>
      <c r="B654" s="137" t="s">
        <v>6</v>
      </c>
      <c r="C654" s="126" t="s">
        <v>1963</v>
      </c>
      <c r="D654" s="127">
        <v>42747</v>
      </c>
      <c r="E654" s="37" t="s">
        <v>13</v>
      </c>
      <c r="F654" s="46">
        <v>10170373</v>
      </c>
      <c r="G654" s="218">
        <v>42956</v>
      </c>
      <c r="H654" s="124" t="s">
        <v>1975</v>
      </c>
      <c r="I654" s="124" t="s">
        <v>1965</v>
      </c>
      <c r="J654" s="46" t="s">
        <v>430</v>
      </c>
      <c r="K654" s="128">
        <v>60000</v>
      </c>
    </row>
    <row r="655" spans="1:11" ht="22.5">
      <c r="A655" s="38" t="s">
        <v>2100</v>
      </c>
      <c r="B655" s="137" t="s">
        <v>6</v>
      </c>
      <c r="C655" s="126" t="s">
        <v>1963</v>
      </c>
      <c r="D655" s="127">
        <v>42747</v>
      </c>
      <c r="E655" s="37" t="s">
        <v>13</v>
      </c>
      <c r="F655" s="46">
        <v>10170374</v>
      </c>
      <c r="G655" s="218">
        <v>42956</v>
      </c>
      <c r="H655" s="124" t="s">
        <v>1975</v>
      </c>
      <c r="I655" s="124" t="s">
        <v>1965</v>
      </c>
      <c r="J655" s="46" t="s">
        <v>430</v>
      </c>
      <c r="K655" s="128">
        <v>35000</v>
      </c>
    </row>
    <row r="656" spans="1:11" ht="22.5">
      <c r="A656" s="38" t="s">
        <v>2100</v>
      </c>
      <c r="B656" s="137" t="s">
        <v>6</v>
      </c>
      <c r="C656" s="126" t="s">
        <v>1963</v>
      </c>
      <c r="D656" s="127">
        <v>42747</v>
      </c>
      <c r="E656" s="37" t="s">
        <v>13</v>
      </c>
      <c r="F656" s="46">
        <v>10170375</v>
      </c>
      <c r="G656" s="218">
        <v>42956</v>
      </c>
      <c r="H656" s="124" t="s">
        <v>1976</v>
      </c>
      <c r="I656" s="124" t="s">
        <v>1965</v>
      </c>
      <c r="J656" s="46" t="s">
        <v>430</v>
      </c>
      <c r="K656" s="128">
        <v>44000</v>
      </c>
    </row>
    <row r="657" spans="1:11" ht="22.5">
      <c r="A657" s="38" t="s">
        <v>2100</v>
      </c>
      <c r="B657" s="137" t="s">
        <v>6</v>
      </c>
      <c r="C657" s="126" t="s">
        <v>1963</v>
      </c>
      <c r="D657" s="127">
        <v>42747</v>
      </c>
      <c r="E657" s="37" t="s">
        <v>13</v>
      </c>
      <c r="F657" s="46">
        <v>10170376</v>
      </c>
      <c r="G657" s="218">
        <v>42957</v>
      </c>
      <c r="H657" s="124" t="s">
        <v>1977</v>
      </c>
      <c r="I657" s="124" t="s">
        <v>1965</v>
      </c>
      <c r="J657" s="46" t="s">
        <v>430</v>
      </c>
      <c r="K657" s="128">
        <v>126762</v>
      </c>
    </row>
    <row r="658" spans="1:11" ht="22.5">
      <c r="A658" s="38" t="s">
        <v>2100</v>
      </c>
      <c r="B658" s="137" t="s">
        <v>6</v>
      </c>
      <c r="C658" s="126" t="s">
        <v>1963</v>
      </c>
      <c r="D658" s="127">
        <v>42747</v>
      </c>
      <c r="E658" s="37" t="s">
        <v>13</v>
      </c>
      <c r="F658" s="46">
        <v>10170377</v>
      </c>
      <c r="G658" s="218">
        <v>42957</v>
      </c>
      <c r="H658" s="124" t="s">
        <v>1978</v>
      </c>
      <c r="I658" s="124" t="s">
        <v>1965</v>
      </c>
      <c r="J658" s="46" t="s">
        <v>430</v>
      </c>
      <c r="K658" s="128">
        <v>228762</v>
      </c>
    </row>
    <row r="659" spans="1:11" ht="22.5">
      <c r="A659" s="38" t="s">
        <v>2100</v>
      </c>
      <c r="B659" s="137" t="s">
        <v>6</v>
      </c>
      <c r="C659" s="126" t="s">
        <v>1963</v>
      </c>
      <c r="D659" s="127">
        <v>42747</v>
      </c>
      <c r="E659" s="37" t="s">
        <v>13</v>
      </c>
      <c r="F659" s="46">
        <v>10170378</v>
      </c>
      <c r="G659" s="218">
        <v>42957</v>
      </c>
      <c r="H659" s="124" t="s">
        <v>1979</v>
      </c>
      <c r="I659" s="124" t="s">
        <v>1965</v>
      </c>
      <c r="J659" s="46" t="s">
        <v>430</v>
      </c>
      <c r="K659" s="128">
        <v>44346</v>
      </c>
    </row>
    <row r="660" spans="1:11" ht="22.5">
      <c r="A660" s="38" t="s">
        <v>2100</v>
      </c>
      <c r="B660" s="137" t="s">
        <v>6</v>
      </c>
      <c r="C660" s="126" t="s">
        <v>1963</v>
      </c>
      <c r="D660" s="127">
        <v>42747</v>
      </c>
      <c r="E660" s="37" t="s">
        <v>13</v>
      </c>
      <c r="F660" s="46">
        <v>10170379</v>
      </c>
      <c r="G660" s="218">
        <v>42957</v>
      </c>
      <c r="H660" s="124" t="s">
        <v>1980</v>
      </c>
      <c r="I660" s="124" t="s">
        <v>1965</v>
      </c>
      <c r="J660" s="46" t="s">
        <v>430</v>
      </c>
      <c r="K660" s="128">
        <v>89846</v>
      </c>
    </row>
    <row r="661" spans="1:11" ht="22.5">
      <c r="A661" s="38" t="s">
        <v>2100</v>
      </c>
      <c r="B661" s="137" t="s">
        <v>6</v>
      </c>
      <c r="C661" s="126" t="s">
        <v>1963</v>
      </c>
      <c r="D661" s="127">
        <v>42747</v>
      </c>
      <c r="E661" s="37" t="s">
        <v>13</v>
      </c>
      <c r="F661" s="46">
        <v>10170382</v>
      </c>
      <c r="G661" s="218">
        <v>42958</v>
      </c>
      <c r="H661" s="124" t="s">
        <v>1981</v>
      </c>
      <c r="I661" s="124" t="s">
        <v>1965</v>
      </c>
      <c r="J661" s="46" t="s">
        <v>430</v>
      </c>
      <c r="K661" s="128">
        <v>176762</v>
      </c>
    </row>
    <row r="662" spans="1:11" ht="11.25">
      <c r="A662" s="38" t="s">
        <v>2100</v>
      </c>
      <c r="B662" s="242" t="s">
        <v>8</v>
      </c>
      <c r="C662" s="126" t="s">
        <v>1297</v>
      </c>
      <c r="D662" s="127" t="s">
        <v>1297</v>
      </c>
      <c r="E662" s="37" t="s">
        <v>13</v>
      </c>
      <c r="F662" s="46">
        <v>10170383</v>
      </c>
      <c r="G662" s="218">
        <v>42958</v>
      </c>
      <c r="H662" s="124" t="s">
        <v>1982</v>
      </c>
      <c r="I662" s="124" t="s">
        <v>1920</v>
      </c>
      <c r="J662" s="46" t="s">
        <v>1921</v>
      </c>
      <c r="K662" s="128">
        <v>671048</v>
      </c>
    </row>
    <row r="663" spans="1:11" ht="22.5">
      <c r="A663" s="38" t="s">
        <v>2100</v>
      </c>
      <c r="B663" s="137" t="s">
        <v>6</v>
      </c>
      <c r="C663" s="126" t="s">
        <v>1963</v>
      </c>
      <c r="D663" s="127">
        <v>42747</v>
      </c>
      <c r="E663" s="37" t="s">
        <v>13</v>
      </c>
      <c r="F663" s="46">
        <v>10170384</v>
      </c>
      <c r="G663" s="218">
        <v>42961</v>
      </c>
      <c r="H663" s="124" t="s">
        <v>1983</v>
      </c>
      <c r="I663" s="124" t="s">
        <v>1965</v>
      </c>
      <c r="J663" s="46" t="s">
        <v>430</v>
      </c>
      <c r="K663" s="128">
        <v>163762</v>
      </c>
    </row>
    <row r="664" spans="1:11" ht="22.5">
      <c r="A664" s="38" t="s">
        <v>2100</v>
      </c>
      <c r="B664" s="137" t="s">
        <v>6</v>
      </c>
      <c r="C664" s="126" t="s">
        <v>1963</v>
      </c>
      <c r="D664" s="127">
        <v>42747</v>
      </c>
      <c r="E664" s="37" t="s">
        <v>13</v>
      </c>
      <c r="F664" s="46">
        <v>10170385</v>
      </c>
      <c r="G664" s="218">
        <v>42961</v>
      </c>
      <c r="H664" s="124" t="s">
        <v>1984</v>
      </c>
      <c r="I664" s="124" t="s">
        <v>1965</v>
      </c>
      <c r="J664" s="46" t="s">
        <v>430</v>
      </c>
      <c r="K664" s="128">
        <v>375484</v>
      </c>
    </row>
    <row r="665" spans="1:11" ht="22.5">
      <c r="A665" s="38" t="s">
        <v>2100</v>
      </c>
      <c r="B665" s="137" t="s">
        <v>6</v>
      </c>
      <c r="C665" s="126" t="s">
        <v>1963</v>
      </c>
      <c r="D665" s="127">
        <v>42747</v>
      </c>
      <c r="E665" s="37" t="s">
        <v>13</v>
      </c>
      <c r="F665" s="46">
        <v>10170387</v>
      </c>
      <c r="G665" s="218">
        <v>42963</v>
      </c>
      <c r="H665" s="124" t="s">
        <v>1985</v>
      </c>
      <c r="I665" s="124" t="s">
        <v>1965</v>
      </c>
      <c r="J665" s="46" t="s">
        <v>430</v>
      </c>
      <c r="K665" s="128">
        <v>110762</v>
      </c>
    </row>
    <row r="666" spans="1:11" ht="11.25">
      <c r="A666" s="38" t="s">
        <v>2100</v>
      </c>
      <c r="B666" s="242" t="s">
        <v>8</v>
      </c>
      <c r="C666" s="126" t="s">
        <v>1297</v>
      </c>
      <c r="D666" s="127" t="s">
        <v>1297</v>
      </c>
      <c r="E666" s="37" t="s">
        <v>13</v>
      </c>
      <c r="F666" s="46">
        <v>10170388</v>
      </c>
      <c r="G666" s="218">
        <v>42963</v>
      </c>
      <c r="H666" s="124" t="s">
        <v>1986</v>
      </c>
      <c r="I666" s="124" t="s">
        <v>1958</v>
      </c>
      <c r="J666" s="46" t="s">
        <v>1959</v>
      </c>
      <c r="K666" s="128">
        <v>132892</v>
      </c>
    </row>
    <row r="667" spans="1:11" ht="22.5">
      <c r="A667" s="38" t="s">
        <v>2100</v>
      </c>
      <c r="B667" s="137" t="s">
        <v>6</v>
      </c>
      <c r="C667" s="126" t="s">
        <v>1963</v>
      </c>
      <c r="D667" s="127">
        <v>42747</v>
      </c>
      <c r="E667" s="37" t="s">
        <v>13</v>
      </c>
      <c r="F667" s="46">
        <v>10170389</v>
      </c>
      <c r="G667" s="218">
        <v>42964</v>
      </c>
      <c r="H667" s="124" t="s">
        <v>1987</v>
      </c>
      <c r="I667" s="124" t="s">
        <v>1965</v>
      </c>
      <c r="J667" s="46" t="s">
        <v>430</v>
      </c>
      <c r="K667" s="128">
        <v>142742</v>
      </c>
    </row>
    <row r="668" spans="1:11" ht="33.75">
      <c r="A668" s="38" t="s">
        <v>2100</v>
      </c>
      <c r="B668" s="238" t="s">
        <v>35</v>
      </c>
      <c r="C668" s="126" t="s">
        <v>1297</v>
      </c>
      <c r="D668" s="127" t="s">
        <v>1297</v>
      </c>
      <c r="E668" s="37" t="s">
        <v>13</v>
      </c>
      <c r="F668" s="46">
        <v>10170391</v>
      </c>
      <c r="G668" s="218">
        <v>42964</v>
      </c>
      <c r="H668" s="124" t="s">
        <v>1988</v>
      </c>
      <c r="I668" s="124" t="s">
        <v>440</v>
      </c>
      <c r="J668" s="46" t="s">
        <v>441</v>
      </c>
      <c r="K668" s="128">
        <v>424535</v>
      </c>
    </row>
    <row r="669" spans="1:11" ht="22.5">
      <c r="A669" s="38" t="s">
        <v>2100</v>
      </c>
      <c r="B669" s="137" t="s">
        <v>6</v>
      </c>
      <c r="C669" s="126" t="s">
        <v>1963</v>
      </c>
      <c r="D669" s="127">
        <v>42747</v>
      </c>
      <c r="E669" s="37" t="s">
        <v>13</v>
      </c>
      <c r="F669" s="46">
        <v>10170392</v>
      </c>
      <c r="G669" s="218">
        <v>42964</v>
      </c>
      <c r="H669" s="124" t="s">
        <v>1989</v>
      </c>
      <c r="I669" s="124" t="s">
        <v>1965</v>
      </c>
      <c r="J669" s="46" t="s">
        <v>430</v>
      </c>
      <c r="K669" s="128">
        <v>126762</v>
      </c>
    </row>
    <row r="670" spans="1:11" ht="22.5">
      <c r="A670" s="38" t="s">
        <v>2100</v>
      </c>
      <c r="B670" s="242" t="s">
        <v>8</v>
      </c>
      <c r="C670" s="126" t="s">
        <v>1297</v>
      </c>
      <c r="D670" s="127" t="s">
        <v>1297</v>
      </c>
      <c r="E670" s="37" t="s">
        <v>13</v>
      </c>
      <c r="F670" s="46">
        <v>10170393</v>
      </c>
      <c r="G670" s="218">
        <v>42964</v>
      </c>
      <c r="H670" s="124" t="s">
        <v>1990</v>
      </c>
      <c r="I670" s="124" t="s">
        <v>1991</v>
      </c>
      <c r="J670" s="46" t="s">
        <v>1992</v>
      </c>
      <c r="K670" s="128">
        <v>33320</v>
      </c>
    </row>
    <row r="671" spans="1:11" ht="22.5">
      <c r="A671" s="38" t="s">
        <v>2100</v>
      </c>
      <c r="B671" s="242" t="s">
        <v>8</v>
      </c>
      <c r="C671" s="126" t="s">
        <v>1297</v>
      </c>
      <c r="D671" s="127" t="s">
        <v>1297</v>
      </c>
      <c r="E671" s="37" t="s">
        <v>13</v>
      </c>
      <c r="F671" s="46">
        <v>10170394</v>
      </c>
      <c r="G671" s="218">
        <v>42965</v>
      </c>
      <c r="H671" s="124" t="s">
        <v>1993</v>
      </c>
      <c r="I671" s="124" t="s">
        <v>1994</v>
      </c>
      <c r="J671" s="46" t="s">
        <v>1995</v>
      </c>
      <c r="K671" s="128">
        <v>755650</v>
      </c>
    </row>
    <row r="672" spans="1:11" ht="22.5">
      <c r="A672" s="38" t="s">
        <v>2100</v>
      </c>
      <c r="B672" s="137" t="s">
        <v>6</v>
      </c>
      <c r="C672" s="126" t="s">
        <v>1963</v>
      </c>
      <c r="D672" s="127">
        <v>42747</v>
      </c>
      <c r="E672" s="37" t="s">
        <v>13</v>
      </c>
      <c r="F672" s="46">
        <v>10170395</v>
      </c>
      <c r="G672" s="218">
        <v>42965</v>
      </c>
      <c r="H672" s="124" t="s">
        <v>1996</v>
      </c>
      <c r="I672" s="124" t="s">
        <v>1965</v>
      </c>
      <c r="J672" s="46" t="s">
        <v>430</v>
      </c>
      <c r="K672" s="128">
        <v>101002</v>
      </c>
    </row>
    <row r="673" spans="1:11" ht="22.5">
      <c r="A673" s="38" t="s">
        <v>2100</v>
      </c>
      <c r="B673" s="137" t="s">
        <v>6</v>
      </c>
      <c r="C673" s="126" t="s">
        <v>1963</v>
      </c>
      <c r="D673" s="127">
        <v>42747</v>
      </c>
      <c r="E673" s="37" t="s">
        <v>13</v>
      </c>
      <c r="F673" s="46">
        <v>10170396</v>
      </c>
      <c r="G673" s="218">
        <v>42965</v>
      </c>
      <c r="H673" s="124" t="s">
        <v>1997</v>
      </c>
      <c r="I673" s="124" t="s">
        <v>1965</v>
      </c>
      <c r="J673" s="46" t="s">
        <v>430</v>
      </c>
      <c r="K673" s="128">
        <v>60950</v>
      </c>
    </row>
    <row r="674" spans="1:11" ht="11.25">
      <c r="A674" s="38" t="s">
        <v>2100</v>
      </c>
      <c r="B674" s="242" t="s">
        <v>8</v>
      </c>
      <c r="C674" s="126" t="s">
        <v>1297</v>
      </c>
      <c r="D674" s="127" t="s">
        <v>1297</v>
      </c>
      <c r="E674" s="37" t="s">
        <v>13</v>
      </c>
      <c r="F674" s="46">
        <v>10170397</v>
      </c>
      <c r="G674" s="218">
        <v>42969</v>
      </c>
      <c r="H674" s="124" t="s">
        <v>1998</v>
      </c>
      <c r="I674" s="124" t="s">
        <v>1961</v>
      </c>
      <c r="J674" s="46" t="s">
        <v>1962</v>
      </c>
      <c r="K674" s="128">
        <v>89574</v>
      </c>
    </row>
    <row r="675" spans="1:11" ht="11.25">
      <c r="A675" s="38" t="s">
        <v>2100</v>
      </c>
      <c r="B675" s="242" t="s">
        <v>8</v>
      </c>
      <c r="C675" s="126" t="s">
        <v>1297</v>
      </c>
      <c r="D675" s="127" t="s">
        <v>1297</v>
      </c>
      <c r="E675" s="37" t="s">
        <v>13</v>
      </c>
      <c r="F675" s="46">
        <v>10170398</v>
      </c>
      <c r="G675" s="218">
        <v>42970</v>
      </c>
      <c r="H675" s="124" t="s">
        <v>1999</v>
      </c>
      <c r="I675" s="124" t="s">
        <v>1961</v>
      </c>
      <c r="J675" s="46" t="s">
        <v>1962</v>
      </c>
      <c r="K675" s="128">
        <v>67180</v>
      </c>
    </row>
    <row r="676" spans="1:11" ht="22.5">
      <c r="A676" s="38" t="s">
        <v>2100</v>
      </c>
      <c r="B676" s="137" t="s">
        <v>6</v>
      </c>
      <c r="C676" s="126" t="s">
        <v>1963</v>
      </c>
      <c r="D676" s="127">
        <v>42747</v>
      </c>
      <c r="E676" s="37" t="s">
        <v>13</v>
      </c>
      <c r="F676" s="46">
        <v>10170399</v>
      </c>
      <c r="G676" s="218">
        <v>42970</v>
      </c>
      <c r="H676" s="124" t="s">
        <v>2000</v>
      </c>
      <c r="I676" s="124" t="s">
        <v>1965</v>
      </c>
      <c r="J676" s="46" t="s">
        <v>430</v>
      </c>
      <c r="K676" s="128">
        <v>123502</v>
      </c>
    </row>
    <row r="677" spans="1:11" ht="22.5">
      <c r="A677" s="38" t="s">
        <v>2100</v>
      </c>
      <c r="B677" s="137" t="s">
        <v>6</v>
      </c>
      <c r="C677" s="126" t="s">
        <v>1963</v>
      </c>
      <c r="D677" s="127">
        <v>42747</v>
      </c>
      <c r="E677" s="37" t="s">
        <v>13</v>
      </c>
      <c r="F677" s="46">
        <v>10170400</v>
      </c>
      <c r="G677" s="218">
        <v>42970</v>
      </c>
      <c r="H677" s="124" t="s">
        <v>2001</v>
      </c>
      <c r="I677" s="124" t="s">
        <v>1965</v>
      </c>
      <c r="J677" s="46" t="s">
        <v>430</v>
      </c>
      <c r="K677" s="128">
        <v>45000</v>
      </c>
    </row>
    <row r="678" spans="1:11" ht="22.5">
      <c r="A678" s="38" t="s">
        <v>2100</v>
      </c>
      <c r="B678" s="242" t="s">
        <v>8</v>
      </c>
      <c r="C678" s="126" t="s">
        <v>1297</v>
      </c>
      <c r="D678" s="127" t="s">
        <v>1297</v>
      </c>
      <c r="E678" s="37" t="s">
        <v>13</v>
      </c>
      <c r="F678" s="46">
        <v>10170402</v>
      </c>
      <c r="G678" s="218">
        <v>42971</v>
      </c>
      <c r="H678" s="124" t="s">
        <v>2002</v>
      </c>
      <c r="I678" s="124" t="s">
        <v>454</v>
      </c>
      <c r="J678" s="46" t="s">
        <v>455</v>
      </c>
      <c r="K678" s="128">
        <v>765740</v>
      </c>
    </row>
    <row r="679" spans="1:11" ht="11.25">
      <c r="A679" s="38" t="s">
        <v>2100</v>
      </c>
      <c r="B679" s="242" t="s">
        <v>8</v>
      </c>
      <c r="C679" s="126" t="s">
        <v>1297</v>
      </c>
      <c r="D679" s="127" t="s">
        <v>1297</v>
      </c>
      <c r="E679" s="37" t="s">
        <v>13</v>
      </c>
      <c r="F679" s="46">
        <v>10170403</v>
      </c>
      <c r="G679" s="218">
        <v>42971</v>
      </c>
      <c r="H679" s="124" t="s">
        <v>2003</v>
      </c>
      <c r="I679" s="124" t="s">
        <v>2004</v>
      </c>
      <c r="J679" s="46" t="s">
        <v>2005</v>
      </c>
      <c r="K679" s="128">
        <v>89600</v>
      </c>
    </row>
    <row r="680" spans="1:11" ht="22.5">
      <c r="A680" s="38" t="s">
        <v>2100</v>
      </c>
      <c r="B680" s="137" t="s">
        <v>6</v>
      </c>
      <c r="C680" s="126" t="s">
        <v>1963</v>
      </c>
      <c r="D680" s="127">
        <v>42747</v>
      </c>
      <c r="E680" s="37" t="s">
        <v>13</v>
      </c>
      <c r="F680" s="46">
        <v>10170404</v>
      </c>
      <c r="G680" s="218">
        <v>42971</v>
      </c>
      <c r="H680" s="124" t="s">
        <v>2006</v>
      </c>
      <c r="I680" s="124" t="s">
        <v>1965</v>
      </c>
      <c r="J680" s="46" t="s">
        <v>430</v>
      </c>
      <c r="K680" s="128">
        <v>129262</v>
      </c>
    </row>
    <row r="681" spans="1:11" ht="22.5">
      <c r="A681" s="38" t="s">
        <v>2100</v>
      </c>
      <c r="B681" s="137" t="s">
        <v>6</v>
      </c>
      <c r="C681" s="126" t="s">
        <v>1963</v>
      </c>
      <c r="D681" s="127">
        <v>42747</v>
      </c>
      <c r="E681" s="37" t="s">
        <v>13</v>
      </c>
      <c r="F681" s="46">
        <v>10170406</v>
      </c>
      <c r="G681" s="218">
        <v>42972</v>
      </c>
      <c r="H681" s="124" t="s">
        <v>2007</v>
      </c>
      <c r="I681" s="124" t="s">
        <v>1965</v>
      </c>
      <c r="J681" s="46" t="s">
        <v>430</v>
      </c>
      <c r="K681" s="128">
        <v>144762</v>
      </c>
    </row>
    <row r="682" spans="1:11" ht="11.25">
      <c r="A682" s="38" t="s">
        <v>2100</v>
      </c>
      <c r="B682" s="242" t="s">
        <v>8</v>
      </c>
      <c r="C682" s="126" t="s">
        <v>1297</v>
      </c>
      <c r="D682" s="127" t="s">
        <v>1297</v>
      </c>
      <c r="E682" s="37" t="s">
        <v>13</v>
      </c>
      <c r="F682" s="46">
        <v>10170408</v>
      </c>
      <c r="G682" s="218">
        <v>42972</v>
      </c>
      <c r="H682" s="124" t="s">
        <v>2008</v>
      </c>
      <c r="I682" s="124" t="s">
        <v>1961</v>
      </c>
      <c r="J682" s="46" t="s">
        <v>1962</v>
      </c>
      <c r="K682" s="128">
        <v>134361</v>
      </c>
    </row>
    <row r="683" spans="1:11" ht="11.25">
      <c r="A683" s="38" t="s">
        <v>2100</v>
      </c>
      <c r="B683" s="242" t="s">
        <v>8</v>
      </c>
      <c r="C683" s="126" t="s">
        <v>1297</v>
      </c>
      <c r="D683" s="127" t="s">
        <v>1297</v>
      </c>
      <c r="E683" s="37" t="s">
        <v>13</v>
      </c>
      <c r="F683" s="46">
        <v>10170409</v>
      </c>
      <c r="G683" s="218">
        <v>42975</v>
      </c>
      <c r="H683" s="124" t="s">
        <v>2009</v>
      </c>
      <c r="I683" s="124" t="s">
        <v>2010</v>
      </c>
      <c r="J683" s="46" t="s">
        <v>2011</v>
      </c>
      <c r="K683" s="128">
        <v>250971</v>
      </c>
    </row>
    <row r="684" spans="1:11" ht="11.25">
      <c r="A684" s="38" t="s">
        <v>2100</v>
      </c>
      <c r="B684" s="47" t="s">
        <v>9</v>
      </c>
      <c r="C684" s="126" t="s">
        <v>2012</v>
      </c>
      <c r="D684" s="127">
        <v>42968</v>
      </c>
      <c r="E684" s="37" t="s">
        <v>13</v>
      </c>
      <c r="F684" s="46">
        <v>10170410</v>
      </c>
      <c r="G684" s="218">
        <v>42975</v>
      </c>
      <c r="H684" s="124" t="s">
        <v>2013</v>
      </c>
      <c r="I684" s="124" t="s">
        <v>2014</v>
      </c>
      <c r="J684" s="46" t="s">
        <v>2015</v>
      </c>
      <c r="K684" s="128">
        <v>595000</v>
      </c>
    </row>
    <row r="685" spans="1:11" ht="22.5">
      <c r="A685" s="38" t="s">
        <v>2100</v>
      </c>
      <c r="B685" s="137" t="s">
        <v>6</v>
      </c>
      <c r="C685" s="126" t="s">
        <v>1963</v>
      </c>
      <c r="D685" s="127">
        <v>42747</v>
      </c>
      <c r="E685" s="37" t="s">
        <v>13</v>
      </c>
      <c r="F685" s="46">
        <v>10170411</v>
      </c>
      <c r="G685" s="218">
        <v>42975</v>
      </c>
      <c r="H685" s="124" t="s">
        <v>2016</v>
      </c>
      <c r="I685" s="124" t="s">
        <v>1965</v>
      </c>
      <c r="J685" s="46" t="s">
        <v>430</v>
      </c>
      <c r="K685" s="128">
        <v>124762</v>
      </c>
    </row>
    <row r="686" spans="1:11" ht="22.5">
      <c r="A686" s="38" t="s">
        <v>2100</v>
      </c>
      <c r="B686" s="137" t="s">
        <v>6</v>
      </c>
      <c r="C686" s="126" t="s">
        <v>1963</v>
      </c>
      <c r="D686" s="127">
        <v>42747</v>
      </c>
      <c r="E686" s="37" t="s">
        <v>13</v>
      </c>
      <c r="F686" s="46">
        <v>10170412</v>
      </c>
      <c r="G686" s="218">
        <v>42975</v>
      </c>
      <c r="H686" s="124" t="s">
        <v>2017</v>
      </c>
      <c r="I686" s="124" t="s">
        <v>1965</v>
      </c>
      <c r="J686" s="46" t="s">
        <v>430</v>
      </c>
      <c r="K686" s="128">
        <v>220762</v>
      </c>
    </row>
    <row r="687" spans="1:11" ht="22.5">
      <c r="A687" s="38" t="s">
        <v>2100</v>
      </c>
      <c r="B687" s="137" t="s">
        <v>6</v>
      </c>
      <c r="C687" s="126" t="s">
        <v>1963</v>
      </c>
      <c r="D687" s="127">
        <v>42747</v>
      </c>
      <c r="E687" s="37" t="s">
        <v>13</v>
      </c>
      <c r="F687" s="46">
        <v>10170413</v>
      </c>
      <c r="G687" s="218">
        <v>42975</v>
      </c>
      <c r="H687" s="124" t="s">
        <v>2018</v>
      </c>
      <c r="I687" s="124" t="s">
        <v>1965</v>
      </c>
      <c r="J687" s="46" t="s">
        <v>430</v>
      </c>
      <c r="K687" s="128">
        <v>124762</v>
      </c>
    </row>
    <row r="688" spans="1:11" ht="11.25">
      <c r="A688" s="38" t="s">
        <v>2100</v>
      </c>
      <c r="B688" s="242" t="s">
        <v>8</v>
      </c>
      <c r="C688" s="126" t="s">
        <v>1297</v>
      </c>
      <c r="D688" s="127" t="s">
        <v>1297</v>
      </c>
      <c r="E688" s="37" t="s">
        <v>13</v>
      </c>
      <c r="F688" s="46">
        <v>10170414</v>
      </c>
      <c r="G688" s="218">
        <v>42975</v>
      </c>
      <c r="H688" s="124" t="s">
        <v>2019</v>
      </c>
      <c r="I688" s="124" t="s">
        <v>1961</v>
      </c>
      <c r="J688" s="46" t="s">
        <v>2020</v>
      </c>
      <c r="K688" s="128">
        <v>44787</v>
      </c>
    </row>
    <row r="689" spans="1:11" ht="22.5">
      <c r="A689" s="38" t="s">
        <v>2100</v>
      </c>
      <c r="B689" s="47" t="s">
        <v>9</v>
      </c>
      <c r="C689" s="126" t="s">
        <v>2021</v>
      </c>
      <c r="D689" s="127">
        <v>42972</v>
      </c>
      <c r="E689" s="37" t="s">
        <v>13</v>
      </c>
      <c r="F689" s="46">
        <v>10170415</v>
      </c>
      <c r="G689" s="218">
        <v>42976</v>
      </c>
      <c r="H689" s="124" t="s">
        <v>2022</v>
      </c>
      <c r="I689" s="124" t="s">
        <v>2023</v>
      </c>
      <c r="J689" s="46" t="s">
        <v>2024</v>
      </c>
      <c r="K689" s="128">
        <v>827050</v>
      </c>
    </row>
    <row r="690" spans="1:11" ht="22.5">
      <c r="A690" s="38" t="s">
        <v>2100</v>
      </c>
      <c r="B690" s="137" t="s">
        <v>6</v>
      </c>
      <c r="C690" s="126" t="s">
        <v>1963</v>
      </c>
      <c r="D690" s="127">
        <v>42747</v>
      </c>
      <c r="E690" s="37" t="s">
        <v>13</v>
      </c>
      <c r="F690" s="46">
        <v>10170416</v>
      </c>
      <c r="G690" s="218">
        <v>42976</v>
      </c>
      <c r="H690" s="124" t="s">
        <v>2025</v>
      </c>
      <c r="I690" s="124" t="s">
        <v>1965</v>
      </c>
      <c r="J690" s="46" t="s">
        <v>430</v>
      </c>
      <c r="K690" s="128">
        <v>135762</v>
      </c>
    </row>
    <row r="691" spans="1:11" ht="22.5">
      <c r="A691" s="38" t="s">
        <v>2100</v>
      </c>
      <c r="B691" s="242" t="s">
        <v>8</v>
      </c>
      <c r="C691" s="126" t="s">
        <v>1297</v>
      </c>
      <c r="D691" s="127" t="s">
        <v>1297</v>
      </c>
      <c r="E691" s="37" t="s">
        <v>13</v>
      </c>
      <c r="F691" s="46">
        <v>10170418</v>
      </c>
      <c r="G691" s="218">
        <v>42976</v>
      </c>
      <c r="H691" s="124" t="s">
        <v>2026</v>
      </c>
      <c r="I691" s="124" t="s">
        <v>1991</v>
      </c>
      <c r="J691" s="46" t="s">
        <v>1992</v>
      </c>
      <c r="K691" s="128">
        <v>580000</v>
      </c>
    </row>
    <row r="692" spans="1:11" ht="11.25">
      <c r="A692" s="38" t="s">
        <v>2100</v>
      </c>
      <c r="B692" s="242" t="s">
        <v>8</v>
      </c>
      <c r="C692" s="126" t="s">
        <v>1297</v>
      </c>
      <c r="D692" s="127" t="s">
        <v>1297</v>
      </c>
      <c r="E692" s="37" t="s">
        <v>13</v>
      </c>
      <c r="F692" s="46">
        <v>10170419</v>
      </c>
      <c r="G692" s="218">
        <v>42976</v>
      </c>
      <c r="H692" s="124" t="s">
        <v>2027</v>
      </c>
      <c r="I692" s="124" t="s">
        <v>1994</v>
      </c>
      <c r="J692" s="46" t="s">
        <v>1995</v>
      </c>
      <c r="K692" s="128">
        <v>1118600</v>
      </c>
    </row>
    <row r="693" spans="1:11" ht="22.5">
      <c r="A693" s="38" t="s">
        <v>2100</v>
      </c>
      <c r="B693" s="47" t="s">
        <v>9</v>
      </c>
      <c r="C693" s="126" t="s">
        <v>2028</v>
      </c>
      <c r="D693" s="127">
        <v>42977</v>
      </c>
      <c r="E693" s="37" t="s">
        <v>13</v>
      </c>
      <c r="F693" s="46">
        <v>10170420</v>
      </c>
      <c r="G693" s="218">
        <v>42977</v>
      </c>
      <c r="H693" s="124" t="s">
        <v>2029</v>
      </c>
      <c r="I693" s="124" t="s">
        <v>2030</v>
      </c>
      <c r="J693" s="46" t="s">
        <v>2031</v>
      </c>
      <c r="K693" s="128">
        <v>1499995</v>
      </c>
    </row>
    <row r="694" spans="1:11" ht="22.5">
      <c r="A694" s="38" t="s">
        <v>2100</v>
      </c>
      <c r="B694" s="137" t="s">
        <v>6</v>
      </c>
      <c r="C694" s="126" t="s">
        <v>1963</v>
      </c>
      <c r="D694" s="127">
        <v>42747</v>
      </c>
      <c r="E694" s="37" t="s">
        <v>13</v>
      </c>
      <c r="F694" s="46">
        <v>10170421</v>
      </c>
      <c r="G694" s="218">
        <v>42977</v>
      </c>
      <c r="H694" s="124" t="s">
        <v>2032</v>
      </c>
      <c r="I694" s="124" t="s">
        <v>1965</v>
      </c>
      <c r="J694" s="46" t="s">
        <v>430</v>
      </c>
      <c r="K694" s="128">
        <v>170762</v>
      </c>
    </row>
    <row r="695" spans="1:11" ht="22.5">
      <c r="A695" s="38" t="s">
        <v>2100</v>
      </c>
      <c r="B695" s="137" t="s">
        <v>6</v>
      </c>
      <c r="C695" s="126" t="s">
        <v>1963</v>
      </c>
      <c r="D695" s="127">
        <v>42747</v>
      </c>
      <c r="E695" s="37" t="s">
        <v>13</v>
      </c>
      <c r="F695" s="46">
        <v>10170422</v>
      </c>
      <c r="G695" s="218">
        <v>42977</v>
      </c>
      <c r="H695" s="124" t="s">
        <v>2033</v>
      </c>
      <c r="I695" s="124" t="s">
        <v>1965</v>
      </c>
      <c r="J695" s="46" t="s">
        <v>430</v>
      </c>
      <c r="K695" s="128">
        <v>172762</v>
      </c>
    </row>
    <row r="696" spans="1:11" ht="22.5">
      <c r="A696" s="38" t="s">
        <v>2100</v>
      </c>
      <c r="B696" s="137" t="s">
        <v>6</v>
      </c>
      <c r="C696" s="126" t="s">
        <v>1963</v>
      </c>
      <c r="D696" s="127">
        <v>42747</v>
      </c>
      <c r="E696" s="37" t="s">
        <v>13</v>
      </c>
      <c r="F696" s="46">
        <v>10170423</v>
      </c>
      <c r="G696" s="218">
        <v>42977</v>
      </c>
      <c r="H696" s="124" t="s">
        <v>2034</v>
      </c>
      <c r="I696" s="124" t="s">
        <v>1965</v>
      </c>
      <c r="J696" s="46" t="s">
        <v>430</v>
      </c>
      <c r="K696" s="128">
        <v>163762</v>
      </c>
    </row>
    <row r="697" spans="1:11" ht="22.5">
      <c r="A697" s="38" t="s">
        <v>2100</v>
      </c>
      <c r="B697" s="137" t="s">
        <v>6</v>
      </c>
      <c r="C697" s="126" t="s">
        <v>1963</v>
      </c>
      <c r="D697" s="127">
        <v>42747</v>
      </c>
      <c r="E697" s="37" t="s">
        <v>13</v>
      </c>
      <c r="F697" s="46">
        <v>10170424</v>
      </c>
      <c r="G697" s="218">
        <v>42977</v>
      </c>
      <c r="H697" s="124" t="s">
        <v>2035</v>
      </c>
      <c r="I697" s="124" t="s">
        <v>1965</v>
      </c>
      <c r="J697" s="46" t="s">
        <v>430</v>
      </c>
      <c r="K697" s="128">
        <v>169762</v>
      </c>
    </row>
    <row r="698" spans="1:11" ht="22.5">
      <c r="A698" s="38" t="s">
        <v>2100</v>
      </c>
      <c r="B698" s="137" t="s">
        <v>6</v>
      </c>
      <c r="C698" s="126" t="s">
        <v>1963</v>
      </c>
      <c r="D698" s="127">
        <v>42747</v>
      </c>
      <c r="E698" s="37" t="s">
        <v>13</v>
      </c>
      <c r="F698" s="46">
        <v>10170425</v>
      </c>
      <c r="G698" s="218">
        <v>42978</v>
      </c>
      <c r="H698" s="124" t="s">
        <v>2035</v>
      </c>
      <c r="I698" s="124" t="s">
        <v>1965</v>
      </c>
      <c r="J698" s="46" t="s">
        <v>430</v>
      </c>
      <c r="K698" s="128">
        <v>133762</v>
      </c>
    </row>
    <row r="699" spans="1:11" ht="22.5">
      <c r="A699" s="38" t="s">
        <v>2100</v>
      </c>
      <c r="B699" s="137" t="s">
        <v>6</v>
      </c>
      <c r="C699" s="126" t="s">
        <v>1963</v>
      </c>
      <c r="D699" s="127">
        <v>42747</v>
      </c>
      <c r="E699" s="37" t="s">
        <v>13</v>
      </c>
      <c r="F699" s="46">
        <v>10170426</v>
      </c>
      <c r="G699" s="218">
        <v>42978</v>
      </c>
      <c r="H699" s="124" t="s">
        <v>2036</v>
      </c>
      <c r="I699" s="124" t="s">
        <v>1965</v>
      </c>
      <c r="J699" s="46" t="s">
        <v>430</v>
      </c>
      <c r="K699" s="128">
        <v>106346</v>
      </c>
    </row>
    <row r="700" spans="1:11" ht="22.5">
      <c r="A700" s="38" t="s">
        <v>2100</v>
      </c>
      <c r="B700" s="137" t="s">
        <v>6</v>
      </c>
      <c r="C700" s="126" t="s">
        <v>1963</v>
      </c>
      <c r="D700" s="127">
        <v>42747</v>
      </c>
      <c r="E700" s="37" t="s">
        <v>13</v>
      </c>
      <c r="F700" s="46">
        <v>10170427</v>
      </c>
      <c r="G700" s="218">
        <v>42978</v>
      </c>
      <c r="H700" s="124" t="s">
        <v>2037</v>
      </c>
      <c r="I700" s="124" t="s">
        <v>1965</v>
      </c>
      <c r="J700" s="46" t="s">
        <v>430</v>
      </c>
      <c r="K700" s="128">
        <v>206742</v>
      </c>
    </row>
    <row r="701" spans="1:11" ht="22.5">
      <c r="A701" s="38" t="s">
        <v>2100</v>
      </c>
      <c r="B701" s="137" t="s">
        <v>6</v>
      </c>
      <c r="C701" s="126" t="s">
        <v>1963</v>
      </c>
      <c r="D701" s="127">
        <v>42747</v>
      </c>
      <c r="E701" s="37" t="s">
        <v>13</v>
      </c>
      <c r="F701" s="46">
        <v>10170428</v>
      </c>
      <c r="G701" s="218">
        <v>42978</v>
      </c>
      <c r="H701" s="124" t="s">
        <v>2038</v>
      </c>
      <c r="I701" s="124" t="s">
        <v>1965</v>
      </c>
      <c r="J701" s="46" t="s">
        <v>430</v>
      </c>
      <c r="K701" s="128">
        <v>142762</v>
      </c>
    </row>
    <row r="702" spans="1:11" ht="11.25">
      <c r="A702" s="38" t="s">
        <v>2100</v>
      </c>
      <c r="B702" s="242" t="s">
        <v>8</v>
      </c>
      <c r="C702" s="126" t="s">
        <v>1297</v>
      </c>
      <c r="D702" s="127" t="s">
        <v>1297</v>
      </c>
      <c r="E702" s="37" t="s">
        <v>13</v>
      </c>
      <c r="F702" s="46">
        <v>10170429</v>
      </c>
      <c r="G702" s="218">
        <v>42978</v>
      </c>
      <c r="H702" s="124" t="s">
        <v>2039</v>
      </c>
      <c r="I702" s="124" t="s">
        <v>2040</v>
      </c>
      <c r="J702" s="46" t="s">
        <v>2041</v>
      </c>
      <c r="K702" s="128">
        <v>291276</v>
      </c>
    </row>
    <row r="703" spans="1:11" ht="22.5">
      <c r="A703" s="38" t="s">
        <v>2100</v>
      </c>
      <c r="B703" s="242" t="s">
        <v>8</v>
      </c>
      <c r="C703" s="126" t="s">
        <v>1297</v>
      </c>
      <c r="D703" s="127" t="s">
        <v>1297</v>
      </c>
      <c r="E703" s="37" t="s">
        <v>13</v>
      </c>
      <c r="F703" s="46">
        <v>10170430</v>
      </c>
      <c r="G703" s="218">
        <v>42978</v>
      </c>
      <c r="H703" s="124" t="s">
        <v>2042</v>
      </c>
      <c r="I703" s="124" t="s">
        <v>2043</v>
      </c>
      <c r="J703" s="46" t="s">
        <v>2044</v>
      </c>
      <c r="K703" s="128">
        <v>1547000</v>
      </c>
    </row>
    <row r="704" spans="1:11" ht="22.5">
      <c r="A704" s="38" t="s">
        <v>2100</v>
      </c>
      <c r="B704" s="47" t="s">
        <v>9</v>
      </c>
      <c r="C704" s="126" t="s">
        <v>2045</v>
      </c>
      <c r="D704" s="127">
        <v>42963</v>
      </c>
      <c r="E704" s="125" t="s">
        <v>10</v>
      </c>
      <c r="F704" s="46" t="s">
        <v>1297</v>
      </c>
      <c r="G704" s="218">
        <v>42963</v>
      </c>
      <c r="H704" s="124" t="s">
        <v>2046</v>
      </c>
      <c r="I704" s="124" t="s">
        <v>2047</v>
      </c>
      <c r="J704" s="46" t="s">
        <v>2048</v>
      </c>
      <c r="K704" s="128" t="s">
        <v>2049</v>
      </c>
    </row>
    <row r="705" spans="1:11" ht="22.5">
      <c r="A705" s="38" t="s">
        <v>2100</v>
      </c>
      <c r="B705" s="47" t="s">
        <v>9</v>
      </c>
      <c r="C705" s="126" t="s">
        <v>2050</v>
      </c>
      <c r="D705" s="127">
        <v>42964</v>
      </c>
      <c r="E705" s="125" t="s">
        <v>10</v>
      </c>
      <c r="F705" s="46" t="s">
        <v>1297</v>
      </c>
      <c r="G705" s="218">
        <v>42964</v>
      </c>
      <c r="H705" s="124" t="s">
        <v>2051</v>
      </c>
      <c r="I705" s="124" t="s">
        <v>2052</v>
      </c>
      <c r="J705" s="46" t="s">
        <v>2053</v>
      </c>
      <c r="K705" s="128" t="s">
        <v>2054</v>
      </c>
    </row>
    <row r="706" spans="1:11" ht="11.25">
      <c r="A706" s="38" t="s">
        <v>2100</v>
      </c>
      <c r="B706" s="154" t="s">
        <v>7</v>
      </c>
      <c r="C706" s="126" t="s">
        <v>2055</v>
      </c>
      <c r="D706" s="127">
        <v>42958</v>
      </c>
      <c r="E706" s="125" t="s">
        <v>10</v>
      </c>
      <c r="F706" s="46" t="s">
        <v>1297</v>
      </c>
      <c r="G706" s="127">
        <v>42958</v>
      </c>
      <c r="H706" s="124" t="s">
        <v>2056</v>
      </c>
      <c r="I706" s="124" t="s">
        <v>2057</v>
      </c>
      <c r="J706" s="46" t="s">
        <v>2058</v>
      </c>
      <c r="K706" s="128">
        <v>2479068</v>
      </c>
    </row>
    <row r="707" spans="1:11" ht="11.25">
      <c r="A707" s="38" t="s">
        <v>2100</v>
      </c>
      <c r="B707" s="153" t="s">
        <v>1828</v>
      </c>
      <c r="C707" s="41" t="s">
        <v>11</v>
      </c>
      <c r="D707" s="41" t="s">
        <v>11</v>
      </c>
      <c r="E707" s="125" t="s">
        <v>17</v>
      </c>
      <c r="F707" s="46" t="s">
        <v>133</v>
      </c>
      <c r="G707" s="46" t="s">
        <v>133</v>
      </c>
      <c r="H707" s="124" t="s">
        <v>2059</v>
      </c>
      <c r="I707" s="124" t="s">
        <v>2060</v>
      </c>
      <c r="J707" s="46" t="s">
        <v>159</v>
      </c>
      <c r="K707" s="128">
        <v>91897</v>
      </c>
    </row>
    <row r="708" spans="1:11" ht="22.5">
      <c r="A708" s="38" t="s">
        <v>2100</v>
      </c>
      <c r="B708" s="153" t="s">
        <v>1828</v>
      </c>
      <c r="C708" s="41" t="s">
        <v>11</v>
      </c>
      <c r="D708" s="41" t="s">
        <v>11</v>
      </c>
      <c r="E708" s="37" t="s">
        <v>17</v>
      </c>
      <c r="F708" s="43" t="s">
        <v>133</v>
      </c>
      <c r="G708" s="165" t="s">
        <v>133</v>
      </c>
      <c r="H708" s="42" t="s">
        <v>2061</v>
      </c>
      <c r="I708" s="42" t="s">
        <v>527</v>
      </c>
      <c r="J708" s="43" t="s">
        <v>237</v>
      </c>
      <c r="K708" s="48">
        <v>117500</v>
      </c>
    </row>
    <row r="709" spans="1:11" ht="11.25">
      <c r="A709" s="38" t="s">
        <v>2100</v>
      </c>
      <c r="B709" s="153" t="s">
        <v>1828</v>
      </c>
      <c r="C709" s="41" t="s">
        <v>11</v>
      </c>
      <c r="D709" s="41" t="s">
        <v>11</v>
      </c>
      <c r="E709" s="37" t="s">
        <v>17</v>
      </c>
      <c r="F709" s="43" t="s">
        <v>133</v>
      </c>
      <c r="G709" s="165" t="s">
        <v>133</v>
      </c>
      <c r="H709" s="42" t="s">
        <v>2062</v>
      </c>
      <c r="I709" s="42" t="s">
        <v>2060</v>
      </c>
      <c r="J709" s="128" t="s">
        <v>159</v>
      </c>
      <c r="K709" s="48">
        <v>40200</v>
      </c>
    </row>
    <row r="710" spans="1:11" ht="22.5">
      <c r="A710" s="38" t="s">
        <v>2100</v>
      </c>
      <c r="B710" s="153" t="s">
        <v>1828</v>
      </c>
      <c r="C710" s="41" t="s">
        <v>11</v>
      </c>
      <c r="D710" s="41" t="s">
        <v>11</v>
      </c>
      <c r="E710" s="37" t="s">
        <v>17</v>
      </c>
      <c r="F710" s="43" t="s">
        <v>133</v>
      </c>
      <c r="G710" s="165" t="s">
        <v>133</v>
      </c>
      <c r="H710" s="42" t="s">
        <v>2063</v>
      </c>
      <c r="I710" s="42" t="s">
        <v>527</v>
      </c>
      <c r="J710" s="43" t="s">
        <v>237</v>
      </c>
      <c r="K710" s="48">
        <v>312900</v>
      </c>
    </row>
    <row r="711" spans="1:11" ht="22.5">
      <c r="A711" s="38" t="s">
        <v>2100</v>
      </c>
      <c r="B711" s="153" t="s">
        <v>1828</v>
      </c>
      <c r="C711" s="41" t="s">
        <v>11</v>
      </c>
      <c r="D711" s="41" t="s">
        <v>11</v>
      </c>
      <c r="E711" s="37" t="s">
        <v>17</v>
      </c>
      <c r="F711" s="43" t="s">
        <v>133</v>
      </c>
      <c r="G711" s="165" t="s">
        <v>133</v>
      </c>
      <c r="H711" s="42" t="s">
        <v>2064</v>
      </c>
      <c r="I711" s="42" t="s">
        <v>527</v>
      </c>
      <c r="J711" s="43" t="s">
        <v>237</v>
      </c>
      <c r="K711" s="48">
        <v>760798</v>
      </c>
    </row>
    <row r="712" spans="1:11" ht="22.5">
      <c r="A712" s="38" t="s">
        <v>2100</v>
      </c>
      <c r="B712" s="153" t="s">
        <v>1828</v>
      </c>
      <c r="C712" s="41" t="s">
        <v>11</v>
      </c>
      <c r="D712" s="41" t="s">
        <v>11</v>
      </c>
      <c r="E712" s="37" t="s">
        <v>17</v>
      </c>
      <c r="F712" s="43" t="s">
        <v>133</v>
      </c>
      <c r="G712" s="165" t="s">
        <v>133</v>
      </c>
      <c r="H712" s="42" t="s">
        <v>2065</v>
      </c>
      <c r="I712" s="42" t="s">
        <v>527</v>
      </c>
      <c r="J712" s="43" t="s">
        <v>237</v>
      </c>
      <c r="K712" s="48">
        <f>247100+215400</f>
        <v>462500</v>
      </c>
    </row>
    <row r="713" spans="1:11" ht="22.5">
      <c r="A713" s="38" t="s">
        <v>2100</v>
      </c>
      <c r="B713" s="153" t="s">
        <v>1828</v>
      </c>
      <c r="C713" s="41" t="s">
        <v>11</v>
      </c>
      <c r="D713" s="41" t="s">
        <v>11</v>
      </c>
      <c r="E713" s="37" t="s">
        <v>17</v>
      </c>
      <c r="F713" s="43" t="s">
        <v>133</v>
      </c>
      <c r="G713" s="165" t="s">
        <v>133</v>
      </c>
      <c r="H713" s="42" t="s">
        <v>2066</v>
      </c>
      <c r="I713" s="42" t="s">
        <v>527</v>
      </c>
      <c r="J713" s="43" t="s">
        <v>237</v>
      </c>
      <c r="K713" s="48">
        <v>153048</v>
      </c>
    </row>
    <row r="714" spans="1:11" ht="22.5">
      <c r="A714" s="38" t="s">
        <v>2100</v>
      </c>
      <c r="B714" s="153" t="s">
        <v>1828</v>
      </c>
      <c r="C714" s="41" t="s">
        <v>11</v>
      </c>
      <c r="D714" s="41" t="s">
        <v>11</v>
      </c>
      <c r="E714" s="37" t="s">
        <v>17</v>
      </c>
      <c r="F714" s="43" t="s">
        <v>133</v>
      </c>
      <c r="G714" s="165" t="s">
        <v>133</v>
      </c>
      <c r="H714" s="42" t="s">
        <v>2067</v>
      </c>
      <c r="I714" s="42" t="s">
        <v>527</v>
      </c>
      <c r="J714" s="43" t="s">
        <v>237</v>
      </c>
      <c r="K714" s="48">
        <v>76919</v>
      </c>
    </row>
    <row r="715" spans="1:11" ht="22.5">
      <c r="A715" s="38" t="s">
        <v>2100</v>
      </c>
      <c r="B715" s="153" t="s">
        <v>1828</v>
      </c>
      <c r="C715" s="41" t="s">
        <v>11</v>
      </c>
      <c r="D715" s="41" t="s">
        <v>11</v>
      </c>
      <c r="E715" s="37" t="s">
        <v>17</v>
      </c>
      <c r="F715" s="43" t="s">
        <v>133</v>
      </c>
      <c r="G715" s="165" t="s">
        <v>133</v>
      </c>
      <c r="H715" s="42" t="s">
        <v>2068</v>
      </c>
      <c r="I715" s="42" t="s">
        <v>527</v>
      </c>
      <c r="J715" s="43" t="s">
        <v>237</v>
      </c>
      <c r="K715" s="48">
        <v>137900</v>
      </c>
    </row>
    <row r="716" spans="1:11" ht="22.5">
      <c r="A716" s="38" t="s">
        <v>2100</v>
      </c>
      <c r="B716" s="153" t="s">
        <v>1828</v>
      </c>
      <c r="C716" s="41" t="s">
        <v>11</v>
      </c>
      <c r="D716" s="41" t="s">
        <v>11</v>
      </c>
      <c r="E716" s="37" t="s">
        <v>17</v>
      </c>
      <c r="F716" s="43" t="s">
        <v>133</v>
      </c>
      <c r="G716" s="165" t="s">
        <v>133</v>
      </c>
      <c r="H716" s="42" t="s">
        <v>2069</v>
      </c>
      <c r="I716" s="42" t="s">
        <v>527</v>
      </c>
      <c r="J716" s="43" t="s">
        <v>237</v>
      </c>
      <c r="K716" s="48">
        <v>157888</v>
      </c>
    </row>
    <row r="717" spans="1:11" ht="22.5">
      <c r="A717" s="38" t="s">
        <v>2100</v>
      </c>
      <c r="B717" s="153" t="s">
        <v>1828</v>
      </c>
      <c r="C717" s="41" t="s">
        <v>11</v>
      </c>
      <c r="D717" s="41" t="s">
        <v>11</v>
      </c>
      <c r="E717" s="37" t="s">
        <v>17</v>
      </c>
      <c r="F717" s="43" t="s">
        <v>133</v>
      </c>
      <c r="G717" s="165" t="s">
        <v>133</v>
      </c>
      <c r="H717" s="42" t="s">
        <v>2070</v>
      </c>
      <c r="I717" s="42" t="s">
        <v>527</v>
      </c>
      <c r="J717" s="43" t="s">
        <v>237</v>
      </c>
      <c r="K717" s="48">
        <f>1081100+739348</f>
        <v>1820448</v>
      </c>
    </row>
    <row r="718" spans="1:11" ht="22.5">
      <c r="A718" s="38" t="s">
        <v>2100</v>
      </c>
      <c r="B718" s="153" t="s">
        <v>1828</v>
      </c>
      <c r="C718" s="41" t="s">
        <v>11</v>
      </c>
      <c r="D718" s="41" t="s">
        <v>11</v>
      </c>
      <c r="E718" s="37" t="s">
        <v>17</v>
      </c>
      <c r="F718" s="43" t="s">
        <v>133</v>
      </c>
      <c r="G718" s="165" t="s">
        <v>133</v>
      </c>
      <c r="H718" s="42" t="s">
        <v>2071</v>
      </c>
      <c r="I718" s="42" t="s">
        <v>527</v>
      </c>
      <c r="J718" s="43" t="s">
        <v>237</v>
      </c>
      <c r="K718" s="48">
        <v>249360</v>
      </c>
    </row>
    <row r="719" spans="1:11" ht="22.5">
      <c r="A719" s="38" t="s">
        <v>2100</v>
      </c>
      <c r="B719" s="153" t="s">
        <v>1828</v>
      </c>
      <c r="C719" s="41" t="s">
        <v>11</v>
      </c>
      <c r="D719" s="41" t="s">
        <v>11</v>
      </c>
      <c r="E719" s="37" t="s">
        <v>17</v>
      </c>
      <c r="F719" s="43" t="s">
        <v>133</v>
      </c>
      <c r="G719" s="165" t="s">
        <v>133</v>
      </c>
      <c r="H719" s="42" t="s">
        <v>2072</v>
      </c>
      <c r="I719" s="42" t="s">
        <v>527</v>
      </c>
      <c r="J719" s="43" t="s">
        <v>237</v>
      </c>
      <c r="K719" s="48">
        <v>74357</v>
      </c>
    </row>
    <row r="720" spans="1:11" ht="22.5">
      <c r="A720" s="38" t="s">
        <v>2100</v>
      </c>
      <c r="B720" s="153" t="s">
        <v>1828</v>
      </c>
      <c r="C720" s="41" t="s">
        <v>11</v>
      </c>
      <c r="D720" s="41" t="s">
        <v>11</v>
      </c>
      <c r="E720" s="37" t="s">
        <v>17</v>
      </c>
      <c r="F720" s="43" t="s">
        <v>133</v>
      </c>
      <c r="G720" s="165" t="s">
        <v>133</v>
      </c>
      <c r="H720" s="42" t="s">
        <v>2073</v>
      </c>
      <c r="I720" s="42" t="s">
        <v>527</v>
      </c>
      <c r="J720" s="48" t="s">
        <v>2074</v>
      </c>
      <c r="K720" s="48">
        <v>64813</v>
      </c>
    </row>
    <row r="721" spans="1:11" ht="22.5">
      <c r="A721" s="38" t="s">
        <v>2100</v>
      </c>
      <c r="B721" s="153" t="s">
        <v>1828</v>
      </c>
      <c r="C721" s="41" t="s">
        <v>11</v>
      </c>
      <c r="D721" s="41" t="s">
        <v>11</v>
      </c>
      <c r="E721" s="37" t="s">
        <v>17</v>
      </c>
      <c r="F721" s="43" t="s">
        <v>133</v>
      </c>
      <c r="G721" s="165" t="s">
        <v>133</v>
      </c>
      <c r="H721" s="42" t="s">
        <v>2075</v>
      </c>
      <c r="I721" s="42" t="s">
        <v>2076</v>
      </c>
      <c r="J721" s="43" t="s">
        <v>2077</v>
      </c>
      <c r="K721" s="48">
        <f>20567+15100</f>
        <v>35667</v>
      </c>
    </row>
    <row r="722" spans="1:11" ht="22.5">
      <c r="A722" s="38" t="s">
        <v>2100</v>
      </c>
      <c r="B722" s="153" t="s">
        <v>1828</v>
      </c>
      <c r="C722" s="41" t="s">
        <v>11</v>
      </c>
      <c r="D722" s="41" t="s">
        <v>11</v>
      </c>
      <c r="E722" s="37" t="s">
        <v>17</v>
      </c>
      <c r="F722" s="43" t="s">
        <v>133</v>
      </c>
      <c r="G722" s="165" t="s">
        <v>133</v>
      </c>
      <c r="H722" s="42" t="s">
        <v>2078</v>
      </c>
      <c r="I722" s="42" t="s">
        <v>2076</v>
      </c>
      <c r="J722" s="43" t="s">
        <v>2077</v>
      </c>
      <c r="K722" s="48">
        <v>53300</v>
      </c>
    </row>
    <row r="723" spans="1:11" ht="22.5">
      <c r="A723" s="38" t="s">
        <v>2100</v>
      </c>
      <c r="B723" s="153" t="s">
        <v>1828</v>
      </c>
      <c r="C723" s="41" t="s">
        <v>11</v>
      </c>
      <c r="D723" s="41" t="s">
        <v>11</v>
      </c>
      <c r="E723" s="37" t="s">
        <v>17</v>
      </c>
      <c r="F723" s="43" t="s">
        <v>133</v>
      </c>
      <c r="G723" s="165" t="s">
        <v>133</v>
      </c>
      <c r="H723" s="42" t="s">
        <v>2079</v>
      </c>
      <c r="I723" s="42" t="s">
        <v>2076</v>
      </c>
      <c r="J723" s="43" t="s">
        <v>2077</v>
      </c>
      <c r="K723" s="48">
        <v>16266</v>
      </c>
    </row>
    <row r="724" spans="1:11" ht="22.5">
      <c r="A724" s="38" t="s">
        <v>2100</v>
      </c>
      <c r="B724" s="153" t="s">
        <v>1828</v>
      </c>
      <c r="C724" s="41" t="s">
        <v>11</v>
      </c>
      <c r="D724" s="41" t="s">
        <v>11</v>
      </c>
      <c r="E724" s="37" t="s">
        <v>17</v>
      </c>
      <c r="F724" s="43" t="s">
        <v>133</v>
      </c>
      <c r="G724" s="165" t="s">
        <v>133</v>
      </c>
      <c r="H724" s="42" t="s">
        <v>2080</v>
      </c>
      <c r="I724" s="42" t="s">
        <v>2076</v>
      </c>
      <c r="J724" s="43" t="s">
        <v>2077</v>
      </c>
      <c r="K724" s="48">
        <f>704+71465+21928</f>
        <v>94097</v>
      </c>
    </row>
    <row r="725" spans="1:11" ht="22.5">
      <c r="A725" s="38" t="s">
        <v>2100</v>
      </c>
      <c r="B725" s="153" t="s">
        <v>1828</v>
      </c>
      <c r="C725" s="41" t="s">
        <v>11</v>
      </c>
      <c r="D725" s="41" t="s">
        <v>11</v>
      </c>
      <c r="E725" s="37" t="s">
        <v>17</v>
      </c>
      <c r="F725" s="43" t="s">
        <v>133</v>
      </c>
      <c r="G725" s="165" t="s">
        <v>133</v>
      </c>
      <c r="H725" s="42" t="s">
        <v>2081</v>
      </c>
      <c r="I725" s="42" t="s">
        <v>2076</v>
      </c>
      <c r="J725" s="48" t="s">
        <v>2077</v>
      </c>
      <c r="K725" s="48">
        <v>700</v>
      </c>
    </row>
    <row r="726" spans="1:11" ht="22.5">
      <c r="A726" s="38" t="s">
        <v>2100</v>
      </c>
      <c r="B726" s="153" t="s">
        <v>1828</v>
      </c>
      <c r="C726" s="41" t="s">
        <v>11</v>
      </c>
      <c r="D726" s="41" t="s">
        <v>11</v>
      </c>
      <c r="E726" s="37" t="s">
        <v>17</v>
      </c>
      <c r="F726" s="43" t="s">
        <v>133</v>
      </c>
      <c r="G726" s="165" t="s">
        <v>133</v>
      </c>
      <c r="H726" s="42" t="s">
        <v>2082</v>
      </c>
      <c r="I726" s="42" t="s">
        <v>2076</v>
      </c>
      <c r="J726" s="43" t="s">
        <v>2077</v>
      </c>
      <c r="K726" s="48">
        <v>5650</v>
      </c>
    </row>
    <row r="727" spans="1:11" ht="22.5">
      <c r="A727" s="38" t="s">
        <v>2100</v>
      </c>
      <c r="B727" s="153" t="s">
        <v>1828</v>
      </c>
      <c r="C727" s="41" t="s">
        <v>11</v>
      </c>
      <c r="D727" s="41" t="s">
        <v>11</v>
      </c>
      <c r="E727" s="37" t="s">
        <v>17</v>
      </c>
      <c r="F727" s="43" t="s">
        <v>133</v>
      </c>
      <c r="G727" s="165" t="s">
        <v>133</v>
      </c>
      <c r="H727" s="42" t="s">
        <v>2083</v>
      </c>
      <c r="I727" s="42" t="s">
        <v>2076</v>
      </c>
      <c r="J727" s="43" t="s">
        <v>2077</v>
      </c>
      <c r="K727" s="48">
        <v>2342</v>
      </c>
    </row>
    <row r="728" spans="1:11" ht="22.5">
      <c r="A728" s="38" t="s">
        <v>2100</v>
      </c>
      <c r="B728" s="153" t="s">
        <v>1828</v>
      </c>
      <c r="C728" s="41" t="s">
        <v>11</v>
      </c>
      <c r="D728" s="41" t="s">
        <v>11</v>
      </c>
      <c r="E728" s="37" t="s">
        <v>17</v>
      </c>
      <c r="F728" s="43" t="s">
        <v>133</v>
      </c>
      <c r="G728" s="165" t="s">
        <v>133</v>
      </c>
      <c r="H728" s="42" t="s">
        <v>2084</v>
      </c>
      <c r="I728" s="42" t="s">
        <v>2076</v>
      </c>
      <c r="J728" s="43" t="s">
        <v>2077</v>
      </c>
      <c r="K728" s="48">
        <v>3985</v>
      </c>
    </row>
    <row r="729" spans="1:11" ht="22.5">
      <c r="A729" s="38" t="s">
        <v>2100</v>
      </c>
      <c r="B729" s="153" t="s">
        <v>1828</v>
      </c>
      <c r="C729" s="41" t="s">
        <v>11</v>
      </c>
      <c r="D729" s="41" t="s">
        <v>11</v>
      </c>
      <c r="E729" s="37" t="s">
        <v>17</v>
      </c>
      <c r="F729" s="43" t="s">
        <v>133</v>
      </c>
      <c r="G729" s="165" t="s">
        <v>133</v>
      </c>
      <c r="H729" s="42" t="s">
        <v>2085</v>
      </c>
      <c r="I729" s="42" t="s">
        <v>2076</v>
      </c>
      <c r="J729" s="43" t="s">
        <v>2077</v>
      </c>
      <c r="K729" s="48">
        <v>5650</v>
      </c>
    </row>
    <row r="730" spans="1:11" ht="22.5">
      <c r="A730" s="38" t="s">
        <v>2100</v>
      </c>
      <c r="B730" s="153" t="s">
        <v>1828</v>
      </c>
      <c r="C730" s="41" t="s">
        <v>11</v>
      </c>
      <c r="D730" s="41" t="s">
        <v>11</v>
      </c>
      <c r="E730" s="37" t="s">
        <v>17</v>
      </c>
      <c r="F730" s="43" t="s">
        <v>133</v>
      </c>
      <c r="G730" s="165" t="s">
        <v>133</v>
      </c>
      <c r="H730" s="42" t="s">
        <v>2086</v>
      </c>
      <c r="I730" s="42" t="s">
        <v>2076</v>
      </c>
      <c r="J730" s="43" t="s">
        <v>2077</v>
      </c>
      <c r="K730" s="48">
        <v>37498</v>
      </c>
    </row>
    <row r="731" spans="1:11" ht="22.5">
      <c r="A731" s="38" t="s">
        <v>2100</v>
      </c>
      <c r="B731" s="153" t="s">
        <v>1828</v>
      </c>
      <c r="C731" s="41" t="s">
        <v>11</v>
      </c>
      <c r="D731" s="41" t="s">
        <v>11</v>
      </c>
      <c r="E731" s="37" t="s">
        <v>17</v>
      </c>
      <c r="F731" s="43" t="s">
        <v>133</v>
      </c>
      <c r="G731" s="165" t="s">
        <v>133</v>
      </c>
      <c r="H731" s="42" t="s">
        <v>2087</v>
      </c>
      <c r="I731" s="42" t="s">
        <v>2076</v>
      </c>
      <c r="J731" s="43" t="s">
        <v>2077</v>
      </c>
      <c r="K731" s="48">
        <v>75710</v>
      </c>
    </row>
    <row r="732" spans="1:11" ht="22.5">
      <c r="A732" s="38" t="s">
        <v>2100</v>
      </c>
      <c r="B732" s="153" t="s">
        <v>1828</v>
      </c>
      <c r="C732" s="41" t="s">
        <v>11</v>
      </c>
      <c r="D732" s="41" t="s">
        <v>11</v>
      </c>
      <c r="E732" s="37" t="s">
        <v>17</v>
      </c>
      <c r="F732" s="43" t="s">
        <v>133</v>
      </c>
      <c r="G732" s="165" t="s">
        <v>133</v>
      </c>
      <c r="H732" s="42" t="s">
        <v>2088</v>
      </c>
      <c r="I732" s="42" t="s">
        <v>2076</v>
      </c>
      <c r="J732" s="43" t="s">
        <v>2077</v>
      </c>
      <c r="K732" s="48">
        <v>4000</v>
      </c>
    </row>
    <row r="733" spans="1:11" ht="22.5">
      <c r="A733" s="38" t="s">
        <v>2100</v>
      </c>
      <c r="B733" s="153" t="s">
        <v>1828</v>
      </c>
      <c r="C733" s="41" t="s">
        <v>11</v>
      </c>
      <c r="D733" s="41" t="s">
        <v>11</v>
      </c>
      <c r="E733" s="37" t="s">
        <v>17</v>
      </c>
      <c r="F733" s="43" t="s">
        <v>133</v>
      </c>
      <c r="G733" s="165" t="s">
        <v>133</v>
      </c>
      <c r="H733" s="42" t="s">
        <v>2089</v>
      </c>
      <c r="I733" s="42" t="s">
        <v>2076</v>
      </c>
      <c r="J733" s="43" t="s">
        <v>2077</v>
      </c>
      <c r="K733" s="48">
        <v>12200</v>
      </c>
    </row>
    <row r="734" spans="1:11" ht="22.5">
      <c r="A734" s="38" t="s">
        <v>2100</v>
      </c>
      <c r="B734" s="153" t="s">
        <v>1828</v>
      </c>
      <c r="C734" s="41" t="s">
        <v>11</v>
      </c>
      <c r="D734" s="41" t="s">
        <v>11</v>
      </c>
      <c r="E734" s="37" t="s">
        <v>17</v>
      </c>
      <c r="F734" s="43" t="s">
        <v>133</v>
      </c>
      <c r="G734" s="165" t="s">
        <v>133</v>
      </c>
      <c r="H734" s="42" t="s">
        <v>2090</v>
      </c>
      <c r="I734" s="42" t="s">
        <v>2076</v>
      </c>
      <c r="J734" s="43" t="s">
        <v>2077</v>
      </c>
      <c r="K734" s="48">
        <v>8914</v>
      </c>
    </row>
    <row r="735" spans="1:11" ht="22.5">
      <c r="A735" s="38" t="s">
        <v>2100</v>
      </c>
      <c r="B735" s="153" t="s">
        <v>1828</v>
      </c>
      <c r="C735" s="41" t="s">
        <v>11</v>
      </c>
      <c r="D735" s="41" t="s">
        <v>11</v>
      </c>
      <c r="E735" s="37" t="s">
        <v>17</v>
      </c>
      <c r="F735" s="43" t="s">
        <v>133</v>
      </c>
      <c r="G735" s="165" t="s">
        <v>133</v>
      </c>
      <c r="H735" s="42" t="s">
        <v>2091</v>
      </c>
      <c r="I735" s="42" t="s">
        <v>2092</v>
      </c>
      <c r="J735" s="43" t="s">
        <v>2093</v>
      </c>
      <c r="K735" s="48">
        <v>5770</v>
      </c>
    </row>
    <row r="736" spans="1:11" ht="11.25">
      <c r="A736" s="38" t="s">
        <v>2100</v>
      </c>
      <c r="B736" s="153" t="s">
        <v>1828</v>
      </c>
      <c r="C736" s="41" t="s">
        <v>11</v>
      </c>
      <c r="D736" s="41" t="s">
        <v>11</v>
      </c>
      <c r="E736" s="37" t="s">
        <v>17</v>
      </c>
      <c r="F736" s="43" t="s">
        <v>133</v>
      </c>
      <c r="G736" s="165" t="s">
        <v>133</v>
      </c>
      <c r="H736" s="42" t="s">
        <v>2094</v>
      </c>
      <c r="I736" s="42" t="s">
        <v>2095</v>
      </c>
      <c r="J736" s="43" t="s">
        <v>173</v>
      </c>
      <c r="K736" s="48">
        <v>83554</v>
      </c>
    </row>
    <row r="737" spans="1:11" ht="11.25">
      <c r="A737" s="38" t="s">
        <v>2100</v>
      </c>
      <c r="B737" s="153" t="s">
        <v>1828</v>
      </c>
      <c r="C737" s="41" t="s">
        <v>11</v>
      </c>
      <c r="D737" s="41" t="s">
        <v>11</v>
      </c>
      <c r="E737" s="37" t="s">
        <v>17</v>
      </c>
      <c r="F737" s="43" t="s">
        <v>133</v>
      </c>
      <c r="G737" s="165" t="s">
        <v>133</v>
      </c>
      <c r="H737" s="42" t="s">
        <v>2096</v>
      </c>
      <c r="I737" s="42" t="s">
        <v>2095</v>
      </c>
      <c r="J737" s="43" t="s">
        <v>173</v>
      </c>
      <c r="K737" s="48">
        <f>91547+138834</f>
        <v>230381</v>
      </c>
    </row>
    <row r="738" spans="1:11" ht="11.25">
      <c r="A738" s="38" t="s">
        <v>2100</v>
      </c>
      <c r="B738" s="153" t="s">
        <v>1828</v>
      </c>
      <c r="C738" s="41" t="s">
        <v>11</v>
      </c>
      <c r="D738" s="41" t="s">
        <v>11</v>
      </c>
      <c r="E738" s="37" t="s">
        <v>17</v>
      </c>
      <c r="F738" s="43" t="s">
        <v>133</v>
      </c>
      <c r="G738" s="165" t="s">
        <v>133</v>
      </c>
      <c r="H738" s="42" t="s">
        <v>2097</v>
      </c>
      <c r="I738" s="42" t="s">
        <v>2095</v>
      </c>
      <c r="J738" s="43" t="s">
        <v>173</v>
      </c>
      <c r="K738" s="48">
        <f>127875+117360</f>
        <v>245235</v>
      </c>
    </row>
    <row r="739" spans="1:11" ht="11.25">
      <c r="A739" s="38" t="s">
        <v>2100</v>
      </c>
      <c r="B739" s="153" t="s">
        <v>1828</v>
      </c>
      <c r="C739" s="41" t="s">
        <v>11</v>
      </c>
      <c r="D739" s="41" t="s">
        <v>11</v>
      </c>
      <c r="E739" s="37" t="s">
        <v>17</v>
      </c>
      <c r="F739" s="43" t="s">
        <v>133</v>
      </c>
      <c r="G739" s="165" t="s">
        <v>133</v>
      </c>
      <c r="H739" s="42" t="s">
        <v>2098</v>
      </c>
      <c r="I739" s="42" t="s">
        <v>2095</v>
      </c>
      <c r="J739" s="43" t="s">
        <v>173</v>
      </c>
      <c r="K739" s="48">
        <v>181640</v>
      </c>
    </row>
    <row r="740" spans="1:11" ht="11.25">
      <c r="A740" s="38" t="s">
        <v>2100</v>
      </c>
      <c r="B740" s="153" t="s">
        <v>1828</v>
      </c>
      <c r="C740" s="41" t="s">
        <v>11</v>
      </c>
      <c r="D740" s="41" t="s">
        <v>11</v>
      </c>
      <c r="E740" s="37" t="s">
        <v>17</v>
      </c>
      <c r="F740" s="43" t="s">
        <v>133</v>
      </c>
      <c r="G740" s="165" t="s">
        <v>133</v>
      </c>
      <c r="H740" s="42" t="s">
        <v>2099</v>
      </c>
      <c r="I740" s="42" t="s">
        <v>2095</v>
      </c>
      <c r="J740" s="43" t="s">
        <v>173</v>
      </c>
      <c r="K740" s="48">
        <v>108984</v>
      </c>
    </row>
    <row r="741" spans="1:11" ht="22.5">
      <c r="A741" s="38" t="s">
        <v>1913</v>
      </c>
      <c r="B741" s="153" t="s">
        <v>1828</v>
      </c>
      <c r="C741" s="41" t="s">
        <v>11</v>
      </c>
      <c r="D741" s="41" t="s">
        <v>11</v>
      </c>
      <c r="E741" s="37" t="s">
        <v>44</v>
      </c>
      <c r="F741" s="43">
        <v>1060967</v>
      </c>
      <c r="G741" s="139">
        <v>42949</v>
      </c>
      <c r="H741" s="141" t="s">
        <v>1079</v>
      </c>
      <c r="I741" s="65" t="s">
        <v>156</v>
      </c>
      <c r="J741" s="66" t="s">
        <v>157</v>
      </c>
      <c r="K741" s="48">
        <v>16184</v>
      </c>
    </row>
    <row r="742" spans="1:11" ht="33.75">
      <c r="A742" s="38" t="s">
        <v>1913</v>
      </c>
      <c r="B742" s="238" t="s">
        <v>35</v>
      </c>
      <c r="C742" s="39" t="s">
        <v>18</v>
      </c>
      <c r="D742" s="39" t="s">
        <v>18</v>
      </c>
      <c r="E742" s="37" t="s">
        <v>13</v>
      </c>
      <c r="F742" s="140">
        <v>11170160</v>
      </c>
      <c r="G742" s="139">
        <v>42951</v>
      </c>
      <c r="H742" s="138" t="s">
        <v>1080</v>
      </c>
      <c r="I742" s="68" t="s">
        <v>36</v>
      </c>
      <c r="J742" s="66" t="s">
        <v>37</v>
      </c>
      <c r="K742" s="189">
        <v>95612</v>
      </c>
    </row>
    <row r="743" spans="1:11" ht="33.75">
      <c r="A743" s="38" t="s">
        <v>1913</v>
      </c>
      <c r="B743" s="238" t="s">
        <v>35</v>
      </c>
      <c r="C743" s="39" t="s">
        <v>18</v>
      </c>
      <c r="D743" s="39" t="s">
        <v>18</v>
      </c>
      <c r="E743" s="37" t="s">
        <v>13</v>
      </c>
      <c r="F743" s="140">
        <v>11170163</v>
      </c>
      <c r="G743" s="139">
        <v>42956</v>
      </c>
      <c r="H743" s="138" t="s">
        <v>1081</v>
      </c>
      <c r="I743" s="138" t="s">
        <v>1082</v>
      </c>
      <c r="J743" s="140" t="s">
        <v>1083</v>
      </c>
      <c r="K743" s="189">
        <v>650001</v>
      </c>
    </row>
    <row r="744" spans="1:11" ht="33.75">
      <c r="A744" s="38" t="s">
        <v>1913</v>
      </c>
      <c r="B744" s="238" t="s">
        <v>35</v>
      </c>
      <c r="C744" s="39" t="s">
        <v>18</v>
      </c>
      <c r="D744" s="39" t="s">
        <v>18</v>
      </c>
      <c r="E744" s="37" t="s">
        <v>13</v>
      </c>
      <c r="F744" s="140">
        <v>11170164</v>
      </c>
      <c r="G744" s="139">
        <v>42956</v>
      </c>
      <c r="H744" s="138" t="s">
        <v>1084</v>
      </c>
      <c r="I744" s="68" t="s">
        <v>36</v>
      </c>
      <c r="J744" s="66" t="s">
        <v>37</v>
      </c>
      <c r="K744" s="189">
        <v>75922</v>
      </c>
    </row>
    <row r="745" spans="1:11" ht="33.75">
      <c r="A745" s="38" t="s">
        <v>1913</v>
      </c>
      <c r="B745" s="238" t="s">
        <v>35</v>
      </c>
      <c r="C745" s="39" t="s">
        <v>18</v>
      </c>
      <c r="D745" s="39" t="s">
        <v>18</v>
      </c>
      <c r="E745" s="37" t="s">
        <v>13</v>
      </c>
      <c r="F745" s="140">
        <v>11170166</v>
      </c>
      <c r="G745" s="139">
        <v>42956</v>
      </c>
      <c r="H745" s="138" t="s">
        <v>1085</v>
      </c>
      <c r="I745" s="68" t="s">
        <v>1086</v>
      </c>
      <c r="J745" s="43" t="s">
        <v>1087</v>
      </c>
      <c r="K745" s="189">
        <v>42700</v>
      </c>
    </row>
    <row r="746" spans="1:11" ht="22.5">
      <c r="A746" s="38" t="s">
        <v>1913</v>
      </c>
      <c r="B746" s="153" t="s">
        <v>1828</v>
      </c>
      <c r="C746" s="41" t="s">
        <v>11</v>
      </c>
      <c r="D746" s="41" t="s">
        <v>11</v>
      </c>
      <c r="E746" s="37" t="s">
        <v>44</v>
      </c>
      <c r="F746" s="43">
        <v>4072991</v>
      </c>
      <c r="G746" s="139">
        <v>42956</v>
      </c>
      <c r="H746" s="76" t="s">
        <v>1088</v>
      </c>
      <c r="I746" s="65" t="s">
        <v>156</v>
      </c>
      <c r="J746" s="66" t="s">
        <v>157</v>
      </c>
      <c r="K746" s="189">
        <v>1400</v>
      </c>
    </row>
    <row r="747" spans="1:11" ht="22.5">
      <c r="A747" s="38" t="s">
        <v>1913</v>
      </c>
      <c r="B747" s="153" t="s">
        <v>1828</v>
      </c>
      <c r="C747" s="41" t="s">
        <v>11</v>
      </c>
      <c r="D747" s="41" t="s">
        <v>11</v>
      </c>
      <c r="E747" s="37" t="s">
        <v>44</v>
      </c>
      <c r="F747" s="43">
        <v>120418</v>
      </c>
      <c r="G747" s="139">
        <v>42956</v>
      </c>
      <c r="H747" s="141" t="s">
        <v>1089</v>
      </c>
      <c r="I747" s="65" t="s">
        <v>156</v>
      </c>
      <c r="J747" s="66" t="s">
        <v>157</v>
      </c>
      <c r="K747" s="189">
        <v>33813</v>
      </c>
    </row>
    <row r="748" spans="1:11" ht="22.5">
      <c r="A748" s="38" t="s">
        <v>1913</v>
      </c>
      <c r="B748" s="153" t="s">
        <v>1828</v>
      </c>
      <c r="C748" s="41" t="s">
        <v>11</v>
      </c>
      <c r="D748" s="41" t="s">
        <v>11</v>
      </c>
      <c r="E748" s="148" t="s">
        <v>47</v>
      </c>
      <c r="F748" s="43">
        <v>1009915</v>
      </c>
      <c r="G748" s="139">
        <v>42956</v>
      </c>
      <c r="H748" s="64" t="s">
        <v>1090</v>
      </c>
      <c r="I748" s="67" t="s">
        <v>158</v>
      </c>
      <c r="J748" s="66" t="s">
        <v>159</v>
      </c>
      <c r="K748" s="189">
        <v>1058526</v>
      </c>
    </row>
    <row r="749" spans="1:11" ht="22.5">
      <c r="A749" s="38" t="s">
        <v>1913</v>
      </c>
      <c r="B749" s="69" t="s">
        <v>8</v>
      </c>
      <c r="C749" s="71" t="s">
        <v>18</v>
      </c>
      <c r="D749" s="70" t="s">
        <v>18</v>
      </c>
      <c r="E749" s="37" t="s">
        <v>12</v>
      </c>
      <c r="F749" s="140">
        <v>11170025</v>
      </c>
      <c r="G749" s="139">
        <v>42957</v>
      </c>
      <c r="H749" s="138" t="s">
        <v>1091</v>
      </c>
      <c r="I749" s="138" t="s">
        <v>1092</v>
      </c>
      <c r="J749" s="140" t="s">
        <v>1093</v>
      </c>
      <c r="K749" s="189">
        <v>199920</v>
      </c>
    </row>
    <row r="750" spans="1:11" ht="22.5">
      <c r="A750" s="38" t="s">
        <v>1913</v>
      </c>
      <c r="B750" s="69" t="s">
        <v>8</v>
      </c>
      <c r="C750" s="71" t="s">
        <v>18</v>
      </c>
      <c r="D750" s="70" t="s">
        <v>18</v>
      </c>
      <c r="E750" s="37" t="s">
        <v>13</v>
      </c>
      <c r="F750" s="140">
        <v>11170167</v>
      </c>
      <c r="G750" s="139">
        <v>42958</v>
      </c>
      <c r="H750" s="138" t="s">
        <v>1094</v>
      </c>
      <c r="I750" s="138" t="s">
        <v>1095</v>
      </c>
      <c r="J750" s="140" t="s">
        <v>1096</v>
      </c>
      <c r="K750" s="189">
        <v>154000</v>
      </c>
    </row>
    <row r="751" spans="1:11" ht="22.5">
      <c r="A751" s="38" t="s">
        <v>1913</v>
      </c>
      <c r="B751" s="153" t="s">
        <v>1828</v>
      </c>
      <c r="C751" s="41" t="s">
        <v>11</v>
      </c>
      <c r="D751" s="41" t="s">
        <v>11</v>
      </c>
      <c r="E751" s="37" t="s">
        <v>44</v>
      </c>
      <c r="F751" s="43">
        <v>120464</v>
      </c>
      <c r="G751" s="142">
        <v>42959</v>
      </c>
      <c r="H751" s="141" t="s">
        <v>1097</v>
      </c>
      <c r="I751" s="65" t="s">
        <v>156</v>
      </c>
      <c r="J751" s="66" t="s">
        <v>157</v>
      </c>
      <c r="K751" s="189">
        <v>5836</v>
      </c>
    </row>
    <row r="752" spans="1:11" ht="33.75">
      <c r="A752" s="38" t="s">
        <v>1913</v>
      </c>
      <c r="B752" s="238" t="s">
        <v>35</v>
      </c>
      <c r="C752" s="39" t="s">
        <v>18</v>
      </c>
      <c r="D752" s="39" t="s">
        <v>18</v>
      </c>
      <c r="E752" s="37" t="s">
        <v>13</v>
      </c>
      <c r="F752" s="140">
        <v>11170168</v>
      </c>
      <c r="G752" s="139">
        <v>42963</v>
      </c>
      <c r="H752" s="138" t="s">
        <v>1098</v>
      </c>
      <c r="I752" s="68" t="s">
        <v>36</v>
      </c>
      <c r="J752" s="66" t="s">
        <v>37</v>
      </c>
      <c r="K752" s="189">
        <v>130482</v>
      </c>
    </row>
    <row r="753" spans="1:11" ht="22.5">
      <c r="A753" s="38" t="s">
        <v>1913</v>
      </c>
      <c r="B753" s="69" t="s">
        <v>8</v>
      </c>
      <c r="C753" s="71" t="s">
        <v>18</v>
      </c>
      <c r="D753" s="70" t="s">
        <v>18</v>
      </c>
      <c r="E753" s="37" t="s">
        <v>12</v>
      </c>
      <c r="F753" s="140">
        <v>11170026</v>
      </c>
      <c r="G753" s="139">
        <v>42963</v>
      </c>
      <c r="H753" s="138" t="s">
        <v>1099</v>
      </c>
      <c r="I753" s="37" t="s">
        <v>1100</v>
      </c>
      <c r="J753" s="43" t="s">
        <v>496</v>
      </c>
      <c r="K753" s="189">
        <v>363056</v>
      </c>
    </row>
    <row r="754" spans="1:11" ht="22.5">
      <c r="A754" s="38" t="s">
        <v>1913</v>
      </c>
      <c r="B754" s="69" t="s">
        <v>8</v>
      </c>
      <c r="C754" s="71" t="s">
        <v>18</v>
      </c>
      <c r="D754" s="70" t="s">
        <v>18</v>
      </c>
      <c r="E754" s="37" t="s">
        <v>12</v>
      </c>
      <c r="F754" s="140">
        <v>11170027</v>
      </c>
      <c r="G754" s="139">
        <v>42963</v>
      </c>
      <c r="H754" s="138" t="s">
        <v>1101</v>
      </c>
      <c r="I754" s="37" t="s">
        <v>123</v>
      </c>
      <c r="J754" s="43" t="s">
        <v>86</v>
      </c>
      <c r="K754" s="189">
        <v>724215</v>
      </c>
    </row>
    <row r="755" spans="1:11" ht="45">
      <c r="A755" s="38" t="s">
        <v>1913</v>
      </c>
      <c r="B755" s="238" t="s">
        <v>35</v>
      </c>
      <c r="C755" s="39" t="s">
        <v>18</v>
      </c>
      <c r="D755" s="39" t="s">
        <v>18</v>
      </c>
      <c r="E755" s="37" t="s">
        <v>13</v>
      </c>
      <c r="F755" s="140">
        <v>11170169</v>
      </c>
      <c r="G755" s="139">
        <v>42964</v>
      </c>
      <c r="H755" s="138" t="s">
        <v>1102</v>
      </c>
      <c r="I755" s="68" t="s">
        <v>36</v>
      </c>
      <c r="J755" s="66" t="s">
        <v>37</v>
      </c>
      <c r="K755" s="189">
        <v>111092</v>
      </c>
    </row>
    <row r="756" spans="1:11" ht="45">
      <c r="A756" s="38" t="s">
        <v>1913</v>
      </c>
      <c r="B756" s="238" t="s">
        <v>35</v>
      </c>
      <c r="C756" s="39" t="s">
        <v>18</v>
      </c>
      <c r="D756" s="39" t="s">
        <v>18</v>
      </c>
      <c r="E756" s="37" t="s">
        <v>13</v>
      </c>
      <c r="F756" s="140">
        <v>11170170</v>
      </c>
      <c r="G756" s="139">
        <v>42964</v>
      </c>
      <c r="H756" s="138" t="s">
        <v>1103</v>
      </c>
      <c r="I756" s="68" t="s">
        <v>36</v>
      </c>
      <c r="J756" s="66" t="s">
        <v>37</v>
      </c>
      <c r="K756" s="189">
        <v>75402</v>
      </c>
    </row>
    <row r="757" spans="1:11" ht="45">
      <c r="A757" s="38" t="s">
        <v>1913</v>
      </c>
      <c r="B757" s="238" t="s">
        <v>35</v>
      </c>
      <c r="C757" s="39" t="s">
        <v>18</v>
      </c>
      <c r="D757" s="39" t="s">
        <v>18</v>
      </c>
      <c r="E757" s="37" t="s">
        <v>13</v>
      </c>
      <c r="F757" s="140">
        <v>11170171</v>
      </c>
      <c r="G757" s="139">
        <v>42964</v>
      </c>
      <c r="H757" s="138" t="s">
        <v>1104</v>
      </c>
      <c r="I757" s="68" t="s">
        <v>36</v>
      </c>
      <c r="J757" s="66" t="s">
        <v>37</v>
      </c>
      <c r="K757" s="189">
        <v>90452</v>
      </c>
    </row>
    <row r="758" spans="1:11" ht="45">
      <c r="A758" s="38" t="s">
        <v>1913</v>
      </c>
      <c r="B758" s="238" t="s">
        <v>35</v>
      </c>
      <c r="C758" s="39" t="s">
        <v>18</v>
      </c>
      <c r="D758" s="39" t="s">
        <v>18</v>
      </c>
      <c r="E758" s="37" t="s">
        <v>13</v>
      </c>
      <c r="F758" s="140">
        <v>11170172</v>
      </c>
      <c r="G758" s="139">
        <v>42964</v>
      </c>
      <c r="H758" s="138" t="s">
        <v>1105</v>
      </c>
      <c r="I758" s="68" t="s">
        <v>36</v>
      </c>
      <c r="J758" s="66" t="s">
        <v>37</v>
      </c>
      <c r="K758" s="189">
        <v>90452</v>
      </c>
    </row>
    <row r="759" spans="1:11" ht="33.75">
      <c r="A759" s="38" t="s">
        <v>1913</v>
      </c>
      <c r="B759" s="69" t="s">
        <v>8</v>
      </c>
      <c r="C759" s="71" t="s">
        <v>18</v>
      </c>
      <c r="D759" s="70" t="s">
        <v>18</v>
      </c>
      <c r="E759" s="37" t="s">
        <v>13</v>
      </c>
      <c r="F759" s="140">
        <v>11170173</v>
      </c>
      <c r="G759" s="139">
        <v>42964</v>
      </c>
      <c r="H759" s="138" t="s">
        <v>1106</v>
      </c>
      <c r="I759" s="138" t="s">
        <v>1107</v>
      </c>
      <c r="J759" s="140" t="s">
        <v>1108</v>
      </c>
      <c r="K759" s="189">
        <v>775000</v>
      </c>
    </row>
    <row r="760" spans="1:11" ht="45">
      <c r="A760" s="38" t="s">
        <v>1913</v>
      </c>
      <c r="B760" s="69" t="s">
        <v>8</v>
      </c>
      <c r="C760" s="71" t="s">
        <v>18</v>
      </c>
      <c r="D760" s="70" t="s">
        <v>18</v>
      </c>
      <c r="E760" s="37" t="s">
        <v>13</v>
      </c>
      <c r="F760" s="140">
        <v>11170174</v>
      </c>
      <c r="G760" s="139">
        <v>42964</v>
      </c>
      <c r="H760" s="138" t="s">
        <v>1109</v>
      </c>
      <c r="I760" s="138" t="s">
        <v>1107</v>
      </c>
      <c r="J760" s="140" t="s">
        <v>1108</v>
      </c>
      <c r="K760" s="189">
        <v>940000</v>
      </c>
    </row>
    <row r="761" spans="1:11" ht="22.5">
      <c r="A761" s="38" t="s">
        <v>1913</v>
      </c>
      <c r="B761" s="153" t="s">
        <v>1828</v>
      </c>
      <c r="C761" s="41" t="s">
        <v>11</v>
      </c>
      <c r="D761" s="41" t="s">
        <v>11</v>
      </c>
      <c r="E761" s="148" t="s">
        <v>47</v>
      </c>
      <c r="F761" s="140">
        <v>120947</v>
      </c>
      <c r="G761" s="139">
        <v>42964</v>
      </c>
      <c r="H761" s="141" t="s">
        <v>1110</v>
      </c>
      <c r="I761" s="65" t="s">
        <v>156</v>
      </c>
      <c r="J761" s="66" t="s">
        <v>157</v>
      </c>
      <c r="K761" s="189">
        <v>83542</v>
      </c>
    </row>
    <row r="762" spans="1:11" ht="11.25">
      <c r="A762" s="38" t="s">
        <v>1913</v>
      </c>
      <c r="B762" s="69" t="s">
        <v>8</v>
      </c>
      <c r="C762" s="39" t="s">
        <v>18</v>
      </c>
      <c r="D762" s="39" t="s">
        <v>18</v>
      </c>
      <c r="E762" s="148" t="s">
        <v>47</v>
      </c>
      <c r="F762" s="43">
        <v>569</v>
      </c>
      <c r="G762" s="142">
        <v>42964</v>
      </c>
      <c r="H762" s="37" t="s">
        <v>160</v>
      </c>
      <c r="I762" s="68" t="s">
        <v>161</v>
      </c>
      <c r="J762" s="43" t="s">
        <v>162</v>
      </c>
      <c r="K762" s="48">
        <v>39999</v>
      </c>
    </row>
    <row r="763" spans="1:11" ht="33.75">
      <c r="A763" s="38" t="s">
        <v>1913</v>
      </c>
      <c r="B763" s="238" t="s">
        <v>35</v>
      </c>
      <c r="C763" s="39" t="s">
        <v>18</v>
      </c>
      <c r="D763" s="39" t="s">
        <v>18</v>
      </c>
      <c r="E763" s="37" t="s">
        <v>13</v>
      </c>
      <c r="F763" s="140">
        <v>11170175</v>
      </c>
      <c r="G763" s="139">
        <v>42965</v>
      </c>
      <c r="H763" s="138" t="s">
        <v>1111</v>
      </c>
      <c r="I763" s="68" t="s">
        <v>1086</v>
      </c>
      <c r="J763" s="43" t="s">
        <v>1087</v>
      </c>
      <c r="K763" s="189">
        <v>23549</v>
      </c>
    </row>
    <row r="764" spans="1:11" ht="22.5">
      <c r="A764" s="38" t="s">
        <v>1913</v>
      </c>
      <c r="B764" s="69" t="s">
        <v>8</v>
      </c>
      <c r="C764" s="71" t="s">
        <v>18</v>
      </c>
      <c r="D764" s="70" t="s">
        <v>18</v>
      </c>
      <c r="E764" s="37" t="s">
        <v>13</v>
      </c>
      <c r="F764" s="140">
        <v>11170176</v>
      </c>
      <c r="G764" s="139">
        <v>42968</v>
      </c>
      <c r="H764" s="138" t="s">
        <v>1112</v>
      </c>
      <c r="I764" s="68" t="s">
        <v>1113</v>
      </c>
      <c r="J764" s="43" t="s">
        <v>1114</v>
      </c>
      <c r="K764" s="189">
        <v>220150</v>
      </c>
    </row>
    <row r="765" spans="1:11" ht="22.5">
      <c r="A765" s="38" t="s">
        <v>1913</v>
      </c>
      <c r="B765" s="69" t="s">
        <v>8</v>
      </c>
      <c r="C765" s="71" t="s">
        <v>18</v>
      </c>
      <c r="D765" s="70" t="s">
        <v>18</v>
      </c>
      <c r="E765" s="37" t="s">
        <v>13</v>
      </c>
      <c r="F765" s="140">
        <v>11170177</v>
      </c>
      <c r="G765" s="139">
        <v>42970</v>
      </c>
      <c r="H765" s="138" t="s">
        <v>1115</v>
      </c>
      <c r="I765" s="68" t="s">
        <v>36</v>
      </c>
      <c r="J765" s="66" t="s">
        <v>37</v>
      </c>
      <c r="K765" s="189">
        <v>50500</v>
      </c>
    </row>
    <row r="766" spans="1:11" ht="22.5">
      <c r="A766" s="38" t="s">
        <v>1913</v>
      </c>
      <c r="B766" s="69" t="s">
        <v>8</v>
      </c>
      <c r="C766" s="71" t="s">
        <v>18</v>
      </c>
      <c r="D766" s="70" t="s">
        <v>18</v>
      </c>
      <c r="E766" s="37" t="s">
        <v>13</v>
      </c>
      <c r="F766" s="140">
        <v>11170179</v>
      </c>
      <c r="G766" s="139">
        <v>42972</v>
      </c>
      <c r="H766" s="138" t="s">
        <v>1116</v>
      </c>
      <c r="I766" s="143" t="s">
        <v>1095</v>
      </c>
      <c r="J766" s="144" t="s">
        <v>1096</v>
      </c>
      <c r="K766" s="189">
        <v>218484</v>
      </c>
    </row>
    <row r="767" spans="1:11" ht="11.25">
      <c r="A767" s="38" t="s">
        <v>1913</v>
      </c>
      <c r="B767" s="69" t="s">
        <v>8</v>
      </c>
      <c r="C767" s="71" t="s">
        <v>18</v>
      </c>
      <c r="D767" s="70" t="s">
        <v>18</v>
      </c>
      <c r="E767" s="37" t="s">
        <v>13</v>
      </c>
      <c r="F767" s="140">
        <v>11170180</v>
      </c>
      <c r="G767" s="139">
        <v>42972</v>
      </c>
      <c r="H767" s="138" t="s">
        <v>1117</v>
      </c>
      <c r="I767" s="138" t="s">
        <v>1118</v>
      </c>
      <c r="J767" s="140" t="s">
        <v>1119</v>
      </c>
      <c r="K767" s="189">
        <v>107100</v>
      </c>
    </row>
    <row r="768" spans="1:11" ht="45">
      <c r="A768" s="38" t="s">
        <v>1913</v>
      </c>
      <c r="B768" s="238" t="s">
        <v>35</v>
      </c>
      <c r="C768" s="39" t="s">
        <v>18</v>
      </c>
      <c r="D768" s="39" t="s">
        <v>18</v>
      </c>
      <c r="E768" s="37" t="s">
        <v>13</v>
      </c>
      <c r="F768" s="140">
        <v>11170181</v>
      </c>
      <c r="G768" s="139">
        <v>42972</v>
      </c>
      <c r="H768" s="138" t="s">
        <v>1120</v>
      </c>
      <c r="I768" s="68" t="s">
        <v>36</v>
      </c>
      <c r="J768" s="66" t="s">
        <v>37</v>
      </c>
      <c r="K768" s="189">
        <v>75402</v>
      </c>
    </row>
    <row r="769" spans="1:11" ht="22.5">
      <c r="A769" s="38" t="s">
        <v>1913</v>
      </c>
      <c r="B769" s="238" t="s">
        <v>35</v>
      </c>
      <c r="C769" s="39" t="s">
        <v>18</v>
      </c>
      <c r="D769" s="39" t="s">
        <v>18</v>
      </c>
      <c r="E769" s="37" t="s">
        <v>13</v>
      </c>
      <c r="F769" s="140">
        <v>11170182</v>
      </c>
      <c r="G769" s="139">
        <v>42972</v>
      </c>
      <c r="H769" s="138" t="s">
        <v>1121</v>
      </c>
      <c r="I769" s="67" t="s">
        <v>465</v>
      </c>
      <c r="J769" s="43" t="s">
        <v>1122</v>
      </c>
      <c r="K769" s="189">
        <v>666737</v>
      </c>
    </row>
    <row r="770" spans="1:11" ht="22.5">
      <c r="A770" s="38" t="s">
        <v>1913</v>
      </c>
      <c r="B770" s="238" t="s">
        <v>35</v>
      </c>
      <c r="C770" s="39" t="s">
        <v>18</v>
      </c>
      <c r="D770" s="39" t="s">
        <v>18</v>
      </c>
      <c r="E770" s="37" t="s">
        <v>13</v>
      </c>
      <c r="F770" s="140">
        <v>11170183</v>
      </c>
      <c r="G770" s="139">
        <v>42972</v>
      </c>
      <c r="H770" s="138" t="s">
        <v>1121</v>
      </c>
      <c r="I770" s="68" t="s">
        <v>1123</v>
      </c>
      <c r="J770" s="144" t="s">
        <v>1124</v>
      </c>
      <c r="K770" s="189">
        <v>17850</v>
      </c>
    </row>
    <row r="771" spans="1:11" ht="45">
      <c r="A771" s="38" t="s">
        <v>1913</v>
      </c>
      <c r="B771" s="238" t="s">
        <v>35</v>
      </c>
      <c r="C771" s="39" t="s">
        <v>18</v>
      </c>
      <c r="D771" s="39" t="s">
        <v>18</v>
      </c>
      <c r="E771" s="37" t="s">
        <v>13</v>
      </c>
      <c r="F771" s="140">
        <v>11170184</v>
      </c>
      <c r="G771" s="139">
        <v>42972</v>
      </c>
      <c r="H771" s="138" t="s">
        <v>1125</v>
      </c>
      <c r="I771" s="68" t="s">
        <v>36</v>
      </c>
      <c r="J771" s="66" t="s">
        <v>37</v>
      </c>
      <c r="K771" s="189">
        <v>120612</v>
      </c>
    </row>
    <row r="772" spans="1:11" ht="22.5">
      <c r="A772" s="38" t="s">
        <v>1913</v>
      </c>
      <c r="B772" s="238" t="s">
        <v>35</v>
      </c>
      <c r="C772" s="39" t="s">
        <v>18</v>
      </c>
      <c r="D772" s="39" t="s">
        <v>18</v>
      </c>
      <c r="E772" s="37" t="s">
        <v>13</v>
      </c>
      <c r="F772" s="140">
        <v>11170185</v>
      </c>
      <c r="G772" s="139">
        <v>42972</v>
      </c>
      <c r="H772" s="138" t="s">
        <v>1121</v>
      </c>
      <c r="I772" s="42" t="s">
        <v>1126</v>
      </c>
      <c r="J772" s="43" t="s">
        <v>1127</v>
      </c>
      <c r="K772" s="189">
        <v>17850</v>
      </c>
    </row>
    <row r="773" spans="1:11" ht="22.5">
      <c r="A773" s="38" t="s">
        <v>1913</v>
      </c>
      <c r="B773" s="69" t="s">
        <v>8</v>
      </c>
      <c r="C773" s="71" t="s">
        <v>18</v>
      </c>
      <c r="D773" s="70" t="s">
        <v>18</v>
      </c>
      <c r="E773" s="148" t="s">
        <v>47</v>
      </c>
      <c r="F773" s="140">
        <v>21458</v>
      </c>
      <c r="G773" s="139">
        <v>42972</v>
      </c>
      <c r="H773" s="76" t="s">
        <v>1112</v>
      </c>
      <c r="I773" s="68" t="s">
        <v>1113</v>
      </c>
      <c r="J773" s="43" t="s">
        <v>1114</v>
      </c>
      <c r="K773" s="189">
        <v>220150</v>
      </c>
    </row>
    <row r="774" spans="1:11" ht="22.5">
      <c r="A774" s="38" t="s">
        <v>1913</v>
      </c>
      <c r="B774" s="69" t="s">
        <v>8</v>
      </c>
      <c r="C774" s="71" t="s">
        <v>18</v>
      </c>
      <c r="D774" s="70" t="s">
        <v>18</v>
      </c>
      <c r="E774" s="37" t="s">
        <v>13</v>
      </c>
      <c r="F774" s="140">
        <v>11170186</v>
      </c>
      <c r="G774" s="139">
        <v>42975</v>
      </c>
      <c r="H774" s="138" t="s">
        <v>1128</v>
      </c>
      <c r="I774" s="138" t="s">
        <v>1129</v>
      </c>
      <c r="J774" s="140" t="s">
        <v>127</v>
      </c>
      <c r="K774" s="189">
        <v>1450141</v>
      </c>
    </row>
    <row r="775" spans="1:11" ht="22.5">
      <c r="A775" s="38" t="s">
        <v>1913</v>
      </c>
      <c r="B775" s="238" t="s">
        <v>35</v>
      </c>
      <c r="C775" s="39" t="s">
        <v>18</v>
      </c>
      <c r="D775" s="39" t="s">
        <v>18</v>
      </c>
      <c r="E775" s="37" t="s">
        <v>13</v>
      </c>
      <c r="F775" s="140">
        <v>11170187</v>
      </c>
      <c r="G775" s="139">
        <v>42975</v>
      </c>
      <c r="H775" s="138" t="s">
        <v>1130</v>
      </c>
      <c r="I775" s="68" t="s">
        <v>1086</v>
      </c>
      <c r="J775" s="43" t="s">
        <v>1087</v>
      </c>
      <c r="K775" s="189">
        <v>43300</v>
      </c>
    </row>
    <row r="776" spans="1:11" ht="45">
      <c r="A776" s="38" t="s">
        <v>1913</v>
      </c>
      <c r="B776" s="238" t="s">
        <v>35</v>
      </c>
      <c r="C776" s="39" t="s">
        <v>18</v>
      </c>
      <c r="D776" s="39" t="s">
        <v>18</v>
      </c>
      <c r="E776" s="37" t="s">
        <v>13</v>
      </c>
      <c r="F776" s="140">
        <v>11170188</v>
      </c>
      <c r="G776" s="139">
        <v>42976</v>
      </c>
      <c r="H776" s="138" t="s">
        <v>1131</v>
      </c>
      <c r="I776" s="68" t="s">
        <v>36</v>
      </c>
      <c r="J776" s="66" t="s">
        <v>37</v>
      </c>
      <c r="K776" s="189">
        <v>276002</v>
      </c>
    </row>
    <row r="777" spans="1:11" ht="22.5">
      <c r="A777" s="38" t="s">
        <v>1913</v>
      </c>
      <c r="B777" s="153" t="s">
        <v>1828</v>
      </c>
      <c r="C777" s="41" t="s">
        <v>11</v>
      </c>
      <c r="D777" s="41" t="s">
        <v>11</v>
      </c>
      <c r="E777" s="148" t="s">
        <v>47</v>
      </c>
      <c r="F777" s="43">
        <v>1013437</v>
      </c>
      <c r="G777" s="139">
        <v>42976</v>
      </c>
      <c r="H777" s="64" t="s">
        <v>1132</v>
      </c>
      <c r="I777" s="67" t="s">
        <v>158</v>
      </c>
      <c r="J777" s="66" t="s">
        <v>159</v>
      </c>
      <c r="K777" s="189">
        <v>92593</v>
      </c>
    </row>
    <row r="778" spans="1:11" ht="22.5">
      <c r="A778" s="38" t="s">
        <v>1913</v>
      </c>
      <c r="B778" s="69" t="s">
        <v>8</v>
      </c>
      <c r="C778" s="71" t="s">
        <v>18</v>
      </c>
      <c r="D778" s="70" t="s">
        <v>18</v>
      </c>
      <c r="E778" s="138" t="s">
        <v>44</v>
      </c>
      <c r="F778" s="140">
        <v>122</v>
      </c>
      <c r="G778" s="139">
        <v>42976</v>
      </c>
      <c r="H778" s="138" t="s">
        <v>1133</v>
      </c>
      <c r="I778" s="68" t="s">
        <v>1134</v>
      </c>
      <c r="J778" s="66" t="s">
        <v>1135</v>
      </c>
      <c r="K778" s="189">
        <v>73900</v>
      </c>
    </row>
    <row r="779" spans="1:11" ht="33.75">
      <c r="A779" s="38" t="s">
        <v>1913</v>
      </c>
      <c r="B779" s="69" t="s">
        <v>8</v>
      </c>
      <c r="C779" s="71" t="s">
        <v>18</v>
      </c>
      <c r="D779" s="70" t="s">
        <v>18</v>
      </c>
      <c r="E779" s="37" t="s">
        <v>12</v>
      </c>
      <c r="F779" s="140">
        <v>11170028</v>
      </c>
      <c r="G779" s="139">
        <v>42977</v>
      </c>
      <c r="H779" s="138" t="s">
        <v>1136</v>
      </c>
      <c r="I779" s="138" t="s">
        <v>1137</v>
      </c>
      <c r="J779" s="140" t="s">
        <v>1138</v>
      </c>
      <c r="K779" s="189">
        <v>23800</v>
      </c>
    </row>
    <row r="780" spans="1:11" ht="22.5">
      <c r="A780" s="38" t="s">
        <v>1913</v>
      </c>
      <c r="B780" s="69" t="s">
        <v>8</v>
      </c>
      <c r="C780" s="71" t="s">
        <v>18</v>
      </c>
      <c r="D780" s="70" t="s">
        <v>18</v>
      </c>
      <c r="E780" s="37" t="s">
        <v>13</v>
      </c>
      <c r="F780" s="140">
        <v>11170189</v>
      </c>
      <c r="G780" s="139">
        <v>42978</v>
      </c>
      <c r="H780" s="138" t="s">
        <v>1139</v>
      </c>
      <c r="I780" s="138" t="s">
        <v>1140</v>
      </c>
      <c r="J780" s="140" t="s">
        <v>1141</v>
      </c>
      <c r="K780" s="189">
        <v>2085475</v>
      </c>
    </row>
    <row r="781" spans="1:11" ht="45">
      <c r="A781" s="38" t="s">
        <v>1913</v>
      </c>
      <c r="B781" s="238" t="s">
        <v>35</v>
      </c>
      <c r="C781" s="39" t="s">
        <v>18</v>
      </c>
      <c r="D781" s="39" t="s">
        <v>18</v>
      </c>
      <c r="E781" s="37" t="s">
        <v>13</v>
      </c>
      <c r="F781" s="140">
        <v>11170190</v>
      </c>
      <c r="G781" s="139">
        <v>42978</v>
      </c>
      <c r="H781" s="138" t="s">
        <v>1142</v>
      </c>
      <c r="I781" s="37" t="s">
        <v>1143</v>
      </c>
      <c r="J781" s="43" t="s">
        <v>355</v>
      </c>
      <c r="K781" s="189">
        <v>143150</v>
      </c>
    </row>
    <row r="782" spans="1:11" ht="22.5">
      <c r="A782" s="38" t="s">
        <v>1913</v>
      </c>
      <c r="B782" s="69" t="s">
        <v>8</v>
      </c>
      <c r="C782" s="71" t="s">
        <v>18</v>
      </c>
      <c r="D782" s="70" t="s">
        <v>18</v>
      </c>
      <c r="E782" s="37" t="s">
        <v>12</v>
      </c>
      <c r="F782" s="140">
        <v>11170029</v>
      </c>
      <c r="G782" s="139">
        <v>42978</v>
      </c>
      <c r="H782" s="138" t="s">
        <v>1144</v>
      </c>
      <c r="I782" s="68" t="s">
        <v>1145</v>
      </c>
      <c r="J782" s="144" t="s">
        <v>1146</v>
      </c>
      <c r="K782" s="189">
        <v>2195000</v>
      </c>
    </row>
    <row r="783" spans="1:11" ht="11.25">
      <c r="A783" s="38" t="s">
        <v>1913</v>
      </c>
      <c r="B783" s="153" t="s">
        <v>1828</v>
      </c>
      <c r="C783" s="41" t="s">
        <v>11</v>
      </c>
      <c r="D783" s="41" t="s">
        <v>11</v>
      </c>
      <c r="E783" s="148" t="s">
        <v>47</v>
      </c>
      <c r="F783" s="43">
        <v>410540</v>
      </c>
      <c r="G783" s="139">
        <v>42978</v>
      </c>
      <c r="H783" s="64" t="s">
        <v>1147</v>
      </c>
      <c r="I783" s="65" t="s">
        <v>1078</v>
      </c>
      <c r="J783" s="66" t="s">
        <v>19</v>
      </c>
      <c r="K783" s="48">
        <v>28027</v>
      </c>
    </row>
    <row r="784" spans="1:11" ht="11.25">
      <c r="A784" s="38" t="s">
        <v>1913</v>
      </c>
      <c r="B784" s="153" t="s">
        <v>1828</v>
      </c>
      <c r="C784" s="41" t="s">
        <v>11</v>
      </c>
      <c r="D784" s="41" t="s">
        <v>11</v>
      </c>
      <c r="E784" s="148" t="s">
        <v>47</v>
      </c>
      <c r="F784" s="43">
        <v>413995</v>
      </c>
      <c r="G784" s="139">
        <v>42978</v>
      </c>
      <c r="H784" s="64" t="s">
        <v>1147</v>
      </c>
      <c r="I784" s="65" t="s">
        <v>1078</v>
      </c>
      <c r="J784" s="66" t="s">
        <v>19</v>
      </c>
      <c r="K784" s="48">
        <v>225707</v>
      </c>
    </row>
    <row r="785" spans="1:11" ht="11.25">
      <c r="A785" s="38" t="s">
        <v>1907</v>
      </c>
      <c r="B785" s="146" t="s">
        <v>1723</v>
      </c>
      <c r="C785" s="130" t="s">
        <v>11</v>
      </c>
      <c r="D785" s="131" t="s">
        <v>11</v>
      </c>
      <c r="E785" s="37" t="s">
        <v>12</v>
      </c>
      <c r="F785" s="177">
        <v>12170041</v>
      </c>
      <c r="G785" s="60">
        <v>42949</v>
      </c>
      <c r="H785" s="58" t="s">
        <v>327</v>
      </c>
      <c r="I785" s="58" t="s">
        <v>328</v>
      </c>
      <c r="J785" s="14" t="s">
        <v>83</v>
      </c>
      <c r="K785" s="205">
        <v>474778</v>
      </c>
    </row>
    <row r="786" spans="1:11" ht="11.25">
      <c r="A786" s="38" t="s">
        <v>1907</v>
      </c>
      <c r="B786" s="146" t="s">
        <v>1723</v>
      </c>
      <c r="C786" s="130" t="s">
        <v>11</v>
      </c>
      <c r="D786" s="131" t="s">
        <v>11</v>
      </c>
      <c r="E786" s="37" t="s">
        <v>12</v>
      </c>
      <c r="F786" s="177">
        <v>12170042</v>
      </c>
      <c r="G786" s="60">
        <v>42964</v>
      </c>
      <c r="H786" s="58" t="s">
        <v>329</v>
      </c>
      <c r="I786" s="58" t="s">
        <v>330</v>
      </c>
      <c r="J786" s="14" t="s">
        <v>331</v>
      </c>
      <c r="K786" s="205">
        <v>321398</v>
      </c>
    </row>
    <row r="787" spans="1:11" ht="22.5">
      <c r="A787" s="38" t="s">
        <v>1907</v>
      </c>
      <c r="B787" s="47" t="s">
        <v>9</v>
      </c>
      <c r="C787" s="57" t="s">
        <v>332</v>
      </c>
      <c r="D787" s="60">
        <v>42968</v>
      </c>
      <c r="E787" s="37" t="s">
        <v>12</v>
      </c>
      <c r="F787" s="177">
        <v>12170043</v>
      </c>
      <c r="G787" s="60">
        <v>42969</v>
      </c>
      <c r="H787" s="58" t="s">
        <v>333</v>
      </c>
      <c r="I787" s="58" t="s">
        <v>334</v>
      </c>
      <c r="J787" s="14" t="s">
        <v>184</v>
      </c>
      <c r="K787" s="205">
        <v>197104</v>
      </c>
    </row>
    <row r="788" spans="1:11" ht="11.25">
      <c r="A788" s="38" t="s">
        <v>1907</v>
      </c>
      <c r="B788" s="58" t="s">
        <v>8</v>
      </c>
      <c r="C788" s="57" t="s">
        <v>11</v>
      </c>
      <c r="D788" s="57" t="s">
        <v>11</v>
      </c>
      <c r="E788" s="37" t="s">
        <v>12</v>
      </c>
      <c r="F788" s="177">
        <v>12170044</v>
      </c>
      <c r="G788" s="60">
        <v>42970</v>
      </c>
      <c r="H788" s="58" t="s">
        <v>335</v>
      </c>
      <c r="I788" s="58" t="s">
        <v>336</v>
      </c>
      <c r="J788" s="14" t="s">
        <v>337</v>
      </c>
      <c r="K788" s="205">
        <v>58791</v>
      </c>
    </row>
    <row r="789" spans="1:11" ht="11.25">
      <c r="A789" s="38" t="s">
        <v>1907</v>
      </c>
      <c r="B789" s="58" t="s">
        <v>8</v>
      </c>
      <c r="C789" s="57" t="s">
        <v>11</v>
      </c>
      <c r="D789" s="57" t="s">
        <v>11</v>
      </c>
      <c r="E789" s="37" t="s">
        <v>12</v>
      </c>
      <c r="F789" s="177">
        <v>12170045</v>
      </c>
      <c r="G789" s="60">
        <v>42972</v>
      </c>
      <c r="H789" s="58" t="s">
        <v>338</v>
      </c>
      <c r="I789" s="58" t="s">
        <v>339</v>
      </c>
      <c r="J789" s="14" t="s">
        <v>34</v>
      </c>
      <c r="K789" s="205">
        <v>699800</v>
      </c>
    </row>
    <row r="790" spans="1:11" ht="22.5">
      <c r="A790" s="38" t="s">
        <v>1907</v>
      </c>
      <c r="B790" s="58" t="s">
        <v>8</v>
      </c>
      <c r="C790" s="57" t="s">
        <v>11</v>
      </c>
      <c r="D790" s="57" t="s">
        <v>11</v>
      </c>
      <c r="E790" s="37" t="s">
        <v>12</v>
      </c>
      <c r="F790" s="177">
        <v>12170046</v>
      </c>
      <c r="G790" s="60">
        <v>42975</v>
      </c>
      <c r="H790" s="58" t="s">
        <v>340</v>
      </c>
      <c r="I790" s="58" t="s">
        <v>341</v>
      </c>
      <c r="J790" s="14" t="s">
        <v>59</v>
      </c>
      <c r="K790" s="205">
        <v>479970</v>
      </c>
    </row>
    <row r="791" spans="1:11" ht="11.25">
      <c r="A791" s="38" t="s">
        <v>1907</v>
      </c>
      <c r="B791" s="146" t="s">
        <v>1723</v>
      </c>
      <c r="C791" s="130" t="s">
        <v>11</v>
      </c>
      <c r="D791" s="131" t="s">
        <v>11</v>
      </c>
      <c r="E791" s="37" t="s">
        <v>12</v>
      </c>
      <c r="F791" s="177">
        <v>12170047</v>
      </c>
      <c r="G791" s="60">
        <v>42977</v>
      </c>
      <c r="H791" s="58" t="s">
        <v>329</v>
      </c>
      <c r="I791" s="58" t="s">
        <v>342</v>
      </c>
      <c r="J791" s="14" t="s">
        <v>343</v>
      </c>
      <c r="K791" s="205">
        <v>100456</v>
      </c>
    </row>
    <row r="792" spans="1:11" ht="22.5">
      <c r="A792" s="38" t="s">
        <v>1907</v>
      </c>
      <c r="B792" s="238" t="s">
        <v>35</v>
      </c>
      <c r="C792" s="57" t="s">
        <v>11</v>
      </c>
      <c r="D792" s="57" t="s">
        <v>11</v>
      </c>
      <c r="E792" s="37" t="s">
        <v>13</v>
      </c>
      <c r="F792" s="29">
        <v>12170217</v>
      </c>
      <c r="G792" s="60">
        <v>42948</v>
      </c>
      <c r="H792" s="59" t="s">
        <v>344</v>
      </c>
      <c r="I792" s="58" t="s">
        <v>38</v>
      </c>
      <c r="J792" s="14" t="s">
        <v>39</v>
      </c>
      <c r="K792" s="205">
        <v>6200</v>
      </c>
    </row>
    <row r="793" spans="1:11" ht="22.5">
      <c r="A793" s="38" t="s">
        <v>1907</v>
      </c>
      <c r="B793" s="238" t="s">
        <v>35</v>
      </c>
      <c r="C793" s="57" t="s">
        <v>11</v>
      </c>
      <c r="D793" s="57" t="s">
        <v>11</v>
      </c>
      <c r="E793" s="37" t="s">
        <v>13</v>
      </c>
      <c r="F793" s="29">
        <v>12170218</v>
      </c>
      <c r="G793" s="60">
        <v>42948</v>
      </c>
      <c r="H793" s="59" t="s">
        <v>344</v>
      </c>
      <c r="I793" s="58" t="s">
        <v>38</v>
      </c>
      <c r="J793" s="14" t="s">
        <v>39</v>
      </c>
      <c r="K793" s="205">
        <v>15000</v>
      </c>
    </row>
    <row r="794" spans="1:11" ht="22.5">
      <c r="A794" s="38" t="s">
        <v>1907</v>
      </c>
      <c r="B794" s="238" t="s">
        <v>35</v>
      </c>
      <c r="C794" s="57" t="s">
        <v>11</v>
      </c>
      <c r="D794" s="57" t="s">
        <v>11</v>
      </c>
      <c r="E794" s="37" t="s">
        <v>13</v>
      </c>
      <c r="F794" s="29">
        <v>12170219</v>
      </c>
      <c r="G794" s="60">
        <v>42948</v>
      </c>
      <c r="H794" s="59" t="s">
        <v>344</v>
      </c>
      <c r="I794" s="58" t="s">
        <v>38</v>
      </c>
      <c r="J794" s="14" t="s">
        <v>39</v>
      </c>
      <c r="K794" s="205">
        <v>6200</v>
      </c>
    </row>
    <row r="795" spans="1:11" ht="22.5">
      <c r="A795" s="38" t="s">
        <v>1907</v>
      </c>
      <c r="B795" s="238" t="s">
        <v>35</v>
      </c>
      <c r="C795" s="57" t="s">
        <v>11</v>
      </c>
      <c r="D795" s="57" t="s">
        <v>11</v>
      </c>
      <c r="E795" s="37" t="s">
        <v>13</v>
      </c>
      <c r="F795" s="29">
        <v>12170220</v>
      </c>
      <c r="G795" s="60">
        <v>42948</v>
      </c>
      <c r="H795" s="59" t="s">
        <v>345</v>
      </c>
      <c r="I795" s="58" t="s">
        <v>38</v>
      </c>
      <c r="J795" s="14" t="s">
        <v>39</v>
      </c>
      <c r="K795" s="205">
        <v>6200</v>
      </c>
    </row>
    <row r="796" spans="1:11" ht="22.5">
      <c r="A796" s="38" t="s">
        <v>1907</v>
      </c>
      <c r="B796" s="238" t="s">
        <v>35</v>
      </c>
      <c r="C796" s="57" t="s">
        <v>11</v>
      </c>
      <c r="D796" s="57" t="s">
        <v>11</v>
      </c>
      <c r="E796" s="37" t="s">
        <v>13</v>
      </c>
      <c r="F796" s="29">
        <v>12170221</v>
      </c>
      <c r="G796" s="60">
        <v>42948</v>
      </c>
      <c r="H796" s="59" t="s">
        <v>346</v>
      </c>
      <c r="I796" s="58" t="s">
        <v>38</v>
      </c>
      <c r="J796" s="14" t="s">
        <v>39</v>
      </c>
      <c r="K796" s="205">
        <v>15000</v>
      </c>
    </row>
    <row r="797" spans="1:11" ht="22.5">
      <c r="A797" s="38" t="s">
        <v>1907</v>
      </c>
      <c r="B797" s="238" t="s">
        <v>35</v>
      </c>
      <c r="C797" s="57" t="s">
        <v>11</v>
      </c>
      <c r="D797" s="57" t="s">
        <v>11</v>
      </c>
      <c r="E797" s="37" t="s">
        <v>13</v>
      </c>
      <c r="F797" s="29">
        <v>12170222</v>
      </c>
      <c r="G797" s="60">
        <v>42949</v>
      </c>
      <c r="H797" s="59" t="s">
        <v>347</v>
      </c>
      <c r="I797" s="58" t="s">
        <v>40</v>
      </c>
      <c r="J797" s="14" t="s">
        <v>41</v>
      </c>
      <c r="K797" s="205">
        <v>23000</v>
      </c>
    </row>
    <row r="798" spans="1:11" ht="22.5">
      <c r="A798" s="38" t="s">
        <v>1907</v>
      </c>
      <c r="B798" s="146" t="s">
        <v>1723</v>
      </c>
      <c r="C798" s="130" t="s">
        <v>11</v>
      </c>
      <c r="D798" s="131" t="s">
        <v>11</v>
      </c>
      <c r="E798" s="37" t="s">
        <v>13</v>
      </c>
      <c r="F798" s="29">
        <v>12170223</v>
      </c>
      <c r="G798" s="60">
        <v>42949</v>
      </c>
      <c r="H798" s="59" t="s">
        <v>348</v>
      </c>
      <c r="I798" s="58" t="s">
        <v>349</v>
      </c>
      <c r="J798" s="14" t="s">
        <v>350</v>
      </c>
      <c r="K798" s="205">
        <v>113526</v>
      </c>
    </row>
    <row r="799" spans="1:11" ht="22.5">
      <c r="A799" s="38" t="s">
        <v>1907</v>
      </c>
      <c r="B799" s="146" t="s">
        <v>1723</v>
      </c>
      <c r="C799" s="130" t="s">
        <v>11</v>
      </c>
      <c r="D799" s="131" t="s">
        <v>11</v>
      </c>
      <c r="E799" s="37" t="s">
        <v>13</v>
      </c>
      <c r="F799" s="29">
        <v>12170224</v>
      </c>
      <c r="G799" s="60">
        <v>42949</v>
      </c>
      <c r="H799" s="59" t="s">
        <v>348</v>
      </c>
      <c r="I799" s="58" t="s">
        <v>351</v>
      </c>
      <c r="J799" s="14" t="s">
        <v>352</v>
      </c>
      <c r="K799" s="205">
        <v>51408</v>
      </c>
    </row>
    <row r="800" spans="1:11" ht="22.5">
      <c r="A800" s="38" t="s">
        <v>1907</v>
      </c>
      <c r="B800" s="238" t="s">
        <v>35</v>
      </c>
      <c r="C800" s="57" t="s">
        <v>11</v>
      </c>
      <c r="D800" s="57" t="s">
        <v>11</v>
      </c>
      <c r="E800" s="37" t="s">
        <v>13</v>
      </c>
      <c r="F800" s="29">
        <v>12170225</v>
      </c>
      <c r="G800" s="60">
        <v>42949</v>
      </c>
      <c r="H800" s="59" t="s">
        <v>353</v>
      </c>
      <c r="I800" s="58" t="s">
        <v>354</v>
      </c>
      <c r="J800" s="14" t="s">
        <v>355</v>
      </c>
      <c r="K800" s="205">
        <v>205544</v>
      </c>
    </row>
    <row r="801" spans="1:11" ht="22.5">
      <c r="A801" s="38" t="s">
        <v>1907</v>
      </c>
      <c r="B801" s="238" t="s">
        <v>35</v>
      </c>
      <c r="C801" s="57" t="s">
        <v>11</v>
      </c>
      <c r="D801" s="57" t="s">
        <v>11</v>
      </c>
      <c r="E801" s="37" t="s">
        <v>13</v>
      </c>
      <c r="F801" s="29">
        <v>12170226</v>
      </c>
      <c r="G801" s="60">
        <v>42950</v>
      </c>
      <c r="H801" s="59" t="s">
        <v>356</v>
      </c>
      <c r="I801" s="58" t="s">
        <v>36</v>
      </c>
      <c r="J801" s="14" t="s">
        <v>37</v>
      </c>
      <c r="K801" s="205">
        <v>76000</v>
      </c>
    </row>
    <row r="802" spans="1:11" ht="22.5">
      <c r="A802" s="38" t="s">
        <v>1907</v>
      </c>
      <c r="B802" s="58" t="s">
        <v>8</v>
      </c>
      <c r="C802" s="57" t="s">
        <v>11</v>
      </c>
      <c r="D802" s="57" t="s">
        <v>11</v>
      </c>
      <c r="E802" s="37" t="s">
        <v>13</v>
      </c>
      <c r="F802" s="29">
        <v>12170227</v>
      </c>
      <c r="G802" s="60">
        <v>42950</v>
      </c>
      <c r="H802" s="59" t="s">
        <v>357</v>
      </c>
      <c r="I802" s="58" t="s">
        <v>358</v>
      </c>
      <c r="J802" s="14" t="s">
        <v>359</v>
      </c>
      <c r="K802" s="205">
        <v>1262801</v>
      </c>
    </row>
    <row r="803" spans="1:11" ht="22.5">
      <c r="A803" s="38" t="s">
        <v>1907</v>
      </c>
      <c r="B803" s="238" t="s">
        <v>35</v>
      </c>
      <c r="C803" s="57" t="s">
        <v>11</v>
      </c>
      <c r="D803" s="57" t="s">
        <v>11</v>
      </c>
      <c r="E803" s="37" t="s">
        <v>13</v>
      </c>
      <c r="F803" s="29">
        <v>12170228</v>
      </c>
      <c r="G803" s="60">
        <v>42951</v>
      </c>
      <c r="H803" s="59" t="s">
        <v>360</v>
      </c>
      <c r="I803" s="58" t="s">
        <v>38</v>
      </c>
      <c r="J803" s="14" t="s">
        <v>39</v>
      </c>
      <c r="K803" s="205">
        <v>15000</v>
      </c>
    </row>
    <row r="804" spans="1:11" ht="22.5">
      <c r="A804" s="38" t="s">
        <v>1907</v>
      </c>
      <c r="B804" s="238" t="s">
        <v>35</v>
      </c>
      <c r="C804" s="57" t="s">
        <v>11</v>
      </c>
      <c r="D804" s="57" t="s">
        <v>11</v>
      </c>
      <c r="E804" s="37" t="s">
        <v>13</v>
      </c>
      <c r="F804" s="29">
        <v>12170229</v>
      </c>
      <c r="G804" s="60">
        <v>42951</v>
      </c>
      <c r="H804" s="59" t="s">
        <v>361</v>
      </c>
      <c r="I804" s="58" t="s">
        <v>38</v>
      </c>
      <c r="J804" s="14" t="s">
        <v>39</v>
      </c>
      <c r="K804" s="205">
        <v>15000</v>
      </c>
    </row>
    <row r="805" spans="1:11" ht="22.5">
      <c r="A805" s="38" t="s">
        <v>1907</v>
      </c>
      <c r="B805" s="238" t="s">
        <v>35</v>
      </c>
      <c r="C805" s="57" t="s">
        <v>11</v>
      </c>
      <c r="D805" s="57" t="s">
        <v>11</v>
      </c>
      <c r="E805" s="37" t="s">
        <v>13</v>
      </c>
      <c r="F805" s="29">
        <v>12170230</v>
      </c>
      <c r="G805" s="60">
        <v>42951</v>
      </c>
      <c r="H805" s="59" t="s">
        <v>362</v>
      </c>
      <c r="I805" s="58" t="s">
        <v>354</v>
      </c>
      <c r="J805" s="14" t="s">
        <v>355</v>
      </c>
      <c r="K805" s="205">
        <v>112772</v>
      </c>
    </row>
    <row r="806" spans="1:11" ht="22.5">
      <c r="A806" s="38" t="s">
        <v>1907</v>
      </c>
      <c r="B806" s="238" t="s">
        <v>35</v>
      </c>
      <c r="C806" s="57" t="s">
        <v>11</v>
      </c>
      <c r="D806" s="57" t="s">
        <v>11</v>
      </c>
      <c r="E806" s="37" t="s">
        <v>13</v>
      </c>
      <c r="F806" s="29">
        <v>12170231</v>
      </c>
      <c r="G806" s="60">
        <v>42951</v>
      </c>
      <c r="H806" s="59" t="s">
        <v>363</v>
      </c>
      <c r="I806" s="58" t="s">
        <v>36</v>
      </c>
      <c r="J806" s="14" t="s">
        <v>37</v>
      </c>
      <c r="K806" s="205">
        <v>339430</v>
      </c>
    </row>
    <row r="807" spans="1:11" ht="22.5">
      <c r="A807" s="38" t="s">
        <v>1907</v>
      </c>
      <c r="B807" s="238" t="s">
        <v>35</v>
      </c>
      <c r="C807" s="57" t="s">
        <v>11</v>
      </c>
      <c r="D807" s="57" t="s">
        <v>11</v>
      </c>
      <c r="E807" s="37" t="s">
        <v>13</v>
      </c>
      <c r="F807" s="29">
        <v>12170232</v>
      </c>
      <c r="G807" s="60">
        <v>42955</v>
      </c>
      <c r="H807" s="59" t="s">
        <v>364</v>
      </c>
      <c r="I807" s="58" t="s">
        <v>40</v>
      </c>
      <c r="J807" s="14" t="s">
        <v>41</v>
      </c>
      <c r="K807" s="205">
        <v>49000</v>
      </c>
    </row>
    <row r="808" spans="1:11" ht="22.5">
      <c r="A808" s="38" t="s">
        <v>1907</v>
      </c>
      <c r="B808" s="238" t="s">
        <v>35</v>
      </c>
      <c r="C808" s="57" t="s">
        <v>11</v>
      </c>
      <c r="D808" s="57" t="s">
        <v>11</v>
      </c>
      <c r="E808" s="37" t="s">
        <v>13</v>
      </c>
      <c r="F808" s="29">
        <v>12170233</v>
      </c>
      <c r="G808" s="60">
        <v>42955</v>
      </c>
      <c r="H808" s="59" t="s">
        <v>365</v>
      </c>
      <c r="I808" s="58" t="s">
        <v>36</v>
      </c>
      <c r="J808" s="14" t="s">
        <v>37</v>
      </c>
      <c r="K808" s="205">
        <v>147312</v>
      </c>
    </row>
    <row r="809" spans="1:11" ht="22.5">
      <c r="A809" s="38" t="s">
        <v>1907</v>
      </c>
      <c r="B809" s="58" t="s">
        <v>8</v>
      </c>
      <c r="C809" s="57" t="s">
        <v>11</v>
      </c>
      <c r="D809" s="57" t="s">
        <v>11</v>
      </c>
      <c r="E809" s="37" t="s">
        <v>13</v>
      </c>
      <c r="F809" s="29">
        <v>12170234</v>
      </c>
      <c r="G809" s="60">
        <v>42957</v>
      </c>
      <c r="H809" s="59" t="s">
        <v>366</v>
      </c>
      <c r="I809" s="58" t="s">
        <v>367</v>
      </c>
      <c r="J809" s="14" t="s">
        <v>368</v>
      </c>
      <c r="K809" s="205">
        <v>2250000</v>
      </c>
    </row>
    <row r="810" spans="1:11" ht="22.5">
      <c r="A810" s="38" t="s">
        <v>1907</v>
      </c>
      <c r="B810" s="58" t="s">
        <v>8</v>
      </c>
      <c r="C810" s="57" t="s">
        <v>11</v>
      </c>
      <c r="D810" s="57" t="s">
        <v>11</v>
      </c>
      <c r="E810" s="37" t="s">
        <v>13</v>
      </c>
      <c r="F810" s="29">
        <v>12170235</v>
      </c>
      <c r="G810" s="60">
        <v>42957</v>
      </c>
      <c r="H810" s="59" t="s">
        <v>369</v>
      </c>
      <c r="I810" s="58" t="s">
        <v>367</v>
      </c>
      <c r="J810" s="14" t="s">
        <v>368</v>
      </c>
      <c r="K810" s="205">
        <v>2249100</v>
      </c>
    </row>
    <row r="811" spans="1:11" ht="22.5">
      <c r="A811" s="38" t="s">
        <v>1907</v>
      </c>
      <c r="B811" s="238" t="s">
        <v>35</v>
      </c>
      <c r="C811" s="57" t="s">
        <v>11</v>
      </c>
      <c r="D811" s="57" t="s">
        <v>11</v>
      </c>
      <c r="E811" s="37" t="s">
        <v>13</v>
      </c>
      <c r="F811" s="29">
        <v>12170236</v>
      </c>
      <c r="G811" s="60">
        <v>42958</v>
      </c>
      <c r="H811" s="59" t="s">
        <v>370</v>
      </c>
      <c r="I811" s="58" t="s">
        <v>36</v>
      </c>
      <c r="J811" s="14" t="s">
        <v>37</v>
      </c>
      <c r="K811" s="205">
        <v>200442</v>
      </c>
    </row>
    <row r="812" spans="1:11" ht="22.5">
      <c r="A812" s="38" t="s">
        <v>1907</v>
      </c>
      <c r="B812" s="238" t="s">
        <v>35</v>
      </c>
      <c r="C812" s="57" t="s">
        <v>11</v>
      </c>
      <c r="D812" s="57" t="s">
        <v>11</v>
      </c>
      <c r="E812" s="37" t="s">
        <v>13</v>
      </c>
      <c r="F812" s="29">
        <v>12170237</v>
      </c>
      <c r="G812" s="60">
        <v>42958</v>
      </c>
      <c r="H812" s="59" t="s">
        <v>371</v>
      </c>
      <c r="I812" s="58" t="s">
        <v>36</v>
      </c>
      <c r="J812" s="14" t="s">
        <v>37</v>
      </c>
      <c r="K812" s="205">
        <v>116292</v>
      </c>
    </row>
    <row r="813" spans="1:11" ht="22.5">
      <c r="A813" s="38" t="s">
        <v>1907</v>
      </c>
      <c r="B813" s="146" t="s">
        <v>1723</v>
      </c>
      <c r="C813" s="130" t="s">
        <v>11</v>
      </c>
      <c r="D813" s="131" t="s">
        <v>11</v>
      </c>
      <c r="E813" s="37" t="s">
        <v>13</v>
      </c>
      <c r="F813" s="29">
        <v>12170240</v>
      </c>
      <c r="G813" s="60">
        <v>42961</v>
      </c>
      <c r="H813" s="59" t="s">
        <v>372</v>
      </c>
      <c r="I813" s="58" t="s">
        <v>373</v>
      </c>
      <c r="J813" s="14" t="s">
        <v>374</v>
      </c>
      <c r="K813" s="205">
        <v>771058</v>
      </c>
    </row>
    <row r="814" spans="1:11" ht="22.5">
      <c r="A814" s="38" t="s">
        <v>1907</v>
      </c>
      <c r="B814" s="238" t="s">
        <v>35</v>
      </c>
      <c r="C814" s="57" t="s">
        <v>11</v>
      </c>
      <c r="D814" s="57" t="s">
        <v>11</v>
      </c>
      <c r="E814" s="37" t="s">
        <v>13</v>
      </c>
      <c r="F814" s="29">
        <v>12170241</v>
      </c>
      <c r="G814" s="60">
        <v>42963</v>
      </c>
      <c r="H814" s="59" t="s">
        <v>375</v>
      </c>
      <c r="I814" s="58" t="s">
        <v>36</v>
      </c>
      <c r="J814" s="14" t="s">
        <v>37</v>
      </c>
      <c r="K814" s="205">
        <v>139472</v>
      </c>
    </row>
    <row r="815" spans="1:11" ht="22.5">
      <c r="A815" s="38" t="s">
        <v>1907</v>
      </c>
      <c r="B815" s="238" t="s">
        <v>35</v>
      </c>
      <c r="C815" s="57" t="s">
        <v>11</v>
      </c>
      <c r="D815" s="57" t="s">
        <v>11</v>
      </c>
      <c r="E815" s="37" t="s">
        <v>13</v>
      </c>
      <c r="F815" s="29">
        <v>12170242</v>
      </c>
      <c r="G815" s="60">
        <v>42965</v>
      </c>
      <c r="H815" s="59" t="s">
        <v>376</v>
      </c>
      <c r="I815" s="58" t="s">
        <v>36</v>
      </c>
      <c r="J815" s="14" t="s">
        <v>37</v>
      </c>
      <c r="K815" s="205">
        <v>209412</v>
      </c>
    </row>
    <row r="816" spans="1:11" ht="22.5">
      <c r="A816" s="38" t="s">
        <v>1907</v>
      </c>
      <c r="B816" s="238" t="s">
        <v>35</v>
      </c>
      <c r="C816" s="57" t="s">
        <v>11</v>
      </c>
      <c r="D816" s="57" t="s">
        <v>11</v>
      </c>
      <c r="E816" s="37" t="s">
        <v>13</v>
      </c>
      <c r="F816" s="29">
        <v>12170243</v>
      </c>
      <c r="G816" s="60">
        <v>42965</v>
      </c>
      <c r="H816" s="59" t="s">
        <v>377</v>
      </c>
      <c r="I816" s="58" t="s">
        <v>38</v>
      </c>
      <c r="J816" s="14" t="s">
        <v>39</v>
      </c>
      <c r="K816" s="205">
        <v>6200</v>
      </c>
    </row>
    <row r="817" spans="1:11" ht="22.5">
      <c r="A817" s="38" t="s">
        <v>1907</v>
      </c>
      <c r="B817" s="238" t="s">
        <v>35</v>
      </c>
      <c r="C817" s="57" t="s">
        <v>11</v>
      </c>
      <c r="D817" s="57" t="s">
        <v>11</v>
      </c>
      <c r="E817" s="37" t="s">
        <v>13</v>
      </c>
      <c r="F817" s="29">
        <v>12170244</v>
      </c>
      <c r="G817" s="60">
        <v>42965</v>
      </c>
      <c r="H817" s="59" t="s">
        <v>378</v>
      </c>
      <c r="I817" s="58" t="s">
        <v>40</v>
      </c>
      <c r="J817" s="14" t="s">
        <v>41</v>
      </c>
      <c r="K817" s="205">
        <v>23000</v>
      </c>
    </row>
    <row r="818" spans="1:11" ht="22.5">
      <c r="A818" s="38" t="s">
        <v>1907</v>
      </c>
      <c r="B818" s="238" t="s">
        <v>35</v>
      </c>
      <c r="C818" s="57" t="s">
        <v>11</v>
      </c>
      <c r="D818" s="57" t="s">
        <v>11</v>
      </c>
      <c r="E818" s="37" t="s">
        <v>13</v>
      </c>
      <c r="F818" s="29">
        <v>12170246</v>
      </c>
      <c r="G818" s="60">
        <v>42965</v>
      </c>
      <c r="H818" s="59" t="s">
        <v>379</v>
      </c>
      <c r="I818" s="58" t="s">
        <v>36</v>
      </c>
      <c r="J818" s="14" t="s">
        <v>37</v>
      </c>
      <c r="K818" s="205">
        <v>145152</v>
      </c>
    </row>
    <row r="819" spans="1:11" ht="22.5">
      <c r="A819" s="38" t="s">
        <v>1907</v>
      </c>
      <c r="B819" s="238" t="s">
        <v>35</v>
      </c>
      <c r="C819" s="57" t="s">
        <v>11</v>
      </c>
      <c r="D819" s="57" t="s">
        <v>11</v>
      </c>
      <c r="E819" s="37" t="s">
        <v>13</v>
      </c>
      <c r="F819" s="29">
        <v>12170247</v>
      </c>
      <c r="G819" s="60">
        <v>42965</v>
      </c>
      <c r="H819" s="59" t="s">
        <v>380</v>
      </c>
      <c r="I819" s="58" t="s">
        <v>40</v>
      </c>
      <c r="J819" s="14" t="s">
        <v>41</v>
      </c>
      <c r="K819" s="205">
        <v>23000</v>
      </c>
    </row>
    <row r="820" spans="1:11" ht="22.5">
      <c r="A820" s="38" t="s">
        <v>1907</v>
      </c>
      <c r="B820" s="238" t="s">
        <v>35</v>
      </c>
      <c r="C820" s="57" t="s">
        <v>11</v>
      </c>
      <c r="D820" s="57" t="s">
        <v>11</v>
      </c>
      <c r="E820" s="37" t="s">
        <v>13</v>
      </c>
      <c r="F820" s="29">
        <v>12170248</v>
      </c>
      <c r="G820" s="60">
        <v>42970</v>
      </c>
      <c r="H820" s="59" t="s">
        <v>381</v>
      </c>
      <c r="I820" s="58" t="s">
        <v>42</v>
      </c>
      <c r="J820" s="14" t="s">
        <v>43</v>
      </c>
      <c r="K820" s="205">
        <v>37500</v>
      </c>
    </row>
    <row r="821" spans="1:11" ht="22.5">
      <c r="A821" s="38" t="s">
        <v>1907</v>
      </c>
      <c r="B821" s="238" t="s">
        <v>35</v>
      </c>
      <c r="C821" s="57" t="s">
        <v>11</v>
      </c>
      <c r="D821" s="57" t="s">
        <v>11</v>
      </c>
      <c r="E821" s="37" t="s">
        <v>13</v>
      </c>
      <c r="F821" s="29">
        <v>12170249</v>
      </c>
      <c r="G821" s="60">
        <v>42971</v>
      </c>
      <c r="H821" s="59" t="s">
        <v>382</v>
      </c>
      <c r="I821" s="58" t="s">
        <v>36</v>
      </c>
      <c r="J821" s="14" t="s">
        <v>37</v>
      </c>
      <c r="K821" s="205">
        <v>147312</v>
      </c>
    </row>
    <row r="822" spans="1:11" ht="11.25">
      <c r="A822" s="38" t="s">
        <v>1907</v>
      </c>
      <c r="B822" s="58" t="s">
        <v>8</v>
      </c>
      <c r="C822" s="57" t="s">
        <v>11</v>
      </c>
      <c r="D822" s="57" t="s">
        <v>11</v>
      </c>
      <c r="E822" s="37" t="s">
        <v>13</v>
      </c>
      <c r="F822" s="29">
        <v>12170250</v>
      </c>
      <c r="G822" s="60">
        <v>42975</v>
      </c>
      <c r="H822" s="59" t="s">
        <v>383</v>
      </c>
      <c r="I822" s="58" t="s">
        <v>384</v>
      </c>
      <c r="J822" s="14" t="s">
        <v>385</v>
      </c>
      <c r="K822" s="205">
        <v>226100</v>
      </c>
    </row>
    <row r="823" spans="1:11" ht="22.5">
      <c r="A823" s="38" t="s">
        <v>1907</v>
      </c>
      <c r="B823" s="238" t="s">
        <v>35</v>
      </c>
      <c r="C823" s="57" t="s">
        <v>11</v>
      </c>
      <c r="D823" s="57" t="s">
        <v>11</v>
      </c>
      <c r="E823" s="37" t="s">
        <v>13</v>
      </c>
      <c r="F823" s="29">
        <v>12170251</v>
      </c>
      <c r="G823" s="60">
        <v>42975</v>
      </c>
      <c r="H823" s="59" t="s">
        <v>386</v>
      </c>
      <c r="I823" s="58" t="s">
        <v>42</v>
      </c>
      <c r="J823" s="14" t="s">
        <v>43</v>
      </c>
      <c r="K823" s="205">
        <v>12500</v>
      </c>
    </row>
    <row r="824" spans="1:11" ht="22.5">
      <c r="A824" s="38" t="s">
        <v>1907</v>
      </c>
      <c r="B824" s="238" t="s">
        <v>35</v>
      </c>
      <c r="C824" s="57" t="s">
        <v>11</v>
      </c>
      <c r="D824" s="57" t="s">
        <v>11</v>
      </c>
      <c r="E824" s="37" t="s">
        <v>13</v>
      </c>
      <c r="F824" s="29">
        <v>12170252</v>
      </c>
      <c r="G824" s="60">
        <v>42976</v>
      </c>
      <c r="H824" s="59" t="s">
        <v>387</v>
      </c>
      <c r="I824" s="58" t="s">
        <v>36</v>
      </c>
      <c r="J824" s="14" t="s">
        <v>37</v>
      </c>
      <c r="K824" s="205">
        <v>239312</v>
      </c>
    </row>
    <row r="825" spans="1:11" ht="22.5">
      <c r="A825" s="38" t="s">
        <v>1907</v>
      </c>
      <c r="B825" s="238" t="s">
        <v>35</v>
      </c>
      <c r="C825" s="57" t="s">
        <v>11</v>
      </c>
      <c r="D825" s="57" t="s">
        <v>11</v>
      </c>
      <c r="E825" s="37" t="s">
        <v>13</v>
      </c>
      <c r="F825" s="29">
        <v>12170253</v>
      </c>
      <c r="G825" s="60">
        <v>42976</v>
      </c>
      <c r="H825" s="59" t="s">
        <v>388</v>
      </c>
      <c r="I825" s="58" t="s">
        <v>40</v>
      </c>
      <c r="J825" s="14" t="s">
        <v>41</v>
      </c>
      <c r="K825" s="205">
        <v>26000</v>
      </c>
    </row>
    <row r="826" spans="1:11" ht="22.5">
      <c r="A826" s="38" t="s">
        <v>1907</v>
      </c>
      <c r="B826" s="238" t="s">
        <v>35</v>
      </c>
      <c r="C826" s="57" t="s">
        <v>11</v>
      </c>
      <c r="D826" s="57" t="s">
        <v>11</v>
      </c>
      <c r="E826" s="37" t="s">
        <v>13</v>
      </c>
      <c r="F826" s="29">
        <v>12170254</v>
      </c>
      <c r="G826" s="60">
        <v>42976</v>
      </c>
      <c r="H826" s="59" t="s">
        <v>389</v>
      </c>
      <c r="I826" s="58" t="s">
        <v>38</v>
      </c>
      <c r="J826" s="14" t="s">
        <v>39</v>
      </c>
      <c r="K826" s="205">
        <v>6200</v>
      </c>
    </row>
    <row r="827" spans="1:11" ht="22.5">
      <c r="A827" s="38" t="s">
        <v>1907</v>
      </c>
      <c r="B827" s="238" t="s">
        <v>35</v>
      </c>
      <c r="C827" s="57" t="s">
        <v>11</v>
      </c>
      <c r="D827" s="57" t="s">
        <v>11</v>
      </c>
      <c r="E827" s="37" t="s">
        <v>13</v>
      </c>
      <c r="F827" s="29">
        <v>12170255</v>
      </c>
      <c r="G827" s="60">
        <v>42976</v>
      </c>
      <c r="H827" s="59" t="s">
        <v>390</v>
      </c>
      <c r="I827" s="58" t="s">
        <v>38</v>
      </c>
      <c r="J827" s="14" t="s">
        <v>39</v>
      </c>
      <c r="K827" s="205">
        <v>6200</v>
      </c>
    </row>
    <row r="828" spans="1:11" ht="11.25">
      <c r="A828" s="38" t="s">
        <v>1907</v>
      </c>
      <c r="B828" s="58" t="s">
        <v>8</v>
      </c>
      <c r="C828" s="57" t="s">
        <v>11</v>
      </c>
      <c r="D828" s="57" t="s">
        <v>11</v>
      </c>
      <c r="E828" s="37" t="s">
        <v>13</v>
      </c>
      <c r="F828" s="29">
        <v>12170256</v>
      </c>
      <c r="G828" s="60">
        <v>42978</v>
      </c>
      <c r="H828" s="59" t="s">
        <v>391</v>
      </c>
      <c r="I828" s="58" t="s">
        <v>392</v>
      </c>
      <c r="J828" s="14" t="s">
        <v>393</v>
      </c>
      <c r="K828" s="205">
        <v>92800</v>
      </c>
    </row>
    <row r="829" spans="1:11" ht="22.5">
      <c r="A829" s="38" t="s">
        <v>1907</v>
      </c>
      <c r="B829" s="238" t="s">
        <v>35</v>
      </c>
      <c r="C829" s="57" t="s">
        <v>11</v>
      </c>
      <c r="D829" s="57" t="s">
        <v>11</v>
      </c>
      <c r="E829" s="37" t="s">
        <v>13</v>
      </c>
      <c r="F829" s="29">
        <v>12170258</v>
      </c>
      <c r="G829" s="60">
        <v>42978</v>
      </c>
      <c r="H829" s="59" t="s">
        <v>394</v>
      </c>
      <c r="I829" s="58" t="s">
        <v>36</v>
      </c>
      <c r="J829" s="14" t="s">
        <v>37</v>
      </c>
      <c r="K829" s="205">
        <v>514248</v>
      </c>
    </row>
    <row r="830" spans="1:11" ht="22.5">
      <c r="A830" s="38" t="s">
        <v>1907</v>
      </c>
      <c r="B830" s="153" t="s">
        <v>1828</v>
      </c>
      <c r="C830" s="41" t="s">
        <v>11</v>
      </c>
      <c r="D830" s="41" t="s">
        <v>11</v>
      </c>
      <c r="E830" s="59" t="s">
        <v>44</v>
      </c>
      <c r="F830" s="29">
        <v>40536620</v>
      </c>
      <c r="G830" s="60">
        <v>42957</v>
      </c>
      <c r="H830" s="28" t="s">
        <v>395</v>
      </c>
      <c r="I830" s="28" t="s">
        <v>45</v>
      </c>
      <c r="J830" s="29" t="s">
        <v>46</v>
      </c>
      <c r="K830" s="206">
        <v>400100</v>
      </c>
    </row>
    <row r="831" spans="1:11" ht="22.5">
      <c r="A831" s="38" t="s">
        <v>1907</v>
      </c>
      <c r="B831" s="153" t="s">
        <v>1828</v>
      </c>
      <c r="C831" s="41" t="s">
        <v>11</v>
      </c>
      <c r="D831" s="41" t="s">
        <v>11</v>
      </c>
      <c r="E831" s="59" t="s">
        <v>44</v>
      </c>
      <c r="F831" s="29">
        <v>4054019</v>
      </c>
      <c r="G831" s="60">
        <v>42957</v>
      </c>
      <c r="H831" s="28" t="s">
        <v>396</v>
      </c>
      <c r="I831" s="28" t="s">
        <v>45</v>
      </c>
      <c r="J831" s="29" t="s">
        <v>46</v>
      </c>
      <c r="K831" s="206">
        <v>452100</v>
      </c>
    </row>
    <row r="832" spans="1:11" ht="22.5">
      <c r="A832" s="38" t="s">
        <v>1907</v>
      </c>
      <c r="B832" s="153" t="s">
        <v>1828</v>
      </c>
      <c r="C832" s="41" t="s">
        <v>11</v>
      </c>
      <c r="D832" s="41" t="s">
        <v>11</v>
      </c>
      <c r="E832" s="98" t="s">
        <v>17</v>
      </c>
      <c r="F832" s="29">
        <v>250817</v>
      </c>
      <c r="G832" s="60">
        <v>42972</v>
      </c>
      <c r="H832" s="28" t="s">
        <v>396</v>
      </c>
      <c r="I832" s="28" t="s">
        <v>45</v>
      </c>
      <c r="J832" s="29" t="s">
        <v>46</v>
      </c>
      <c r="K832" s="206">
        <v>253600</v>
      </c>
    </row>
    <row r="833" spans="1:11" ht="22.5">
      <c r="A833" s="38" t="s">
        <v>1907</v>
      </c>
      <c r="B833" s="153" t="s">
        <v>1828</v>
      </c>
      <c r="C833" s="41" t="s">
        <v>11</v>
      </c>
      <c r="D833" s="41" t="s">
        <v>11</v>
      </c>
      <c r="E833" s="59" t="s">
        <v>44</v>
      </c>
      <c r="F833" s="29">
        <v>4061618</v>
      </c>
      <c r="G833" s="60">
        <v>42957</v>
      </c>
      <c r="H833" s="28" t="s">
        <v>397</v>
      </c>
      <c r="I833" s="28" t="s">
        <v>45</v>
      </c>
      <c r="J833" s="29" t="s">
        <v>46</v>
      </c>
      <c r="K833" s="206">
        <v>112900</v>
      </c>
    </row>
    <row r="834" spans="1:11" ht="22.5">
      <c r="A834" s="38" t="s">
        <v>1907</v>
      </c>
      <c r="B834" s="153" t="s">
        <v>1828</v>
      </c>
      <c r="C834" s="41" t="s">
        <v>11</v>
      </c>
      <c r="D834" s="41" t="s">
        <v>11</v>
      </c>
      <c r="E834" s="59" t="s">
        <v>44</v>
      </c>
      <c r="F834" s="29">
        <v>187912</v>
      </c>
      <c r="G834" s="60">
        <v>42957</v>
      </c>
      <c r="H834" s="28" t="s">
        <v>398</v>
      </c>
      <c r="I834" s="28" t="s">
        <v>45</v>
      </c>
      <c r="J834" s="29" t="s">
        <v>46</v>
      </c>
      <c r="K834" s="206">
        <v>80900</v>
      </c>
    </row>
    <row r="835" spans="1:11" ht="22.5">
      <c r="A835" s="38" t="s">
        <v>1907</v>
      </c>
      <c r="B835" s="153" t="s">
        <v>1828</v>
      </c>
      <c r="C835" s="41" t="s">
        <v>11</v>
      </c>
      <c r="D835" s="41" t="s">
        <v>11</v>
      </c>
      <c r="E835" s="148" t="s">
        <v>47</v>
      </c>
      <c r="F835" s="29">
        <v>401399</v>
      </c>
      <c r="G835" s="60">
        <v>42963</v>
      </c>
      <c r="H835" s="28" t="s">
        <v>399</v>
      </c>
      <c r="I835" s="28" t="s">
        <v>23</v>
      </c>
      <c r="J835" s="29" t="s">
        <v>19</v>
      </c>
      <c r="K835" s="206">
        <v>106212</v>
      </c>
    </row>
    <row r="836" spans="1:11" ht="22.5">
      <c r="A836" s="38" t="s">
        <v>1907</v>
      </c>
      <c r="B836" s="153" t="s">
        <v>1828</v>
      </c>
      <c r="C836" s="41" t="s">
        <v>11</v>
      </c>
      <c r="D836" s="41" t="s">
        <v>11</v>
      </c>
      <c r="E836" s="148" t="s">
        <v>47</v>
      </c>
      <c r="F836" s="29">
        <v>404989</v>
      </c>
      <c r="G836" s="60">
        <v>42963</v>
      </c>
      <c r="H836" s="28" t="s">
        <v>400</v>
      </c>
      <c r="I836" s="28" t="s">
        <v>23</v>
      </c>
      <c r="J836" s="29" t="s">
        <v>19</v>
      </c>
      <c r="K836" s="206">
        <v>356389</v>
      </c>
    </row>
    <row r="837" spans="1:11" ht="22.5">
      <c r="A837" s="38" t="s">
        <v>1907</v>
      </c>
      <c r="B837" s="153" t="s">
        <v>1828</v>
      </c>
      <c r="C837" s="41" t="s">
        <v>11</v>
      </c>
      <c r="D837" s="41" t="s">
        <v>11</v>
      </c>
      <c r="E837" s="59" t="s">
        <v>44</v>
      </c>
      <c r="F837" s="29">
        <v>2725805</v>
      </c>
      <c r="G837" s="60">
        <v>42963</v>
      </c>
      <c r="H837" s="28" t="s">
        <v>401</v>
      </c>
      <c r="I837" s="28" t="s">
        <v>48</v>
      </c>
      <c r="J837" s="29" t="s">
        <v>49</v>
      </c>
      <c r="K837" s="206">
        <v>40550</v>
      </c>
    </row>
    <row r="838" spans="1:11" ht="22.5">
      <c r="A838" s="38" t="s">
        <v>1907</v>
      </c>
      <c r="B838" s="153" t="s">
        <v>1828</v>
      </c>
      <c r="C838" s="41" t="s">
        <v>11</v>
      </c>
      <c r="D838" s="41" t="s">
        <v>11</v>
      </c>
      <c r="E838" s="59" t="s">
        <v>44</v>
      </c>
      <c r="F838" s="29">
        <v>2731759</v>
      </c>
      <c r="G838" s="60">
        <v>42972</v>
      </c>
      <c r="H838" s="28" t="s">
        <v>402</v>
      </c>
      <c r="I838" s="28" t="s">
        <v>48</v>
      </c>
      <c r="J838" s="29" t="s">
        <v>50</v>
      </c>
      <c r="K838" s="206">
        <v>48300</v>
      </c>
    </row>
    <row r="839" spans="1:11" ht="22.5">
      <c r="A839" s="38" t="s">
        <v>1907</v>
      </c>
      <c r="B839" s="153" t="s">
        <v>1828</v>
      </c>
      <c r="C839" s="41" t="s">
        <v>11</v>
      </c>
      <c r="D839" s="41" t="s">
        <v>11</v>
      </c>
      <c r="E839" s="148" t="s">
        <v>47</v>
      </c>
      <c r="F839" s="29">
        <v>142000</v>
      </c>
      <c r="G839" s="60">
        <v>42978</v>
      </c>
      <c r="H839" s="28" t="s">
        <v>403</v>
      </c>
      <c r="I839" s="28" t="s">
        <v>48</v>
      </c>
      <c r="J839" s="29" t="s">
        <v>50</v>
      </c>
      <c r="K839" s="206">
        <v>14343</v>
      </c>
    </row>
    <row r="840" spans="1:11" ht="22.5">
      <c r="A840" s="38" t="s">
        <v>1907</v>
      </c>
      <c r="B840" s="153" t="s">
        <v>1828</v>
      </c>
      <c r="C840" s="41" t="s">
        <v>11</v>
      </c>
      <c r="D840" s="41" t="s">
        <v>11</v>
      </c>
      <c r="E840" s="59" t="s">
        <v>44</v>
      </c>
      <c r="F840" s="29">
        <v>135876</v>
      </c>
      <c r="G840" s="60">
        <v>42972</v>
      </c>
      <c r="H840" s="28" t="s">
        <v>404</v>
      </c>
      <c r="I840" s="28" t="s">
        <v>48</v>
      </c>
      <c r="J840" s="29" t="s">
        <v>49</v>
      </c>
      <c r="K840" s="206">
        <v>16950</v>
      </c>
    </row>
    <row r="841" spans="1:11" ht="22.5">
      <c r="A841" s="38" t="s">
        <v>1907</v>
      </c>
      <c r="B841" s="153" t="s">
        <v>1828</v>
      </c>
      <c r="C841" s="41" t="s">
        <v>11</v>
      </c>
      <c r="D841" s="41" t="s">
        <v>11</v>
      </c>
      <c r="E841" s="148" t="s">
        <v>47</v>
      </c>
      <c r="F841" s="29">
        <v>5206519</v>
      </c>
      <c r="G841" s="60">
        <v>42957</v>
      </c>
      <c r="H841" s="28" t="s">
        <v>405</v>
      </c>
      <c r="I841" s="28" t="s">
        <v>52</v>
      </c>
      <c r="J841" s="29" t="s">
        <v>53</v>
      </c>
      <c r="K841" s="205">
        <v>414750</v>
      </c>
    </row>
    <row r="842" spans="1:11" ht="22.5">
      <c r="A842" s="38" t="s">
        <v>1907</v>
      </c>
      <c r="B842" s="153" t="s">
        <v>1828</v>
      </c>
      <c r="C842" s="41" t="s">
        <v>11</v>
      </c>
      <c r="D842" s="41" t="s">
        <v>11</v>
      </c>
      <c r="E842" s="148" t="s">
        <v>47</v>
      </c>
      <c r="F842" s="29">
        <v>5206141</v>
      </c>
      <c r="G842" s="60">
        <v>42957</v>
      </c>
      <c r="H842" s="28" t="s">
        <v>406</v>
      </c>
      <c r="I842" s="28" t="s">
        <v>52</v>
      </c>
      <c r="J842" s="29" t="s">
        <v>53</v>
      </c>
      <c r="K842" s="206">
        <v>128300</v>
      </c>
    </row>
    <row r="843" spans="1:11" ht="11.25">
      <c r="A843" s="38" t="s">
        <v>1907</v>
      </c>
      <c r="B843" s="153" t="s">
        <v>1828</v>
      </c>
      <c r="C843" s="41" t="s">
        <v>11</v>
      </c>
      <c r="D843" s="41" t="s">
        <v>11</v>
      </c>
      <c r="E843" s="59" t="s">
        <v>44</v>
      </c>
      <c r="F843" s="29">
        <v>5070651</v>
      </c>
      <c r="G843" s="60">
        <v>42957</v>
      </c>
      <c r="H843" s="28" t="s">
        <v>407</v>
      </c>
      <c r="I843" s="28" t="s">
        <v>52</v>
      </c>
      <c r="J843" s="29" t="s">
        <v>53</v>
      </c>
      <c r="K843" s="206">
        <v>57600</v>
      </c>
    </row>
    <row r="844" spans="1:11" ht="11.25">
      <c r="A844" s="38" t="s">
        <v>1907</v>
      </c>
      <c r="B844" s="153" t="s">
        <v>1828</v>
      </c>
      <c r="C844" s="41" t="s">
        <v>11</v>
      </c>
      <c r="D844" s="41" t="s">
        <v>11</v>
      </c>
      <c r="E844" s="59" t="s">
        <v>44</v>
      </c>
      <c r="F844" s="29">
        <v>6684731</v>
      </c>
      <c r="G844" s="60">
        <v>42978</v>
      </c>
      <c r="H844" s="28" t="s">
        <v>408</v>
      </c>
      <c r="I844" s="28" t="s">
        <v>52</v>
      </c>
      <c r="J844" s="29" t="s">
        <v>53</v>
      </c>
      <c r="K844" s="205">
        <v>200050</v>
      </c>
    </row>
    <row r="845" spans="1:11" ht="11.25">
      <c r="A845" s="38" t="s">
        <v>1907</v>
      </c>
      <c r="B845" s="153" t="s">
        <v>1828</v>
      </c>
      <c r="C845" s="41" t="s">
        <v>11</v>
      </c>
      <c r="D845" s="41" t="s">
        <v>11</v>
      </c>
      <c r="E845" s="148" t="s">
        <v>47</v>
      </c>
      <c r="F845" s="29">
        <v>1035236</v>
      </c>
      <c r="G845" s="60">
        <v>42957</v>
      </c>
      <c r="H845" s="28" t="s">
        <v>51</v>
      </c>
      <c r="I845" s="28" t="s">
        <v>28</v>
      </c>
      <c r="J845" s="29" t="s">
        <v>20</v>
      </c>
      <c r="K845" s="206">
        <v>16376</v>
      </c>
    </row>
    <row r="846" spans="1:11" ht="22.5">
      <c r="A846" s="38" t="s">
        <v>324</v>
      </c>
      <c r="B846" s="146" t="s">
        <v>1723</v>
      </c>
      <c r="C846" s="130" t="s">
        <v>11</v>
      </c>
      <c r="D846" s="131" t="s">
        <v>11</v>
      </c>
      <c r="E846" s="37" t="s">
        <v>12</v>
      </c>
      <c r="F846" s="116">
        <v>13170116</v>
      </c>
      <c r="G846" s="219">
        <v>42948</v>
      </c>
      <c r="H846" s="109" t="s">
        <v>1512</v>
      </c>
      <c r="I846" s="110" t="s">
        <v>240</v>
      </c>
      <c r="J846" s="111" t="s">
        <v>88</v>
      </c>
      <c r="K846" s="115">
        <v>140466</v>
      </c>
    </row>
    <row r="847" spans="1:11" ht="22.5">
      <c r="A847" s="38" t="s">
        <v>324</v>
      </c>
      <c r="B847" s="238" t="s">
        <v>35</v>
      </c>
      <c r="C847" s="106" t="s">
        <v>18</v>
      </c>
      <c r="D847" s="107" t="s">
        <v>18</v>
      </c>
      <c r="E847" s="37" t="s">
        <v>13</v>
      </c>
      <c r="F847" s="116">
        <v>13170179</v>
      </c>
      <c r="G847" s="219">
        <v>42949</v>
      </c>
      <c r="H847" s="109" t="s">
        <v>1513</v>
      </c>
      <c r="I847" s="113" t="s">
        <v>259</v>
      </c>
      <c r="J847" s="111" t="s">
        <v>260</v>
      </c>
      <c r="K847" s="115">
        <v>44444</v>
      </c>
    </row>
    <row r="848" spans="1:11" ht="11.25">
      <c r="A848" s="38" t="s">
        <v>324</v>
      </c>
      <c r="B848" s="146" t="s">
        <v>1723</v>
      </c>
      <c r="C848" s="130" t="s">
        <v>11</v>
      </c>
      <c r="D848" s="131" t="s">
        <v>11</v>
      </c>
      <c r="E848" s="37" t="s">
        <v>12</v>
      </c>
      <c r="F848" s="116">
        <v>13170117</v>
      </c>
      <c r="G848" s="219">
        <v>42950</v>
      </c>
      <c r="H848" s="109" t="s">
        <v>1514</v>
      </c>
      <c r="I848" s="110" t="s">
        <v>1515</v>
      </c>
      <c r="J848" s="111" t="s">
        <v>1516</v>
      </c>
      <c r="K848" s="115">
        <v>69544</v>
      </c>
    </row>
    <row r="849" spans="1:11" ht="22.5">
      <c r="A849" s="38" t="s">
        <v>324</v>
      </c>
      <c r="B849" s="47" t="s">
        <v>9</v>
      </c>
      <c r="C849" s="108" t="s">
        <v>1517</v>
      </c>
      <c r="D849" s="107">
        <v>42950</v>
      </c>
      <c r="E849" s="37" t="s">
        <v>13</v>
      </c>
      <c r="F849" s="116">
        <v>13170180</v>
      </c>
      <c r="G849" s="219">
        <v>42950</v>
      </c>
      <c r="H849" s="109" t="s">
        <v>1518</v>
      </c>
      <c r="I849" s="114" t="s">
        <v>1519</v>
      </c>
      <c r="J849" s="111" t="s">
        <v>1520</v>
      </c>
      <c r="K849" s="115">
        <v>436016</v>
      </c>
    </row>
    <row r="850" spans="1:11" ht="22.5">
      <c r="A850" s="38" t="s">
        <v>324</v>
      </c>
      <c r="B850" s="238" t="s">
        <v>35</v>
      </c>
      <c r="C850" s="106" t="s">
        <v>18</v>
      </c>
      <c r="D850" s="107" t="s">
        <v>18</v>
      </c>
      <c r="E850" s="37" t="s">
        <v>13</v>
      </c>
      <c r="F850" s="116">
        <v>13170181</v>
      </c>
      <c r="G850" s="219">
        <v>42951</v>
      </c>
      <c r="H850" s="109" t="s">
        <v>1521</v>
      </c>
      <c r="I850" s="113" t="s">
        <v>259</v>
      </c>
      <c r="J850" s="111" t="s">
        <v>260</v>
      </c>
      <c r="K850" s="115">
        <v>44444</v>
      </c>
    </row>
    <row r="851" spans="1:11" ht="11.25">
      <c r="A851" s="38" t="s">
        <v>324</v>
      </c>
      <c r="B851" s="146" t="s">
        <v>1723</v>
      </c>
      <c r="C851" s="130" t="s">
        <v>11</v>
      </c>
      <c r="D851" s="131" t="s">
        <v>11</v>
      </c>
      <c r="E851" s="37" t="s">
        <v>13</v>
      </c>
      <c r="F851" s="116">
        <v>13170182</v>
      </c>
      <c r="G851" s="219">
        <v>42951</v>
      </c>
      <c r="H851" s="109" t="s">
        <v>1522</v>
      </c>
      <c r="I851" s="114" t="s">
        <v>62</v>
      </c>
      <c r="J851" s="115" t="s">
        <v>63</v>
      </c>
      <c r="K851" s="115">
        <v>666737</v>
      </c>
    </row>
    <row r="852" spans="1:11" ht="33.75">
      <c r="A852" s="38" t="s">
        <v>324</v>
      </c>
      <c r="B852" s="137" t="s">
        <v>6</v>
      </c>
      <c r="C852" s="213" t="s">
        <v>1007</v>
      </c>
      <c r="D852" s="32">
        <v>42747</v>
      </c>
      <c r="E852" s="37" t="s">
        <v>13</v>
      </c>
      <c r="F852" s="116">
        <v>13170183</v>
      </c>
      <c r="G852" s="219">
        <v>42951</v>
      </c>
      <c r="H852" s="110" t="s">
        <v>1523</v>
      </c>
      <c r="I852" s="210" t="s">
        <v>2383</v>
      </c>
      <c r="J852" s="1" t="s">
        <v>430</v>
      </c>
      <c r="K852" s="115">
        <v>199762</v>
      </c>
    </row>
    <row r="853" spans="1:11" ht="22.5">
      <c r="A853" s="38" t="s">
        <v>324</v>
      </c>
      <c r="B853" s="114" t="s">
        <v>8</v>
      </c>
      <c r="C853" s="106" t="s">
        <v>18</v>
      </c>
      <c r="D853" s="107" t="s">
        <v>18</v>
      </c>
      <c r="E853" s="37" t="s">
        <v>13</v>
      </c>
      <c r="F853" s="116">
        <v>13170184</v>
      </c>
      <c r="G853" s="219">
        <v>42955</v>
      </c>
      <c r="H853" s="109" t="s">
        <v>1524</v>
      </c>
      <c r="I853" s="110" t="s">
        <v>1525</v>
      </c>
      <c r="J853" s="111" t="s">
        <v>280</v>
      </c>
      <c r="K853" s="115">
        <v>187354</v>
      </c>
    </row>
    <row r="854" spans="1:11" ht="22.5">
      <c r="A854" s="38" t="s">
        <v>324</v>
      </c>
      <c r="B854" s="114" t="s">
        <v>8</v>
      </c>
      <c r="C854" s="106" t="s">
        <v>18</v>
      </c>
      <c r="D854" s="107" t="s">
        <v>18</v>
      </c>
      <c r="E854" s="37" t="s">
        <v>13</v>
      </c>
      <c r="F854" s="116">
        <v>13170185</v>
      </c>
      <c r="G854" s="219">
        <v>42955</v>
      </c>
      <c r="H854" s="109" t="s">
        <v>1526</v>
      </c>
      <c r="I854" s="110" t="s">
        <v>1527</v>
      </c>
      <c r="J854" s="111" t="s">
        <v>1528</v>
      </c>
      <c r="K854" s="115">
        <v>208250</v>
      </c>
    </row>
    <row r="855" spans="1:11" ht="22.5">
      <c r="A855" s="38" t="s">
        <v>324</v>
      </c>
      <c r="B855" s="238" t="s">
        <v>35</v>
      </c>
      <c r="C855" s="106" t="s">
        <v>18</v>
      </c>
      <c r="D855" s="107" t="s">
        <v>18</v>
      </c>
      <c r="E855" s="37" t="s">
        <v>13</v>
      </c>
      <c r="F855" s="116">
        <v>13170186</v>
      </c>
      <c r="G855" s="219">
        <v>42956</v>
      </c>
      <c r="H855" s="109" t="s">
        <v>1513</v>
      </c>
      <c r="I855" s="113" t="s">
        <v>259</v>
      </c>
      <c r="J855" s="111" t="s">
        <v>260</v>
      </c>
      <c r="K855" s="115">
        <v>44444</v>
      </c>
    </row>
    <row r="856" spans="1:11" ht="22.5">
      <c r="A856" s="38" t="s">
        <v>324</v>
      </c>
      <c r="B856" s="238" t="s">
        <v>35</v>
      </c>
      <c r="C856" s="106" t="s">
        <v>18</v>
      </c>
      <c r="D856" s="107" t="s">
        <v>18</v>
      </c>
      <c r="E856" s="37" t="s">
        <v>13</v>
      </c>
      <c r="F856" s="116">
        <v>13170187</v>
      </c>
      <c r="G856" s="219">
        <v>42956</v>
      </c>
      <c r="H856" s="109" t="s">
        <v>1529</v>
      </c>
      <c r="I856" s="113" t="s">
        <v>259</v>
      </c>
      <c r="J856" s="111" t="s">
        <v>260</v>
      </c>
      <c r="K856" s="115">
        <v>44444</v>
      </c>
    </row>
    <row r="857" spans="1:11" ht="22.5">
      <c r="A857" s="38" t="s">
        <v>324</v>
      </c>
      <c r="B857" s="238" t="s">
        <v>35</v>
      </c>
      <c r="C857" s="106" t="s">
        <v>18</v>
      </c>
      <c r="D857" s="107" t="s">
        <v>18</v>
      </c>
      <c r="E857" s="37" t="s">
        <v>13</v>
      </c>
      <c r="F857" s="116">
        <v>13170188</v>
      </c>
      <c r="G857" s="219">
        <v>42956</v>
      </c>
      <c r="H857" s="109" t="s">
        <v>1530</v>
      </c>
      <c r="I857" s="113" t="s">
        <v>259</v>
      </c>
      <c r="J857" s="111" t="s">
        <v>260</v>
      </c>
      <c r="K857" s="115">
        <v>44444</v>
      </c>
    </row>
    <row r="858" spans="1:11" ht="11.25">
      <c r="A858" s="38" t="s">
        <v>324</v>
      </c>
      <c r="B858" s="114" t="s">
        <v>8</v>
      </c>
      <c r="C858" s="106" t="s">
        <v>18</v>
      </c>
      <c r="D858" s="107" t="s">
        <v>18</v>
      </c>
      <c r="E858" s="37" t="s">
        <v>13</v>
      </c>
      <c r="F858" s="116">
        <v>13170189</v>
      </c>
      <c r="G858" s="219">
        <v>42957</v>
      </c>
      <c r="H858" s="109" t="s">
        <v>1531</v>
      </c>
      <c r="I858" s="114" t="s">
        <v>1532</v>
      </c>
      <c r="J858" s="116" t="s">
        <v>1533</v>
      </c>
      <c r="K858" s="115">
        <v>136285</v>
      </c>
    </row>
    <row r="859" spans="1:11" ht="22.5">
      <c r="A859" s="38" t="s">
        <v>324</v>
      </c>
      <c r="B859" s="47" t="s">
        <v>9</v>
      </c>
      <c r="C859" s="108" t="s">
        <v>1534</v>
      </c>
      <c r="D859" s="107">
        <v>42950</v>
      </c>
      <c r="E859" s="37" t="s">
        <v>13</v>
      </c>
      <c r="F859" s="116">
        <v>13170190</v>
      </c>
      <c r="G859" s="219">
        <v>42957</v>
      </c>
      <c r="H859" s="109" t="s">
        <v>1535</v>
      </c>
      <c r="I859" s="110" t="s">
        <v>1536</v>
      </c>
      <c r="J859" s="111" t="s">
        <v>258</v>
      </c>
      <c r="K859" s="115">
        <v>475318</v>
      </c>
    </row>
    <row r="860" spans="1:11" ht="22.5">
      <c r="A860" s="38" t="s">
        <v>324</v>
      </c>
      <c r="B860" s="238" t="s">
        <v>35</v>
      </c>
      <c r="C860" s="106" t="s">
        <v>18</v>
      </c>
      <c r="D860" s="107" t="s">
        <v>18</v>
      </c>
      <c r="E860" s="37" t="s">
        <v>13</v>
      </c>
      <c r="F860" s="116">
        <v>13170191</v>
      </c>
      <c r="G860" s="219">
        <v>42957</v>
      </c>
      <c r="H860" s="109" t="s">
        <v>1537</v>
      </c>
      <c r="I860" s="113" t="s">
        <v>259</v>
      </c>
      <c r="J860" s="111" t="s">
        <v>260</v>
      </c>
      <c r="K860" s="115">
        <v>44444</v>
      </c>
    </row>
    <row r="861" spans="1:11" ht="22.5">
      <c r="A861" s="38" t="s">
        <v>324</v>
      </c>
      <c r="B861" s="146" t="s">
        <v>1723</v>
      </c>
      <c r="C861" s="130" t="s">
        <v>11</v>
      </c>
      <c r="D861" s="131" t="s">
        <v>11</v>
      </c>
      <c r="E861" s="37" t="s">
        <v>12</v>
      </c>
      <c r="F861" s="116">
        <v>13170118</v>
      </c>
      <c r="G861" s="219">
        <v>42958</v>
      </c>
      <c r="H861" s="110" t="s">
        <v>1538</v>
      </c>
      <c r="I861" s="110" t="s">
        <v>240</v>
      </c>
      <c r="J861" s="111" t="s">
        <v>88</v>
      </c>
      <c r="K861" s="115">
        <v>1852043</v>
      </c>
    </row>
    <row r="862" spans="1:11" ht="11.25">
      <c r="A862" s="38" t="s">
        <v>324</v>
      </c>
      <c r="B862" s="146" t="s">
        <v>1723</v>
      </c>
      <c r="C862" s="130" t="s">
        <v>11</v>
      </c>
      <c r="D862" s="131" t="s">
        <v>11</v>
      </c>
      <c r="E862" s="37" t="s">
        <v>13</v>
      </c>
      <c r="F862" s="116">
        <v>13170193</v>
      </c>
      <c r="G862" s="219">
        <v>42958</v>
      </c>
      <c r="H862" s="109" t="s">
        <v>1539</v>
      </c>
      <c r="I862" s="114" t="s">
        <v>62</v>
      </c>
      <c r="J862" s="115" t="s">
        <v>63</v>
      </c>
      <c r="K862" s="115">
        <v>509420</v>
      </c>
    </row>
    <row r="863" spans="1:11" ht="22.5">
      <c r="A863" s="38" t="s">
        <v>324</v>
      </c>
      <c r="B863" s="238" t="s">
        <v>35</v>
      </c>
      <c r="C863" s="106" t="s">
        <v>18</v>
      </c>
      <c r="D863" s="107" t="s">
        <v>18</v>
      </c>
      <c r="E863" s="37" t="s">
        <v>13</v>
      </c>
      <c r="F863" s="116">
        <v>13170194</v>
      </c>
      <c r="G863" s="219">
        <v>42961</v>
      </c>
      <c r="H863" s="110" t="s">
        <v>1540</v>
      </c>
      <c r="I863" s="110" t="s">
        <v>256</v>
      </c>
      <c r="J863" s="111" t="s">
        <v>257</v>
      </c>
      <c r="K863" s="115">
        <v>41600</v>
      </c>
    </row>
    <row r="864" spans="1:11" ht="22.5">
      <c r="A864" s="38" t="s">
        <v>324</v>
      </c>
      <c r="B864" s="238" t="s">
        <v>35</v>
      </c>
      <c r="C864" s="106" t="s">
        <v>18</v>
      </c>
      <c r="D864" s="107" t="s">
        <v>18</v>
      </c>
      <c r="E864" s="37" t="s">
        <v>13</v>
      </c>
      <c r="F864" s="116">
        <v>13170195</v>
      </c>
      <c r="G864" s="219">
        <v>42961</v>
      </c>
      <c r="H864" s="109" t="s">
        <v>1541</v>
      </c>
      <c r="I864" s="109" t="s">
        <v>265</v>
      </c>
      <c r="J864" s="111" t="s">
        <v>266</v>
      </c>
      <c r="K864" s="115">
        <v>38889</v>
      </c>
    </row>
    <row r="865" spans="1:11" ht="11.25">
      <c r="A865" s="38" t="s">
        <v>324</v>
      </c>
      <c r="B865" s="146" t="s">
        <v>1723</v>
      </c>
      <c r="C865" s="130" t="s">
        <v>11</v>
      </c>
      <c r="D865" s="131" t="s">
        <v>11</v>
      </c>
      <c r="E865" s="37" t="s">
        <v>12</v>
      </c>
      <c r="F865" s="116">
        <v>13170119</v>
      </c>
      <c r="G865" s="219">
        <v>42961</v>
      </c>
      <c r="H865" s="109" t="s">
        <v>1542</v>
      </c>
      <c r="I865" s="110" t="s">
        <v>180</v>
      </c>
      <c r="J865" s="111" t="s">
        <v>114</v>
      </c>
      <c r="K865" s="115">
        <v>5891</v>
      </c>
    </row>
    <row r="866" spans="1:11" ht="22.5">
      <c r="A866" s="38" t="s">
        <v>324</v>
      </c>
      <c r="B866" s="238" t="s">
        <v>35</v>
      </c>
      <c r="C866" s="106" t="s">
        <v>18</v>
      </c>
      <c r="D866" s="107" t="s">
        <v>18</v>
      </c>
      <c r="E866" s="37" t="s">
        <v>13</v>
      </c>
      <c r="F866" s="116">
        <v>13170196</v>
      </c>
      <c r="G866" s="219">
        <v>42961</v>
      </c>
      <c r="H866" s="109" t="s">
        <v>1543</v>
      </c>
      <c r="I866" s="114" t="s">
        <v>1544</v>
      </c>
      <c r="J866" s="111" t="s">
        <v>1545</v>
      </c>
      <c r="K866" s="115">
        <v>719356</v>
      </c>
    </row>
    <row r="867" spans="1:11" ht="22.5">
      <c r="A867" s="38" t="s">
        <v>324</v>
      </c>
      <c r="B867" s="114" t="s">
        <v>8</v>
      </c>
      <c r="C867" s="106" t="s">
        <v>18</v>
      </c>
      <c r="D867" s="107" t="s">
        <v>18</v>
      </c>
      <c r="E867" s="37" t="s">
        <v>13</v>
      </c>
      <c r="F867" s="116">
        <v>13170197</v>
      </c>
      <c r="G867" s="219">
        <v>42963</v>
      </c>
      <c r="H867" s="110" t="s">
        <v>1546</v>
      </c>
      <c r="I867" s="110" t="s">
        <v>262</v>
      </c>
      <c r="J867" s="115" t="s">
        <v>1547</v>
      </c>
      <c r="K867" s="115">
        <v>1772923</v>
      </c>
    </row>
    <row r="868" spans="1:11" ht="22.5">
      <c r="A868" s="38" t="s">
        <v>324</v>
      </c>
      <c r="B868" s="238" t="s">
        <v>35</v>
      </c>
      <c r="C868" s="106" t="s">
        <v>18</v>
      </c>
      <c r="D868" s="107" t="s">
        <v>18</v>
      </c>
      <c r="E868" s="37" t="s">
        <v>13</v>
      </c>
      <c r="F868" s="116">
        <v>13170198</v>
      </c>
      <c r="G868" s="219">
        <v>42963</v>
      </c>
      <c r="H868" s="109" t="s">
        <v>1548</v>
      </c>
      <c r="I868" s="114" t="s">
        <v>261</v>
      </c>
      <c r="J868" s="116" t="s">
        <v>99</v>
      </c>
      <c r="K868" s="115">
        <v>44000</v>
      </c>
    </row>
    <row r="869" spans="1:11" ht="11.25">
      <c r="A869" s="38" t="s">
        <v>324</v>
      </c>
      <c r="B869" s="146" t="s">
        <v>1723</v>
      </c>
      <c r="C869" s="130" t="s">
        <v>11</v>
      </c>
      <c r="D869" s="131" t="s">
        <v>11</v>
      </c>
      <c r="E869" s="37" t="s">
        <v>12</v>
      </c>
      <c r="F869" s="116">
        <v>13170120</v>
      </c>
      <c r="G869" s="219">
        <v>42963</v>
      </c>
      <c r="H869" s="109" t="s">
        <v>1549</v>
      </c>
      <c r="I869" s="117" t="s">
        <v>1550</v>
      </c>
      <c r="J869" s="111" t="s">
        <v>1551</v>
      </c>
      <c r="K869" s="115">
        <v>222768</v>
      </c>
    </row>
    <row r="870" spans="1:11" ht="22.5">
      <c r="A870" s="38" t="s">
        <v>324</v>
      </c>
      <c r="B870" s="238" t="s">
        <v>35</v>
      </c>
      <c r="C870" s="106" t="s">
        <v>18</v>
      </c>
      <c r="D870" s="107" t="s">
        <v>18</v>
      </c>
      <c r="E870" s="37" t="s">
        <v>13</v>
      </c>
      <c r="F870" s="116">
        <v>13170199</v>
      </c>
      <c r="G870" s="219">
        <v>42963</v>
      </c>
      <c r="H870" s="109" t="s">
        <v>1552</v>
      </c>
      <c r="I870" s="113" t="s">
        <v>259</v>
      </c>
      <c r="J870" s="111" t="s">
        <v>260</v>
      </c>
      <c r="K870" s="115">
        <v>44444</v>
      </c>
    </row>
    <row r="871" spans="1:11" ht="11.25">
      <c r="A871" s="38" t="s">
        <v>324</v>
      </c>
      <c r="B871" s="146" t="s">
        <v>1723</v>
      </c>
      <c r="C871" s="130" t="s">
        <v>11</v>
      </c>
      <c r="D871" s="131" t="s">
        <v>11</v>
      </c>
      <c r="E871" s="37" t="s">
        <v>12</v>
      </c>
      <c r="F871" s="116">
        <v>13170121</v>
      </c>
      <c r="G871" s="219">
        <v>42964</v>
      </c>
      <c r="H871" s="109" t="s">
        <v>1553</v>
      </c>
      <c r="I871" s="113" t="s">
        <v>1554</v>
      </c>
      <c r="J871" s="116" t="s">
        <v>1555</v>
      </c>
      <c r="K871" s="115">
        <v>2111155</v>
      </c>
    </row>
    <row r="872" spans="1:11" ht="22.5">
      <c r="A872" s="38" t="s">
        <v>324</v>
      </c>
      <c r="B872" s="238" t="s">
        <v>35</v>
      </c>
      <c r="C872" s="106" t="s">
        <v>18</v>
      </c>
      <c r="D872" s="107" t="s">
        <v>18</v>
      </c>
      <c r="E872" s="37" t="s">
        <v>13</v>
      </c>
      <c r="F872" s="116">
        <v>13170200</v>
      </c>
      <c r="G872" s="219">
        <v>42965</v>
      </c>
      <c r="H872" s="109" t="s">
        <v>1537</v>
      </c>
      <c r="I872" s="113" t="s">
        <v>259</v>
      </c>
      <c r="J872" s="111" t="s">
        <v>260</v>
      </c>
      <c r="K872" s="115">
        <v>44444</v>
      </c>
    </row>
    <row r="873" spans="1:11" ht="11.25">
      <c r="A873" s="38" t="s">
        <v>324</v>
      </c>
      <c r="B873" s="146" t="s">
        <v>1723</v>
      </c>
      <c r="C873" s="130" t="s">
        <v>11</v>
      </c>
      <c r="D873" s="131" t="s">
        <v>11</v>
      </c>
      <c r="E873" s="37" t="s">
        <v>13</v>
      </c>
      <c r="F873" s="116">
        <v>13170201</v>
      </c>
      <c r="G873" s="219">
        <v>42965</v>
      </c>
      <c r="H873" s="109" t="s">
        <v>1556</v>
      </c>
      <c r="I873" s="114" t="s">
        <v>62</v>
      </c>
      <c r="J873" s="115" t="s">
        <v>63</v>
      </c>
      <c r="K873" s="115">
        <v>509420</v>
      </c>
    </row>
    <row r="874" spans="1:11" ht="11.25">
      <c r="A874" s="38" t="s">
        <v>324</v>
      </c>
      <c r="B874" s="47" t="s">
        <v>9</v>
      </c>
      <c r="C874" s="108" t="s">
        <v>1557</v>
      </c>
      <c r="D874" s="107">
        <v>42727</v>
      </c>
      <c r="E874" s="37" t="s">
        <v>13</v>
      </c>
      <c r="F874" s="116">
        <v>13170202</v>
      </c>
      <c r="G874" s="219">
        <v>42968</v>
      </c>
      <c r="H874" s="109" t="s">
        <v>1558</v>
      </c>
      <c r="I874" s="113" t="s">
        <v>183</v>
      </c>
      <c r="J874" s="118" t="s">
        <v>184</v>
      </c>
      <c r="K874" s="115">
        <v>8639400</v>
      </c>
    </row>
    <row r="875" spans="1:11" ht="22.5">
      <c r="A875" s="38" t="s">
        <v>324</v>
      </c>
      <c r="B875" s="238" t="s">
        <v>35</v>
      </c>
      <c r="C875" s="106" t="s">
        <v>18</v>
      </c>
      <c r="D875" s="107" t="s">
        <v>18</v>
      </c>
      <c r="E875" s="37" t="s">
        <v>13</v>
      </c>
      <c r="F875" s="116">
        <v>13170203</v>
      </c>
      <c r="G875" s="219">
        <v>42968</v>
      </c>
      <c r="H875" s="109" t="s">
        <v>1559</v>
      </c>
      <c r="I875" s="113" t="s">
        <v>259</v>
      </c>
      <c r="J875" s="111" t="s">
        <v>260</v>
      </c>
      <c r="K875" s="115">
        <v>44444</v>
      </c>
    </row>
    <row r="876" spans="1:11" ht="22.5">
      <c r="A876" s="38" t="s">
        <v>324</v>
      </c>
      <c r="B876" s="238" t="s">
        <v>35</v>
      </c>
      <c r="C876" s="106" t="s">
        <v>18</v>
      </c>
      <c r="D876" s="107" t="s">
        <v>18</v>
      </c>
      <c r="E876" s="37" t="s">
        <v>12</v>
      </c>
      <c r="F876" s="116">
        <v>13170122</v>
      </c>
      <c r="G876" s="219">
        <v>42968</v>
      </c>
      <c r="H876" s="109" t="s">
        <v>1560</v>
      </c>
      <c r="I876" s="113" t="s">
        <v>263</v>
      </c>
      <c r="J876" s="112" t="s">
        <v>264</v>
      </c>
      <c r="K876" s="115">
        <v>145674</v>
      </c>
    </row>
    <row r="877" spans="1:11" ht="22.5">
      <c r="A877" s="38" t="s">
        <v>324</v>
      </c>
      <c r="B877" s="238" t="s">
        <v>35</v>
      </c>
      <c r="C877" s="106" t="s">
        <v>18</v>
      </c>
      <c r="D877" s="107" t="s">
        <v>18</v>
      </c>
      <c r="E877" s="37" t="s">
        <v>13</v>
      </c>
      <c r="F877" s="116">
        <v>13170204</v>
      </c>
      <c r="G877" s="219">
        <v>42968</v>
      </c>
      <c r="H877" s="109" t="s">
        <v>1561</v>
      </c>
      <c r="I877" s="113" t="s">
        <v>259</v>
      </c>
      <c r="J877" s="111" t="s">
        <v>260</v>
      </c>
      <c r="K877" s="115">
        <v>44444</v>
      </c>
    </row>
    <row r="878" spans="1:11" ht="22.5">
      <c r="A878" s="38" t="s">
        <v>324</v>
      </c>
      <c r="B878" s="114" t="s">
        <v>8</v>
      </c>
      <c r="C878" s="106" t="s">
        <v>18</v>
      </c>
      <c r="D878" s="107" t="s">
        <v>18</v>
      </c>
      <c r="E878" s="37" t="s">
        <v>13</v>
      </c>
      <c r="F878" s="116">
        <v>13170206</v>
      </c>
      <c r="G878" s="219">
        <v>42968</v>
      </c>
      <c r="H878" s="109" t="s">
        <v>1562</v>
      </c>
      <c r="I878" s="109" t="s">
        <v>1536</v>
      </c>
      <c r="J878" s="111" t="s">
        <v>258</v>
      </c>
      <c r="K878" s="115">
        <v>2076157</v>
      </c>
    </row>
    <row r="879" spans="1:11" ht="22.5">
      <c r="A879" s="38" t="s">
        <v>324</v>
      </c>
      <c r="B879" s="146" t="s">
        <v>1723</v>
      </c>
      <c r="C879" s="130" t="s">
        <v>11</v>
      </c>
      <c r="D879" s="131" t="s">
        <v>11</v>
      </c>
      <c r="E879" s="37" t="s">
        <v>13</v>
      </c>
      <c r="F879" s="116">
        <v>13170207</v>
      </c>
      <c r="G879" s="219">
        <v>42969</v>
      </c>
      <c r="H879" s="109" t="s">
        <v>1563</v>
      </c>
      <c r="I879" s="114" t="s">
        <v>1564</v>
      </c>
      <c r="J879" s="116" t="s">
        <v>1565</v>
      </c>
      <c r="K879" s="115">
        <v>793328</v>
      </c>
    </row>
    <row r="880" spans="1:11" ht="11.25">
      <c r="A880" s="38" t="s">
        <v>324</v>
      </c>
      <c r="B880" s="114" t="s">
        <v>8</v>
      </c>
      <c r="C880" s="106" t="s">
        <v>18</v>
      </c>
      <c r="D880" s="107" t="s">
        <v>18</v>
      </c>
      <c r="E880" s="37" t="s">
        <v>13</v>
      </c>
      <c r="F880" s="116">
        <v>13170208</v>
      </c>
      <c r="G880" s="219">
        <v>42970</v>
      </c>
      <c r="H880" s="109" t="s">
        <v>1566</v>
      </c>
      <c r="I880" s="109" t="s">
        <v>1567</v>
      </c>
      <c r="J880" s="111" t="s">
        <v>1568</v>
      </c>
      <c r="K880" s="115">
        <v>273700</v>
      </c>
    </row>
    <row r="881" spans="1:11" ht="11.25">
      <c r="A881" s="38" t="s">
        <v>324</v>
      </c>
      <c r="B881" s="146" t="s">
        <v>1723</v>
      </c>
      <c r="C881" s="130" t="s">
        <v>11</v>
      </c>
      <c r="D881" s="131" t="s">
        <v>11</v>
      </c>
      <c r="E881" s="37" t="s">
        <v>12</v>
      </c>
      <c r="F881" s="116">
        <v>13170123</v>
      </c>
      <c r="G881" s="219">
        <v>42970</v>
      </c>
      <c r="H881" s="109" t="s">
        <v>1569</v>
      </c>
      <c r="I881" s="113" t="s">
        <v>1570</v>
      </c>
      <c r="J881" s="118" t="s">
        <v>27</v>
      </c>
      <c r="K881" s="115">
        <v>197939</v>
      </c>
    </row>
    <row r="882" spans="1:11" ht="22.5">
      <c r="A882" s="38" t="s">
        <v>324</v>
      </c>
      <c r="B882" s="238" t="s">
        <v>35</v>
      </c>
      <c r="C882" s="106" t="s">
        <v>18</v>
      </c>
      <c r="D882" s="107" t="s">
        <v>18</v>
      </c>
      <c r="E882" s="37" t="s">
        <v>13</v>
      </c>
      <c r="F882" s="116">
        <v>13170209</v>
      </c>
      <c r="G882" s="219">
        <v>42971</v>
      </c>
      <c r="H882" s="109" t="s">
        <v>1571</v>
      </c>
      <c r="I882" s="113" t="s">
        <v>1572</v>
      </c>
      <c r="J882" s="118" t="s">
        <v>1573</v>
      </c>
      <c r="K882" s="115">
        <v>60000</v>
      </c>
    </row>
    <row r="883" spans="1:11" ht="11.25">
      <c r="A883" s="38" t="s">
        <v>324</v>
      </c>
      <c r="B883" s="114" t="s">
        <v>8</v>
      </c>
      <c r="C883" s="106" t="s">
        <v>18</v>
      </c>
      <c r="D883" s="107" t="s">
        <v>18</v>
      </c>
      <c r="E883" s="37" t="s">
        <v>12</v>
      </c>
      <c r="F883" s="116">
        <v>13170124</v>
      </c>
      <c r="G883" s="219">
        <v>42971</v>
      </c>
      <c r="H883" s="109" t="s">
        <v>1574</v>
      </c>
      <c r="I883" s="110" t="s">
        <v>1575</v>
      </c>
      <c r="J883" s="116" t="s">
        <v>1576</v>
      </c>
      <c r="K883" s="115">
        <v>1403010</v>
      </c>
    </row>
    <row r="884" spans="1:11" ht="11.25">
      <c r="A884" s="38" t="s">
        <v>324</v>
      </c>
      <c r="B884" s="146" t="s">
        <v>1723</v>
      </c>
      <c r="C884" s="130" t="s">
        <v>11</v>
      </c>
      <c r="D884" s="131" t="s">
        <v>11</v>
      </c>
      <c r="E884" s="37" t="s">
        <v>13</v>
      </c>
      <c r="F884" s="116">
        <v>13170211</v>
      </c>
      <c r="G884" s="219">
        <v>42972</v>
      </c>
      <c r="H884" s="109" t="s">
        <v>1577</v>
      </c>
      <c r="I884" s="114" t="s">
        <v>62</v>
      </c>
      <c r="J884" s="115" t="s">
        <v>63</v>
      </c>
      <c r="K884" s="115">
        <v>778543</v>
      </c>
    </row>
    <row r="885" spans="1:11" ht="11.25">
      <c r="A885" s="38" t="s">
        <v>324</v>
      </c>
      <c r="B885" s="47" t="s">
        <v>9</v>
      </c>
      <c r="C885" s="108" t="s">
        <v>1578</v>
      </c>
      <c r="D885" s="107">
        <v>42971</v>
      </c>
      <c r="E885" s="37" t="s">
        <v>13</v>
      </c>
      <c r="F885" s="116">
        <v>13170212</v>
      </c>
      <c r="G885" s="219">
        <v>42972</v>
      </c>
      <c r="H885" s="109" t="s">
        <v>1579</v>
      </c>
      <c r="I885" s="109" t="s">
        <v>1567</v>
      </c>
      <c r="J885" s="111" t="s">
        <v>1568</v>
      </c>
      <c r="K885" s="115">
        <v>606900</v>
      </c>
    </row>
    <row r="886" spans="1:11" ht="11.25">
      <c r="A886" s="38" t="s">
        <v>324</v>
      </c>
      <c r="B886" s="146" t="s">
        <v>1723</v>
      </c>
      <c r="C886" s="130" t="s">
        <v>11</v>
      </c>
      <c r="D886" s="131" t="s">
        <v>11</v>
      </c>
      <c r="E886" s="37" t="s">
        <v>12</v>
      </c>
      <c r="F886" s="116">
        <v>13170125</v>
      </c>
      <c r="G886" s="219">
        <v>42975</v>
      </c>
      <c r="H886" s="109" t="s">
        <v>1514</v>
      </c>
      <c r="I886" s="110" t="s">
        <v>1515</v>
      </c>
      <c r="J886" s="111" t="s">
        <v>1516</v>
      </c>
      <c r="K886" s="115">
        <v>69544</v>
      </c>
    </row>
    <row r="887" spans="1:11" ht="33.75">
      <c r="A887" s="38" t="s">
        <v>324</v>
      </c>
      <c r="B887" s="47" t="s">
        <v>9</v>
      </c>
      <c r="C887" s="108" t="s">
        <v>1580</v>
      </c>
      <c r="D887" s="107">
        <v>42968</v>
      </c>
      <c r="E887" s="37" t="s">
        <v>13</v>
      </c>
      <c r="F887" s="116">
        <v>13170213</v>
      </c>
      <c r="G887" s="219">
        <v>42975</v>
      </c>
      <c r="H887" s="109" t="s">
        <v>1581</v>
      </c>
      <c r="I887" s="110" t="s">
        <v>1582</v>
      </c>
      <c r="J887" s="116" t="s">
        <v>601</v>
      </c>
      <c r="K887" s="115">
        <v>1118857</v>
      </c>
    </row>
    <row r="888" spans="1:11" ht="11.25">
      <c r="A888" s="38" t="s">
        <v>324</v>
      </c>
      <c r="B888" s="146" t="s">
        <v>1723</v>
      </c>
      <c r="C888" s="130" t="s">
        <v>11</v>
      </c>
      <c r="D888" s="131" t="s">
        <v>11</v>
      </c>
      <c r="E888" s="37" t="s">
        <v>12</v>
      </c>
      <c r="F888" s="116">
        <v>13170126</v>
      </c>
      <c r="G888" s="219">
        <v>42975</v>
      </c>
      <c r="H888" s="109" t="s">
        <v>1583</v>
      </c>
      <c r="I888" s="110" t="s">
        <v>1584</v>
      </c>
      <c r="J888" s="116" t="s">
        <v>1585</v>
      </c>
      <c r="K888" s="115">
        <v>15197</v>
      </c>
    </row>
    <row r="889" spans="1:11" ht="22.5">
      <c r="A889" s="38" t="s">
        <v>324</v>
      </c>
      <c r="B889" s="114" t="s">
        <v>8</v>
      </c>
      <c r="C889" s="106" t="s">
        <v>18</v>
      </c>
      <c r="D889" s="107" t="s">
        <v>18</v>
      </c>
      <c r="E889" s="37" t="s">
        <v>13</v>
      </c>
      <c r="F889" s="116">
        <v>13170214</v>
      </c>
      <c r="G889" s="219">
        <v>42976</v>
      </c>
      <c r="H889" s="109" t="s">
        <v>1586</v>
      </c>
      <c r="I889" s="113" t="s">
        <v>1587</v>
      </c>
      <c r="J889" s="118" t="s">
        <v>1588</v>
      </c>
      <c r="K889" s="115">
        <v>178500</v>
      </c>
    </row>
    <row r="890" spans="1:11" ht="22.5">
      <c r="A890" s="38" t="s">
        <v>324</v>
      </c>
      <c r="B890" s="238" t="s">
        <v>35</v>
      </c>
      <c r="C890" s="106" t="s">
        <v>18</v>
      </c>
      <c r="D890" s="107" t="s">
        <v>18</v>
      </c>
      <c r="E890" s="37" t="s">
        <v>13</v>
      </c>
      <c r="F890" s="116">
        <v>13170215</v>
      </c>
      <c r="G890" s="219">
        <v>42976</v>
      </c>
      <c r="H890" s="109" t="s">
        <v>1589</v>
      </c>
      <c r="I890" s="113" t="s">
        <v>259</v>
      </c>
      <c r="J890" s="111" t="s">
        <v>260</v>
      </c>
      <c r="K890" s="115">
        <v>44444</v>
      </c>
    </row>
    <row r="891" spans="1:11" ht="22.5">
      <c r="A891" s="38" t="s">
        <v>324</v>
      </c>
      <c r="B891" s="238" t="s">
        <v>35</v>
      </c>
      <c r="C891" s="106" t="s">
        <v>18</v>
      </c>
      <c r="D891" s="107" t="s">
        <v>18</v>
      </c>
      <c r="E891" s="37" t="s">
        <v>13</v>
      </c>
      <c r="F891" s="116">
        <v>13170217</v>
      </c>
      <c r="G891" s="219">
        <v>42976</v>
      </c>
      <c r="H891" s="109" t="s">
        <v>1590</v>
      </c>
      <c r="I891" s="113" t="s">
        <v>259</v>
      </c>
      <c r="J891" s="111" t="s">
        <v>260</v>
      </c>
      <c r="K891" s="115">
        <v>44444</v>
      </c>
    </row>
    <row r="892" spans="1:11" ht="11.25">
      <c r="A892" s="38" t="s">
        <v>324</v>
      </c>
      <c r="B892" s="146" t="s">
        <v>1723</v>
      </c>
      <c r="C892" s="130" t="s">
        <v>11</v>
      </c>
      <c r="D892" s="131" t="s">
        <v>11</v>
      </c>
      <c r="E892" s="37" t="s">
        <v>12</v>
      </c>
      <c r="F892" s="116">
        <v>13170128</v>
      </c>
      <c r="G892" s="219">
        <v>42977</v>
      </c>
      <c r="H892" s="109" t="s">
        <v>1591</v>
      </c>
      <c r="I892" s="113" t="s">
        <v>1592</v>
      </c>
      <c r="J892" s="118" t="s">
        <v>83</v>
      </c>
      <c r="K892" s="115">
        <v>70435</v>
      </c>
    </row>
    <row r="893" spans="1:11" ht="11.25">
      <c r="A893" s="38" t="s">
        <v>324</v>
      </c>
      <c r="B893" s="146" t="s">
        <v>1723</v>
      </c>
      <c r="C893" s="130" t="s">
        <v>11</v>
      </c>
      <c r="D893" s="131" t="s">
        <v>11</v>
      </c>
      <c r="E893" s="37" t="s">
        <v>12</v>
      </c>
      <c r="F893" s="116">
        <v>13170129</v>
      </c>
      <c r="G893" s="219">
        <v>42977</v>
      </c>
      <c r="H893" s="109" t="s">
        <v>1593</v>
      </c>
      <c r="I893" s="113" t="s">
        <v>1594</v>
      </c>
      <c r="J893" s="118" t="s">
        <v>1595</v>
      </c>
      <c r="K893" s="115">
        <v>534703</v>
      </c>
    </row>
    <row r="894" spans="1:11" ht="33.75">
      <c r="A894" s="38" t="s">
        <v>324</v>
      </c>
      <c r="B894" s="137" t="s">
        <v>6</v>
      </c>
      <c r="C894" s="213" t="s">
        <v>1007</v>
      </c>
      <c r="D894" s="32">
        <v>42747</v>
      </c>
      <c r="E894" s="37" t="s">
        <v>13</v>
      </c>
      <c r="F894" s="116">
        <v>13170218</v>
      </c>
      <c r="G894" s="219">
        <v>42978</v>
      </c>
      <c r="H894" s="110" t="s">
        <v>1596</v>
      </c>
      <c r="I894" s="210" t="s">
        <v>2383</v>
      </c>
      <c r="J894" s="1" t="s">
        <v>430</v>
      </c>
      <c r="K894" s="115">
        <v>216762</v>
      </c>
    </row>
    <row r="895" spans="1:11" ht="33.75">
      <c r="A895" s="38" t="s">
        <v>324</v>
      </c>
      <c r="B895" s="47" t="s">
        <v>9</v>
      </c>
      <c r="C895" s="108" t="s">
        <v>1597</v>
      </c>
      <c r="D895" s="107">
        <v>42977</v>
      </c>
      <c r="E895" s="106" t="s">
        <v>18</v>
      </c>
      <c r="F895" s="43" t="s">
        <v>133</v>
      </c>
      <c r="G895" s="165" t="s">
        <v>133</v>
      </c>
      <c r="H895" s="109" t="s">
        <v>1598</v>
      </c>
      <c r="I895" s="110" t="s">
        <v>1582</v>
      </c>
      <c r="J895" s="116" t="s">
        <v>601</v>
      </c>
      <c r="K895" s="115">
        <v>20303024</v>
      </c>
    </row>
    <row r="896" spans="1:11" ht="11.25">
      <c r="A896" s="38" t="s">
        <v>324</v>
      </c>
      <c r="B896" s="153" t="s">
        <v>1828</v>
      </c>
      <c r="C896" s="41" t="s">
        <v>11</v>
      </c>
      <c r="D896" s="41" t="s">
        <v>11</v>
      </c>
      <c r="E896" s="106" t="s">
        <v>17</v>
      </c>
      <c r="F896" s="111">
        <v>17855098</v>
      </c>
      <c r="G896" s="219">
        <v>42965</v>
      </c>
      <c r="H896" s="110" t="s">
        <v>1599</v>
      </c>
      <c r="I896" s="109" t="s">
        <v>1600</v>
      </c>
      <c r="J896" s="111" t="s">
        <v>102</v>
      </c>
      <c r="K896" s="115">
        <v>14299491</v>
      </c>
    </row>
    <row r="897" spans="1:11" ht="22.5">
      <c r="A897" s="38" t="s">
        <v>324</v>
      </c>
      <c r="B897" s="153" t="s">
        <v>1828</v>
      </c>
      <c r="C897" s="41" t="s">
        <v>11</v>
      </c>
      <c r="D897" s="41" t="s">
        <v>11</v>
      </c>
      <c r="E897" s="106" t="s">
        <v>269</v>
      </c>
      <c r="F897" s="111">
        <v>71780</v>
      </c>
      <c r="G897" s="219">
        <v>42978</v>
      </c>
      <c r="H897" s="110" t="s">
        <v>1601</v>
      </c>
      <c r="I897" s="110" t="s">
        <v>270</v>
      </c>
      <c r="J897" s="116" t="s">
        <v>271</v>
      </c>
      <c r="K897" s="115">
        <v>2523481</v>
      </c>
    </row>
    <row r="898" spans="1:11" ht="22.5">
      <c r="A898" s="38" t="s">
        <v>324</v>
      </c>
      <c r="B898" s="153" t="s">
        <v>1828</v>
      </c>
      <c r="C898" s="41" t="s">
        <v>11</v>
      </c>
      <c r="D898" s="41" t="s">
        <v>11</v>
      </c>
      <c r="E898" s="106" t="s">
        <v>269</v>
      </c>
      <c r="F898" s="111">
        <v>10928</v>
      </c>
      <c r="G898" s="219">
        <v>42964</v>
      </c>
      <c r="H898" s="110" t="s">
        <v>1602</v>
      </c>
      <c r="I898" s="109" t="s">
        <v>272</v>
      </c>
      <c r="J898" s="116" t="s">
        <v>273</v>
      </c>
      <c r="K898" s="115">
        <v>123790</v>
      </c>
    </row>
    <row r="899" spans="1:11" ht="11.25">
      <c r="A899" s="38" t="s">
        <v>2385</v>
      </c>
      <c r="B899" s="146" t="s">
        <v>1723</v>
      </c>
      <c r="C899" s="130" t="s">
        <v>11</v>
      </c>
      <c r="D899" s="131" t="s">
        <v>11</v>
      </c>
      <c r="E899" s="37" t="s">
        <v>12</v>
      </c>
      <c r="F899" s="14">
        <v>14170121</v>
      </c>
      <c r="G899" s="79">
        <v>42948</v>
      </c>
      <c r="H899" s="129" t="s">
        <v>560</v>
      </c>
      <c r="I899" s="19" t="s">
        <v>561</v>
      </c>
      <c r="J899" s="14" t="s">
        <v>562</v>
      </c>
      <c r="K899" s="207">
        <v>478380</v>
      </c>
    </row>
    <row r="900" spans="1:11" ht="11.25">
      <c r="A900" s="38" t="s">
        <v>2385</v>
      </c>
      <c r="B900" s="146" t="s">
        <v>1723</v>
      </c>
      <c r="C900" s="130" t="s">
        <v>11</v>
      </c>
      <c r="D900" s="131" t="s">
        <v>11</v>
      </c>
      <c r="E900" s="37" t="s">
        <v>12</v>
      </c>
      <c r="F900" s="14">
        <v>14170122</v>
      </c>
      <c r="G900" s="79">
        <v>42948</v>
      </c>
      <c r="H900" s="18" t="s">
        <v>563</v>
      </c>
      <c r="I900" s="15" t="s">
        <v>564</v>
      </c>
      <c r="J900" s="14" t="s">
        <v>89</v>
      </c>
      <c r="K900" s="207">
        <v>102407</v>
      </c>
    </row>
    <row r="901" spans="1:11" ht="22.5">
      <c r="A901" s="38" t="s">
        <v>2385</v>
      </c>
      <c r="B901" s="146" t="s">
        <v>1723</v>
      </c>
      <c r="C901" s="130" t="s">
        <v>11</v>
      </c>
      <c r="D901" s="131" t="s">
        <v>11</v>
      </c>
      <c r="E901" s="37" t="s">
        <v>12</v>
      </c>
      <c r="F901" s="14">
        <v>14170123</v>
      </c>
      <c r="G901" s="79">
        <v>42950</v>
      </c>
      <c r="H901" s="18" t="s">
        <v>565</v>
      </c>
      <c r="I901" s="15" t="s">
        <v>87</v>
      </c>
      <c r="J901" s="14" t="s">
        <v>88</v>
      </c>
      <c r="K901" s="207">
        <v>200630</v>
      </c>
    </row>
    <row r="902" spans="1:11" ht="22.5">
      <c r="A902" s="38" t="s">
        <v>2385</v>
      </c>
      <c r="B902" s="146" t="s">
        <v>1723</v>
      </c>
      <c r="C902" s="130" t="s">
        <v>11</v>
      </c>
      <c r="D902" s="131" t="s">
        <v>11</v>
      </c>
      <c r="E902" s="37" t="s">
        <v>13</v>
      </c>
      <c r="F902" s="80">
        <v>14170168</v>
      </c>
      <c r="G902" s="21">
        <v>42950</v>
      </c>
      <c r="H902" s="18" t="s">
        <v>566</v>
      </c>
      <c r="I902" s="19" t="s">
        <v>567</v>
      </c>
      <c r="J902" s="14" t="s">
        <v>568</v>
      </c>
      <c r="K902" s="207">
        <v>95200</v>
      </c>
    </row>
    <row r="903" spans="1:11" ht="22.5">
      <c r="A903" s="38" t="s">
        <v>2385</v>
      </c>
      <c r="B903" s="146" t="s">
        <v>1723</v>
      </c>
      <c r="C903" s="130" t="s">
        <v>11</v>
      </c>
      <c r="D903" s="131" t="s">
        <v>11</v>
      </c>
      <c r="E903" s="37" t="s">
        <v>12</v>
      </c>
      <c r="F903" s="14">
        <v>14170125</v>
      </c>
      <c r="G903" s="79">
        <v>42950</v>
      </c>
      <c r="H903" s="18" t="s">
        <v>569</v>
      </c>
      <c r="I903" s="15" t="s">
        <v>570</v>
      </c>
      <c r="J903" s="14" t="s">
        <v>571</v>
      </c>
      <c r="K903" s="207">
        <v>73199</v>
      </c>
    </row>
    <row r="904" spans="1:11" ht="11.25">
      <c r="A904" s="38" t="s">
        <v>2385</v>
      </c>
      <c r="B904" s="146" t="s">
        <v>1723</v>
      </c>
      <c r="C904" s="130" t="s">
        <v>11</v>
      </c>
      <c r="D904" s="131" t="s">
        <v>11</v>
      </c>
      <c r="E904" s="37" t="s">
        <v>12</v>
      </c>
      <c r="F904" s="14">
        <v>14170126</v>
      </c>
      <c r="G904" s="79">
        <v>42950</v>
      </c>
      <c r="H904" s="18" t="s">
        <v>569</v>
      </c>
      <c r="I904" s="15" t="s">
        <v>152</v>
      </c>
      <c r="J904" s="14" t="s">
        <v>98</v>
      </c>
      <c r="K904" s="207">
        <v>166179</v>
      </c>
    </row>
    <row r="905" spans="1:11" ht="11.25">
      <c r="A905" s="38" t="s">
        <v>2385</v>
      </c>
      <c r="B905" s="146" t="s">
        <v>1723</v>
      </c>
      <c r="C905" s="130" t="s">
        <v>11</v>
      </c>
      <c r="D905" s="131" t="s">
        <v>11</v>
      </c>
      <c r="E905" s="37" t="s">
        <v>12</v>
      </c>
      <c r="F905" s="14">
        <v>14170127</v>
      </c>
      <c r="G905" s="79">
        <v>42950</v>
      </c>
      <c r="H905" s="18" t="s">
        <v>572</v>
      </c>
      <c r="I905" s="19" t="s">
        <v>85</v>
      </c>
      <c r="J905" s="14" t="s">
        <v>86</v>
      </c>
      <c r="K905" s="207">
        <v>59141</v>
      </c>
    </row>
    <row r="906" spans="1:11" ht="22.5">
      <c r="A906" s="38" t="s">
        <v>2385</v>
      </c>
      <c r="B906" s="146" t="s">
        <v>1723</v>
      </c>
      <c r="C906" s="130" t="s">
        <v>11</v>
      </c>
      <c r="D906" s="131" t="s">
        <v>11</v>
      </c>
      <c r="E906" s="37" t="s">
        <v>12</v>
      </c>
      <c r="F906" s="14">
        <v>14170128</v>
      </c>
      <c r="G906" s="79">
        <v>42951</v>
      </c>
      <c r="H906" s="18" t="s">
        <v>573</v>
      </c>
      <c r="I906" s="15" t="s">
        <v>574</v>
      </c>
      <c r="J906" s="14" t="s">
        <v>575</v>
      </c>
      <c r="K906" s="207">
        <v>274890</v>
      </c>
    </row>
    <row r="907" spans="1:11" ht="22.5">
      <c r="A907" s="38" t="s">
        <v>2385</v>
      </c>
      <c r="B907" s="238" t="s">
        <v>35</v>
      </c>
      <c r="C907" s="20" t="s">
        <v>18</v>
      </c>
      <c r="D907" s="21" t="s">
        <v>18</v>
      </c>
      <c r="E907" s="37" t="s">
        <v>13</v>
      </c>
      <c r="F907" s="14">
        <v>14170170</v>
      </c>
      <c r="G907" s="79">
        <v>42951</v>
      </c>
      <c r="H907" s="18" t="s">
        <v>576</v>
      </c>
      <c r="I907" s="15" t="s">
        <v>577</v>
      </c>
      <c r="J907" s="14" t="s">
        <v>578</v>
      </c>
      <c r="K907" s="207">
        <v>541568</v>
      </c>
    </row>
    <row r="908" spans="1:11" ht="11.25">
      <c r="A908" s="38" t="s">
        <v>2385</v>
      </c>
      <c r="B908" s="146" t="s">
        <v>1723</v>
      </c>
      <c r="C908" s="130" t="s">
        <v>11</v>
      </c>
      <c r="D908" s="131" t="s">
        <v>11</v>
      </c>
      <c r="E908" s="37" t="s">
        <v>12</v>
      </c>
      <c r="F908" s="14">
        <v>14170129</v>
      </c>
      <c r="G908" s="79">
        <v>42954</v>
      </c>
      <c r="H908" s="18" t="s">
        <v>579</v>
      </c>
      <c r="I908" s="19" t="s">
        <v>85</v>
      </c>
      <c r="J908" s="14" t="s">
        <v>86</v>
      </c>
      <c r="K908" s="207">
        <v>215445</v>
      </c>
    </row>
    <row r="909" spans="1:11" ht="22.5">
      <c r="A909" s="38" t="s">
        <v>2385</v>
      </c>
      <c r="B909" s="16" t="s">
        <v>8</v>
      </c>
      <c r="C909" s="20" t="s">
        <v>18</v>
      </c>
      <c r="D909" s="21" t="s">
        <v>18</v>
      </c>
      <c r="E909" s="37" t="s">
        <v>13</v>
      </c>
      <c r="F909" s="14">
        <v>14170171</v>
      </c>
      <c r="G909" s="79">
        <v>42955</v>
      </c>
      <c r="H909" s="18" t="s">
        <v>580</v>
      </c>
      <c r="I909" s="15" t="s">
        <v>92</v>
      </c>
      <c r="J909" s="14" t="s">
        <v>93</v>
      </c>
      <c r="K909" s="207">
        <v>843006</v>
      </c>
    </row>
    <row r="910" spans="1:11" ht="22.5">
      <c r="A910" s="38" t="s">
        <v>2385</v>
      </c>
      <c r="B910" s="47" t="s">
        <v>9</v>
      </c>
      <c r="C910" s="20" t="s">
        <v>581</v>
      </c>
      <c r="D910" s="21">
        <v>42954</v>
      </c>
      <c r="E910" s="37" t="s">
        <v>13</v>
      </c>
      <c r="F910" s="14">
        <v>14170172</v>
      </c>
      <c r="G910" s="79">
        <v>42955</v>
      </c>
      <c r="H910" s="18" t="s">
        <v>582</v>
      </c>
      <c r="I910" s="15" t="s">
        <v>583</v>
      </c>
      <c r="J910" s="14" t="s">
        <v>584</v>
      </c>
      <c r="K910" s="207">
        <v>532644</v>
      </c>
    </row>
    <row r="911" spans="1:11" ht="22.5">
      <c r="A911" s="38" t="s">
        <v>2385</v>
      </c>
      <c r="B911" s="146" t="s">
        <v>1723</v>
      </c>
      <c r="C911" s="130" t="s">
        <v>11</v>
      </c>
      <c r="D911" s="131" t="s">
        <v>11</v>
      </c>
      <c r="E911" s="37" t="s">
        <v>12</v>
      </c>
      <c r="F911" s="14">
        <v>14170130</v>
      </c>
      <c r="G911" s="79">
        <v>42955</v>
      </c>
      <c r="H911" s="18" t="s">
        <v>585</v>
      </c>
      <c r="I911" s="19" t="s">
        <v>586</v>
      </c>
      <c r="J911" s="14" t="s">
        <v>587</v>
      </c>
      <c r="K911" s="207">
        <v>223882</v>
      </c>
    </row>
    <row r="912" spans="1:11" ht="22.5">
      <c r="A912" s="38" t="s">
        <v>2385</v>
      </c>
      <c r="B912" s="238" t="s">
        <v>35</v>
      </c>
      <c r="C912" s="20" t="s">
        <v>18</v>
      </c>
      <c r="D912" s="21" t="s">
        <v>18</v>
      </c>
      <c r="E912" s="37" t="s">
        <v>13</v>
      </c>
      <c r="F912" s="14">
        <v>14170174</v>
      </c>
      <c r="G912" s="79">
        <v>42956</v>
      </c>
      <c r="H912" s="18" t="s">
        <v>588</v>
      </c>
      <c r="I912" s="15" t="s">
        <v>90</v>
      </c>
      <c r="J912" s="14" t="s">
        <v>91</v>
      </c>
      <c r="K912" s="207">
        <v>40000</v>
      </c>
    </row>
    <row r="913" spans="1:11" ht="22.5">
      <c r="A913" s="38" t="s">
        <v>2385</v>
      </c>
      <c r="B913" s="238" t="s">
        <v>35</v>
      </c>
      <c r="C913" s="20" t="s">
        <v>18</v>
      </c>
      <c r="D913" s="21" t="s">
        <v>18</v>
      </c>
      <c r="E913" s="37" t="s">
        <v>13</v>
      </c>
      <c r="F913" s="14">
        <v>14170175</v>
      </c>
      <c r="G913" s="79">
        <v>42956</v>
      </c>
      <c r="H913" s="18" t="s">
        <v>588</v>
      </c>
      <c r="I913" s="15" t="s">
        <v>90</v>
      </c>
      <c r="J913" s="14" t="s">
        <v>91</v>
      </c>
      <c r="K913" s="207">
        <v>40000</v>
      </c>
    </row>
    <row r="914" spans="1:11" ht="22.5">
      <c r="A914" s="38" t="s">
        <v>2385</v>
      </c>
      <c r="B914" s="238" t="s">
        <v>35</v>
      </c>
      <c r="C914" s="20" t="s">
        <v>18</v>
      </c>
      <c r="D914" s="21" t="s">
        <v>18</v>
      </c>
      <c r="E914" s="37" t="s">
        <v>13</v>
      </c>
      <c r="F914" s="14">
        <v>14170176</v>
      </c>
      <c r="G914" s="79">
        <v>42957</v>
      </c>
      <c r="H914" s="18" t="s">
        <v>589</v>
      </c>
      <c r="I914" s="19" t="s">
        <v>590</v>
      </c>
      <c r="J914" s="14" t="s">
        <v>591</v>
      </c>
      <c r="K914" s="207">
        <v>119881</v>
      </c>
    </row>
    <row r="915" spans="1:11" ht="22.5">
      <c r="A915" s="38" t="s">
        <v>2385</v>
      </c>
      <c r="B915" s="146" t="s">
        <v>1723</v>
      </c>
      <c r="C915" s="130" t="s">
        <v>11</v>
      </c>
      <c r="D915" s="131" t="s">
        <v>11</v>
      </c>
      <c r="E915" s="37" t="s">
        <v>12</v>
      </c>
      <c r="F915" s="14">
        <v>14170131</v>
      </c>
      <c r="G915" s="79">
        <v>42957</v>
      </c>
      <c r="H915" s="18" t="s">
        <v>592</v>
      </c>
      <c r="I915" s="15" t="s">
        <v>87</v>
      </c>
      <c r="J915" s="14" t="s">
        <v>88</v>
      </c>
      <c r="K915" s="207">
        <v>718273</v>
      </c>
    </row>
    <row r="916" spans="1:11" ht="11.25">
      <c r="A916" s="38" t="s">
        <v>2385</v>
      </c>
      <c r="B916" s="16" t="s">
        <v>8</v>
      </c>
      <c r="C916" s="20" t="s">
        <v>18</v>
      </c>
      <c r="D916" s="21" t="s">
        <v>18</v>
      </c>
      <c r="E916" s="37" t="s">
        <v>12</v>
      </c>
      <c r="F916" s="14">
        <v>14170132</v>
      </c>
      <c r="G916" s="79">
        <v>42957</v>
      </c>
      <c r="H916" s="18" t="s">
        <v>593</v>
      </c>
      <c r="I916" s="19" t="s">
        <v>263</v>
      </c>
      <c r="J916" s="14" t="s">
        <v>264</v>
      </c>
      <c r="K916" s="207">
        <v>2040850</v>
      </c>
    </row>
    <row r="917" spans="1:11" ht="22.5">
      <c r="A917" s="38" t="s">
        <v>2385</v>
      </c>
      <c r="B917" s="146" t="s">
        <v>1723</v>
      </c>
      <c r="C917" s="130" t="s">
        <v>11</v>
      </c>
      <c r="D917" s="131" t="s">
        <v>11</v>
      </c>
      <c r="E917" s="37" t="s">
        <v>13</v>
      </c>
      <c r="F917" s="14">
        <v>14170177</v>
      </c>
      <c r="G917" s="79">
        <v>42958</v>
      </c>
      <c r="H917" s="18" t="s">
        <v>594</v>
      </c>
      <c r="I917" s="19" t="s">
        <v>567</v>
      </c>
      <c r="J917" s="14" t="s">
        <v>568</v>
      </c>
      <c r="K917" s="207">
        <v>71400</v>
      </c>
    </row>
    <row r="918" spans="1:11" ht="22.5">
      <c r="A918" s="38" t="s">
        <v>2385</v>
      </c>
      <c r="B918" s="16" t="s">
        <v>8</v>
      </c>
      <c r="C918" s="20" t="s">
        <v>18</v>
      </c>
      <c r="D918" s="21" t="s">
        <v>18</v>
      </c>
      <c r="E918" s="37" t="s">
        <v>12</v>
      </c>
      <c r="F918" s="14">
        <v>14170134</v>
      </c>
      <c r="G918" s="79">
        <v>42958</v>
      </c>
      <c r="H918" s="18" t="s">
        <v>595</v>
      </c>
      <c r="I918" s="15" t="s">
        <v>596</v>
      </c>
      <c r="J918" s="14" t="s">
        <v>597</v>
      </c>
      <c r="K918" s="207">
        <v>157501</v>
      </c>
    </row>
    <row r="919" spans="1:11" ht="22.5">
      <c r="A919" s="38" t="s">
        <v>2385</v>
      </c>
      <c r="B919" s="47" t="s">
        <v>9</v>
      </c>
      <c r="C919" s="97" t="s">
        <v>598</v>
      </c>
      <c r="D919" s="21">
        <v>41311</v>
      </c>
      <c r="E919" s="37" t="s">
        <v>12</v>
      </c>
      <c r="F919" s="14">
        <v>14170135</v>
      </c>
      <c r="G919" s="79">
        <v>42958</v>
      </c>
      <c r="H919" s="18" t="s">
        <v>599</v>
      </c>
      <c r="I919" s="19" t="s">
        <v>600</v>
      </c>
      <c r="J919" s="14" t="s">
        <v>601</v>
      </c>
      <c r="K919" s="207">
        <v>254184</v>
      </c>
    </row>
    <row r="920" spans="1:11" ht="22.5">
      <c r="A920" s="38" t="s">
        <v>2385</v>
      </c>
      <c r="B920" s="16" t="s">
        <v>8</v>
      </c>
      <c r="C920" s="20" t="s">
        <v>18</v>
      </c>
      <c r="D920" s="21" t="s">
        <v>18</v>
      </c>
      <c r="E920" s="37" t="s">
        <v>12</v>
      </c>
      <c r="F920" s="14">
        <v>14170136</v>
      </c>
      <c r="G920" s="79">
        <v>42958</v>
      </c>
      <c r="H920" s="18" t="s">
        <v>602</v>
      </c>
      <c r="I920" s="15" t="s">
        <v>263</v>
      </c>
      <c r="J920" s="14" t="s">
        <v>264</v>
      </c>
      <c r="K920" s="207">
        <v>71400</v>
      </c>
    </row>
    <row r="921" spans="1:11" ht="22.5">
      <c r="A921" s="38" t="s">
        <v>2385</v>
      </c>
      <c r="B921" s="16" t="s">
        <v>8</v>
      </c>
      <c r="C921" s="20" t="s">
        <v>18</v>
      </c>
      <c r="D921" s="21" t="s">
        <v>18</v>
      </c>
      <c r="E921" s="37" t="s">
        <v>13</v>
      </c>
      <c r="F921" s="14">
        <v>14170178</v>
      </c>
      <c r="G921" s="79">
        <v>42961</v>
      </c>
      <c r="H921" s="18" t="s">
        <v>603</v>
      </c>
      <c r="I921" s="15" t="s">
        <v>604</v>
      </c>
      <c r="J921" s="14" t="s">
        <v>605</v>
      </c>
      <c r="K921" s="207">
        <v>1000000</v>
      </c>
    </row>
    <row r="922" spans="1:11" ht="22.5">
      <c r="A922" s="38" t="s">
        <v>2385</v>
      </c>
      <c r="B922" s="238" t="s">
        <v>35</v>
      </c>
      <c r="C922" s="20" t="s">
        <v>18</v>
      </c>
      <c r="D922" s="21" t="s">
        <v>18</v>
      </c>
      <c r="E922" s="37" t="s">
        <v>13</v>
      </c>
      <c r="F922" s="14">
        <v>14170179</v>
      </c>
      <c r="G922" s="79">
        <v>42963</v>
      </c>
      <c r="H922" s="18" t="s">
        <v>606</v>
      </c>
      <c r="I922" s="15" t="s">
        <v>607</v>
      </c>
      <c r="J922" s="14" t="s">
        <v>608</v>
      </c>
      <c r="K922" s="207">
        <v>283220</v>
      </c>
    </row>
    <row r="923" spans="1:11" ht="22.5">
      <c r="A923" s="38" t="s">
        <v>2385</v>
      </c>
      <c r="B923" s="146" t="s">
        <v>1723</v>
      </c>
      <c r="C923" s="130" t="s">
        <v>11</v>
      </c>
      <c r="D923" s="131" t="s">
        <v>11</v>
      </c>
      <c r="E923" s="37" t="s">
        <v>13</v>
      </c>
      <c r="F923" s="14">
        <v>14170180</v>
      </c>
      <c r="G923" s="79">
        <v>42963</v>
      </c>
      <c r="H923" s="18" t="s">
        <v>609</v>
      </c>
      <c r="I923" s="15" t="s">
        <v>610</v>
      </c>
      <c r="J923" s="14" t="s">
        <v>611</v>
      </c>
      <c r="K923" s="207">
        <v>281805</v>
      </c>
    </row>
    <row r="924" spans="1:11" ht="22.5">
      <c r="A924" s="38" t="s">
        <v>2385</v>
      </c>
      <c r="B924" s="146" t="s">
        <v>1723</v>
      </c>
      <c r="C924" s="130" t="s">
        <v>11</v>
      </c>
      <c r="D924" s="131" t="s">
        <v>11</v>
      </c>
      <c r="E924" s="37" t="s">
        <v>12</v>
      </c>
      <c r="F924" s="14">
        <v>14170137</v>
      </c>
      <c r="G924" s="79">
        <v>42963</v>
      </c>
      <c r="H924" s="18" t="s">
        <v>612</v>
      </c>
      <c r="I924" s="19" t="s">
        <v>613</v>
      </c>
      <c r="J924" s="14" t="s">
        <v>84</v>
      </c>
      <c r="K924" s="207">
        <v>1581880</v>
      </c>
    </row>
    <row r="925" spans="1:11" ht="22.5">
      <c r="A925" s="38" t="s">
        <v>2385</v>
      </c>
      <c r="B925" s="16" t="s">
        <v>8</v>
      </c>
      <c r="C925" s="20" t="s">
        <v>18</v>
      </c>
      <c r="D925" s="21" t="s">
        <v>18</v>
      </c>
      <c r="E925" s="37" t="s">
        <v>13</v>
      </c>
      <c r="F925" s="14">
        <v>14170181</v>
      </c>
      <c r="G925" s="79">
        <v>42964</v>
      </c>
      <c r="H925" s="18" t="s">
        <v>614</v>
      </c>
      <c r="I925" s="15" t="s">
        <v>615</v>
      </c>
      <c r="J925" s="14" t="s">
        <v>616</v>
      </c>
      <c r="K925" s="207">
        <v>145775</v>
      </c>
    </row>
    <row r="926" spans="1:11" ht="22.5">
      <c r="A926" s="38" t="s">
        <v>2385</v>
      </c>
      <c r="B926" s="146" t="s">
        <v>1723</v>
      </c>
      <c r="C926" s="130" t="s">
        <v>11</v>
      </c>
      <c r="D926" s="131" t="s">
        <v>11</v>
      </c>
      <c r="E926" s="37" t="s">
        <v>12</v>
      </c>
      <c r="F926" s="14">
        <v>14170138</v>
      </c>
      <c r="G926" s="79">
        <v>42964</v>
      </c>
      <c r="H926" s="18" t="s">
        <v>617</v>
      </c>
      <c r="I926" s="15" t="s">
        <v>564</v>
      </c>
      <c r="J926" s="14" t="s">
        <v>89</v>
      </c>
      <c r="K926" s="207">
        <v>684255</v>
      </c>
    </row>
    <row r="927" spans="1:11" ht="22.5">
      <c r="A927" s="38" t="s">
        <v>2385</v>
      </c>
      <c r="B927" s="146" t="s">
        <v>1723</v>
      </c>
      <c r="C927" s="130" t="s">
        <v>11</v>
      </c>
      <c r="D927" s="131" t="s">
        <v>11</v>
      </c>
      <c r="E927" s="37" t="s">
        <v>12</v>
      </c>
      <c r="F927" s="14">
        <v>14170139</v>
      </c>
      <c r="G927" s="79">
        <v>42964</v>
      </c>
      <c r="H927" s="18" t="s">
        <v>617</v>
      </c>
      <c r="I927" s="15" t="s">
        <v>618</v>
      </c>
      <c r="J927" s="14" t="s">
        <v>619</v>
      </c>
      <c r="K927" s="207">
        <v>298353</v>
      </c>
    </row>
    <row r="928" spans="1:11" ht="22.5">
      <c r="A928" s="38" t="s">
        <v>2385</v>
      </c>
      <c r="B928" s="146" t="s">
        <v>1723</v>
      </c>
      <c r="C928" s="130" t="s">
        <v>11</v>
      </c>
      <c r="D928" s="131" t="s">
        <v>11</v>
      </c>
      <c r="E928" s="37" t="s">
        <v>12</v>
      </c>
      <c r="F928" s="14">
        <v>14170140</v>
      </c>
      <c r="G928" s="79">
        <v>42964</v>
      </c>
      <c r="H928" s="18" t="s">
        <v>617</v>
      </c>
      <c r="I928" s="15" t="s">
        <v>85</v>
      </c>
      <c r="J928" s="14" t="s">
        <v>86</v>
      </c>
      <c r="K928" s="207">
        <v>157303</v>
      </c>
    </row>
    <row r="929" spans="1:11" ht="22.5">
      <c r="A929" s="38" t="s">
        <v>2385</v>
      </c>
      <c r="B929" s="146" t="s">
        <v>1723</v>
      </c>
      <c r="C929" s="130" t="s">
        <v>11</v>
      </c>
      <c r="D929" s="131" t="s">
        <v>11</v>
      </c>
      <c r="E929" s="37" t="s">
        <v>12</v>
      </c>
      <c r="F929" s="14">
        <v>14170141</v>
      </c>
      <c r="G929" s="79">
        <v>42964</v>
      </c>
      <c r="H929" s="18" t="s">
        <v>617</v>
      </c>
      <c r="I929" s="15" t="s">
        <v>87</v>
      </c>
      <c r="J929" s="14" t="s">
        <v>88</v>
      </c>
      <c r="K929" s="207">
        <v>259107</v>
      </c>
    </row>
    <row r="930" spans="1:11" ht="22.5">
      <c r="A930" s="38" t="s">
        <v>2385</v>
      </c>
      <c r="B930" s="146" t="s">
        <v>1723</v>
      </c>
      <c r="C930" s="130" t="s">
        <v>11</v>
      </c>
      <c r="D930" s="131" t="s">
        <v>11</v>
      </c>
      <c r="E930" s="37" t="s">
        <v>12</v>
      </c>
      <c r="F930" s="14">
        <v>14170142</v>
      </c>
      <c r="G930" s="79">
        <v>42964</v>
      </c>
      <c r="H930" s="18" t="s">
        <v>620</v>
      </c>
      <c r="I930" s="15" t="s">
        <v>564</v>
      </c>
      <c r="J930" s="14" t="s">
        <v>89</v>
      </c>
      <c r="K930" s="207">
        <v>161055</v>
      </c>
    </row>
    <row r="931" spans="1:11" ht="22.5">
      <c r="A931" s="38" t="s">
        <v>2385</v>
      </c>
      <c r="B931" s="16" t="s">
        <v>8</v>
      </c>
      <c r="C931" s="20" t="s">
        <v>18</v>
      </c>
      <c r="D931" s="21" t="s">
        <v>18</v>
      </c>
      <c r="E931" s="37" t="s">
        <v>13</v>
      </c>
      <c r="F931" s="14">
        <v>14170182</v>
      </c>
      <c r="G931" s="79">
        <v>42965</v>
      </c>
      <c r="H931" s="18" t="s">
        <v>621</v>
      </c>
      <c r="I931" s="15" t="s">
        <v>622</v>
      </c>
      <c r="J931" s="14" t="s">
        <v>623</v>
      </c>
      <c r="K931" s="207">
        <v>528550</v>
      </c>
    </row>
    <row r="932" spans="1:11" ht="22.5">
      <c r="A932" s="38" t="s">
        <v>2385</v>
      </c>
      <c r="B932" s="146" t="s">
        <v>1723</v>
      </c>
      <c r="C932" s="130" t="s">
        <v>11</v>
      </c>
      <c r="D932" s="131" t="s">
        <v>11</v>
      </c>
      <c r="E932" s="37" t="s">
        <v>13</v>
      </c>
      <c r="F932" s="14">
        <v>14170183</v>
      </c>
      <c r="G932" s="79">
        <v>42965</v>
      </c>
      <c r="H932" s="18" t="s">
        <v>624</v>
      </c>
      <c r="I932" s="15" t="s">
        <v>625</v>
      </c>
      <c r="J932" s="14" t="s">
        <v>626</v>
      </c>
      <c r="K932" s="207">
        <v>476000</v>
      </c>
    </row>
    <row r="933" spans="1:11" ht="22.5">
      <c r="A933" s="38" t="s">
        <v>2385</v>
      </c>
      <c r="B933" s="146" t="s">
        <v>1723</v>
      </c>
      <c r="C933" s="130" t="s">
        <v>11</v>
      </c>
      <c r="D933" s="131" t="s">
        <v>11</v>
      </c>
      <c r="E933" s="37" t="s">
        <v>13</v>
      </c>
      <c r="F933" s="14">
        <v>14170143</v>
      </c>
      <c r="G933" s="79">
        <v>42968</v>
      </c>
      <c r="H933" s="18" t="s">
        <v>627</v>
      </c>
      <c r="I933" s="19" t="s">
        <v>625</v>
      </c>
      <c r="J933" s="14" t="s">
        <v>626</v>
      </c>
      <c r="K933" s="207">
        <v>238000</v>
      </c>
    </row>
    <row r="934" spans="1:11" ht="22.5">
      <c r="A934" s="38" t="s">
        <v>2385</v>
      </c>
      <c r="B934" s="238" t="s">
        <v>35</v>
      </c>
      <c r="C934" s="20" t="s">
        <v>18</v>
      </c>
      <c r="D934" s="21" t="s">
        <v>18</v>
      </c>
      <c r="E934" s="37" t="s">
        <v>13</v>
      </c>
      <c r="F934" s="14">
        <v>14170184</v>
      </c>
      <c r="G934" s="79">
        <v>42968</v>
      </c>
      <c r="H934" s="18" t="s">
        <v>628</v>
      </c>
      <c r="I934" s="19" t="s">
        <v>629</v>
      </c>
      <c r="J934" s="14" t="s">
        <v>630</v>
      </c>
      <c r="K934" s="207">
        <v>107000</v>
      </c>
    </row>
    <row r="935" spans="1:11" ht="22.5">
      <c r="A935" s="38" t="s">
        <v>2385</v>
      </c>
      <c r="B935" s="16" t="s">
        <v>8</v>
      </c>
      <c r="C935" s="20" t="s">
        <v>18</v>
      </c>
      <c r="D935" s="21" t="s">
        <v>18</v>
      </c>
      <c r="E935" s="37" t="s">
        <v>13</v>
      </c>
      <c r="F935" s="14">
        <v>14170185</v>
      </c>
      <c r="G935" s="79">
        <v>42969</v>
      </c>
      <c r="H935" s="18" t="s">
        <v>631</v>
      </c>
      <c r="I935" s="19" t="s">
        <v>96</v>
      </c>
      <c r="J935" s="14" t="s">
        <v>97</v>
      </c>
      <c r="K935" s="207">
        <v>27520</v>
      </c>
    </row>
    <row r="936" spans="1:11" ht="22.5">
      <c r="A936" s="38" t="s">
        <v>2385</v>
      </c>
      <c r="B936" s="154" t="s">
        <v>7</v>
      </c>
      <c r="C936" s="20" t="s">
        <v>78</v>
      </c>
      <c r="D936" s="21">
        <v>42223</v>
      </c>
      <c r="E936" s="37" t="s">
        <v>13</v>
      </c>
      <c r="F936" s="14">
        <v>14170186</v>
      </c>
      <c r="G936" s="79">
        <v>42970</v>
      </c>
      <c r="H936" s="18" t="s">
        <v>632</v>
      </c>
      <c r="I936" s="15" t="s">
        <v>633</v>
      </c>
      <c r="J936" s="14" t="s">
        <v>79</v>
      </c>
      <c r="K936" s="207">
        <v>158913</v>
      </c>
    </row>
    <row r="937" spans="1:11" ht="22.5">
      <c r="A937" s="38" t="s">
        <v>2385</v>
      </c>
      <c r="B937" s="238" t="s">
        <v>35</v>
      </c>
      <c r="C937" s="20" t="s">
        <v>18</v>
      </c>
      <c r="D937" s="21" t="s">
        <v>18</v>
      </c>
      <c r="E937" s="37" t="s">
        <v>13</v>
      </c>
      <c r="F937" s="14">
        <v>14170187</v>
      </c>
      <c r="G937" s="79">
        <v>42970</v>
      </c>
      <c r="H937" s="18" t="s">
        <v>634</v>
      </c>
      <c r="I937" s="15" t="s">
        <v>635</v>
      </c>
      <c r="J937" s="14" t="s">
        <v>75</v>
      </c>
      <c r="K937" s="207">
        <v>77778</v>
      </c>
    </row>
    <row r="938" spans="1:11" ht="22.5">
      <c r="A938" s="38" t="s">
        <v>2385</v>
      </c>
      <c r="B938" s="47" t="s">
        <v>9</v>
      </c>
      <c r="C938" s="20" t="s">
        <v>94</v>
      </c>
      <c r="D938" s="21">
        <v>42320</v>
      </c>
      <c r="E938" s="37" t="s">
        <v>13</v>
      </c>
      <c r="F938" s="14">
        <v>14170188</v>
      </c>
      <c r="G938" s="79">
        <v>42971</v>
      </c>
      <c r="H938" s="18" t="s">
        <v>636</v>
      </c>
      <c r="I938" s="15" t="s">
        <v>637</v>
      </c>
      <c r="J938" s="14" t="s">
        <v>95</v>
      </c>
      <c r="K938" s="207">
        <v>237381</v>
      </c>
    </row>
    <row r="939" spans="1:11" ht="22.5">
      <c r="A939" s="38" t="s">
        <v>2385</v>
      </c>
      <c r="B939" s="146" t="s">
        <v>1723</v>
      </c>
      <c r="C939" s="130" t="s">
        <v>11</v>
      </c>
      <c r="D939" s="131" t="s">
        <v>11</v>
      </c>
      <c r="E939" s="37" t="s">
        <v>13</v>
      </c>
      <c r="F939" s="14">
        <v>14170189</v>
      </c>
      <c r="G939" s="79">
        <v>42971</v>
      </c>
      <c r="H939" s="18" t="s">
        <v>638</v>
      </c>
      <c r="I939" s="19" t="s">
        <v>639</v>
      </c>
      <c r="J939" s="14" t="s">
        <v>640</v>
      </c>
      <c r="K939" s="207">
        <v>60000</v>
      </c>
    </row>
    <row r="940" spans="1:11" ht="33.75">
      <c r="A940" s="38" t="s">
        <v>2385</v>
      </c>
      <c r="B940" s="146" t="s">
        <v>1723</v>
      </c>
      <c r="C940" s="130" t="s">
        <v>11</v>
      </c>
      <c r="D940" s="131" t="s">
        <v>11</v>
      </c>
      <c r="E940" s="37" t="s">
        <v>13</v>
      </c>
      <c r="F940" s="14">
        <v>14170190</v>
      </c>
      <c r="G940" s="79">
        <v>42972</v>
      </c>
      <c r="H940" s="18" t="s">
        <v>641</v>
      </c>
      <c r="I940" s="19" t="s">
        <v>76</v>
      </c>
      <c r="J940" s="14" t="s">
        <v>77</v>
      </c>
      <c r="K940" s="207">
        <v>278511</v>
      </c>
    </row>
    <row r="941" spans="1:11" ht="11.25">
      <c r="A941" s="38" t="s">
        <v>2385</v>
      </c>
      <c r="B941" s="146" t="s">
        <v>1723</v>
      </c>
      <c r="C941" s="130" t="s">
        <v>11</v>
      </c>
      <c r="D941" s="131" t="s">
        <v>11</v>
      </c>
      <c r="E941" s="37" t="s">
        <v>12</v>
      </c>
      <c r="F941" s="14">
        <v>14170144</v>
      </c>
      <c r="G941" s="79">
        <v>42975</v>
      </c>
      <c r="H941" s="18" t="s">
        <v>642</v>
      </c>
      <c r="I941" s="15" t="s">
        <v>643</v>
      </c>
      <c r="J941" s="14" t="s">
        <v>644</v>
      </c>
      <c r="K941" s="207">
        <v>270767</v>
      </c>
    </row>
    <row r="942" spans="1:11" ht="22.5">
      <c r="A942" s="38" t="s">
        <v>2385</v>
      </c>
      <c r="B942" s="16" t="s">
        <v>8</v>
      </c>
      <c r="C942" s="20" t="s">
        <v>18</v>
      </c>
      <c r="D942" s="21" t="s">
        <v>18</v>
      </c>
      <c r="E942" s="37" t="s">
        <v>12</v>
      </c>
      <c r="F942" s="14">
        <v>14170145</v>
      </c>
      <c r="G942" s="79">
        <v>42975</v>
      </c>
      <c r="H942" s="18" t="s">
        <v>645</v>
      </c>
      <c r="I942" s="15" t="s">
        <v>275</v>
      </c>
      <c r="J942" s="14" t="s">
        <v>276</v>
      </c>
      <c r="K942" s="207">
        <v>404600</v>
      </c>
    </row>
    <row r="943" spans="1:11" ht="22.5">
      <c r="A943" s="38" t="s">
        <v>2385</v>
      </c>
      <c r="B943" s="16" t="s">
        <v>8</v>
      </c>
      <c r="C943" s="20" t="s">
        <v>18</v>
      </c>
      <c r="D943" s="21" t="s">
        <v>18</v>
      </c>
      <c r="E943" s="37" t="s">
        <v>13</v>
      </c>
      <c r="F943" s="14">
        <v>14170191</v>
      </c>
      <c r="G943" s="79">
        <v>42975</v>
      </c>
      <c r="H943" s="18" t="s">
        <v>646</v>
      </c>
      <c r="I943" s="19" t="s">
        <v>604</v>
      </c>
      <c r="J943" s="14" t="s">
        <v>605</v>
      </c>
      <c r="K943" s="207">
        <v>2000000</v>
      </c>
    </row>
    <row r="944" spans="1:11" ht="22.5">
      <c r="A944" s="38" t="s">
        <v>2385</v>
      </c>
      <c r="B944" s="146" t="s">
        <v>1723</v>
      </c>
      <c r="C944" s="130" t="s">
        <v>11</v>
      </c>
      <c r="D944" s="131" t="s">
        <v>11</v>
      </c>
      <c r="E944" s="37" t="s">
        <v>13</v>
      </c>
      <c r="F944" s="14">
        <v>14170192</v>
      </c>
      <c r="G944" s="79">
        <v>42975</v>
      </c>
      <c r="H944" s="18" t="s">
        <v>647</v>
      </c>
      <c r="I944" s="15" t="s">
        <v>648</v>
      </c>
      <c r="J944" s="14" t="s">
        <v>649</v>
      </c>
      <c r="K944" s="207">
        <v>99658</v>
      </c>
    </row>
    <row r="945" spans="1:11" ht="33.75">
      <c r="A945" s="38" t="s">
        <v>2385</v>
      </c>
      <c r="B945" s="146" t="s">
        <v>1723</v>
      </c>
      <c r="C945" s="130" t="s">
        <v>11</v>
      </c>
      <c r="D945" s="131" t="s">
        <v>11</v>
      </c>
      <c r="E945" s="37" t="s">
        <v>13</v>
      </c>
      <c r="F945" s="80">
        <v>14170193</v>
      </c>
      <c r="G945" s="21">
        <v>42977</v>
      </c>
      <c r="H945" s="18" t="s">
        <v>650</v>
      </c>
      <c r="I945" s="19" t="s">
        <v>76</v>
      </c>
      <c r="J945" s="14" t="s">
        <v>77</v>
      </c>
      <c r="K945" s="207">
        <v>19495</v>
      </c>
    </row>
    <row r="946" spans="1:11" ht="22.5">
      <c r="A946" s="38" t="s">
        <v>2385</v>
      </c>
      <c r="B946" s="146" t="s">
        <v>1723</v>
      </c>
      <c r="C946" s="130" t="s">
        <v>11</v>
      </c>
      <c r="D946" s="131" t="s">
        <v>11</v>
      </c>
      <c r="E946" s="37" t="s">
        <v>13</v>
      </c>
      <c r="F946" s="14">
        <v>14170194</v>
      </c>
      <c r="G946" s="79">
        <v>42977</v>
      </c>
      <c r="H946" s="18" t="s">
        <v>651</v>
      </c>
      <c r="I946" s="19" t="s">
        <v>652</v>
      </c>
      <c r="J946" s="14" t="s">
        <v>653</v>
      </c>
      <c r="K946" s="207">
        <v>134998</v>
      </c>
    </row>
    <row r="947" spans="1:11" ht="22.5">
      <c r="A947" s="38" t="s">
        <v>2385</v>
      </c>
      <c r="B947" s="16" t="s">
        <v>8</v>
      </c>
      <c r="C947" s="20" t="s">
        <v>18</v>
      </c>
      <c r="D947" s="21" t="s">
        <v>18</v>
      </c>
      <c r="E947" s="37" t="s">
        <v>13</v>
      </c>
      <c r="F947" s="14">
        <v>14170195</v>
      </c>
      <c r="G947" s="79">
        <v>42977</v>
      </c>
      <c r="H947" s="18" t="s">
        <v>654</v>
      </c>
      <c r="I947" s="15" t="s">
        <v>96</v>
      </c>
      <c r="J947" s="14" t="s">
        <v>97</v>
      </c>
      <c r="K947" s="207">
        <v>27520</v>
      </c>
    </row>
    <row r="948" spans="1:11" ht="22.5">
      <c r="A948" s="38" t="s">
        <v>2385</v>
      </c>
      <c r="B948" s="154" t="s">
        <v>7</v>
      </c>
      <c r="C948" s="20" t="s">
        <v>78</v>
      </c>
      <c r="D948" s="21">
        <v>42223</v>
      </c>
      <c r="E948" s="37" t="s">
        <v>13</v>
      </c>
      <c r="F948" s="14">
        <v>14170196</v>
      </c>
      <c r="G948" s="79">
        <v>42978</v>
      </c>
      <c r="H948" s="18" t="s">
        <v>655</v>
      </c>
      <c r="I948" s="19" t="s">
        <v>656</v>
      </c>
      <c r="J948" s="14" t="s">
        <v>568</v>
      </c>
      <c r="K948" s="207">
        <v>211515</v>
      </c>
    </row>
    <row r="949" spans="1:11" ht="11.25">
      <c r="A949" s="38" t="s">
        <v>2385</v>
      </c>
      <c r="B949" s="153" t="s">
        <v>1828</v>
      </c>
      <c r="C949" s="41" t="s">
        <v>11</v>
      </c>
      <c r="D949" s="41" t="s">
        <v>11</v>
      </c>
      <c r="E949" s="17" t="s">
        <v>17</v>
      </c>
      <c r="F949" s="14">
        <v>3364019</v>
      </c>
      <c r="G949" s="79">
        <v>42963</v>
      </c>
      <c r="H949" s="22" t="s">
        <v>657</v>
      </c>
      <c r="I949" s="22" t="s">
        <v>100</v>
      </c>
      <c r="J949" s="80" t="s">
        <v>101</v>
      </c>
      <c r="K949" s="207">
        <v>173153</v>
      </c>
    </row>
    <row r="950" spans="1:11" ht="11.25">
      <c r="A950" s="38" t="s">
        <v>2385</v>
      </c>
      <c r="B950" s="153" t="s">
        <v>1828</v>
      </c>
      <c r="C950" s="41" t="s">
        <v>11</v>
      </c>
      <c r="D950" s="41" t="s">
        <v>11</v>
      </c>
      <c r="E950" s="17" t="s">
        <v>17</v>
      </c>
      <c r="F950" s="14">
        <v>108611577</v>
      </c>
      <c r="G950" s="79">
        <v>42952</v>
      </c>
      <c r="H950" s="22" t="s">
        <v>658</v>
      </c>
      <c r="I950" s="22" t="s">
        <v>100</v>
      </c>
      <c r="J950" s="80" t="s">
        <v>101</v>
      </c>
      <c r="K950" s="207">
        <v>133650</v>
      </c>
    </row>
    <row r="951" spans="1:11" ht="11.25">
      <c r="A951" s="38" t="s">
        <v>2385</v>
      </c>
      <c r="B951" s="153" t="s">
        <v>1828</v>
      </c>
      <c r="C951" s="41" t="s">
        <v>11</v>
      </c>
      <c r="D951" s="41" t="s">
        <v>11</v>
      </c>
      <c r="E951" s="17" t="s">
        <v>17</v>
      </c>
      <c r="F951" s="14">
        <v>17847445</v>
      </c>
      <c r="G951" s="79">
        <v>42964</v>
      </c>
      <c r="H951" s="22" t="s">
        <v>659</v>
      </c>
      <c r="I951" s="22" t="s">
        <v>660</v>
      </c>
      <c r="J951" s="80" t="s">
        <v>102</v>
      </c>
      <c r="K951" s="207">
        <v>2355505</v>
      </c>
    </row>
    <row r="952" spans="1:11" ht="11.25">
      <c r="A952" s="38" t="s">
        <v>2385</v>
      </c>
      <c r="B952" s="153" t="s">
        <v>1828</v>
      </c>
      <c r="C952" s="41" t="s">
        <v>11</v>
      </c>
      <c r="D952" s="41" t="s">
        <v>11</v>
      </c>
      <c r="E952" s="17" t="s">
        <v>17</v>
      </c>
      <c r="F952" s="14">
        <v>17851378</v>
      </c>
      <c r="G952" s="79">
        <v>42965</v>
      </c>
      <c r="H952" s="22" t="s">
        <v>661</v>
      </c>
      <c r="I952" s="22" t="s">
        <v>660</v>
      </c>
      <c r="J952" s="80" t="s">
        <v>102</v>
      </c>
      <c r="K952" s="207">
        <v>2933487</v>
      </c>
    </row>
    <row r="953" spans="1:11" ht="11.25">
      <c r="A953" s="38" t="s">
        <v>2385</v>
      </c>
      <c r="B953" s="153" t="s">
        <v>1828</v>
      </c>
      <c r="C953" s="41" t="s">
        <v>11</v>
      </c>
      <c r="D953" s="41" t="s">
        <v>11</v>
      </c>
      <c r="E953" s="17" t="s">
        <v>17</v>
      </c>
      <c r="F953" s="14">
        <v>17843273</v>
      </c>
      <c r="G953" s="79">
        <v>42964</v>
      </c>
      <c r="H953" s="22" t="s">
        <v>662</v>
      </c>
      <c r="I953" s="22" t="s">
        <v>660</v>
      </c>
      <c r="J953" s="80" t="s">
        <v>102</v>
      </c>
      <c r="K953" s="207">
        <v>2030205</v>
      </c>
    </row>
    <row r="954" spans="1:11" ht="11.25">
      <c r="A954" s="38" t="s">
        <v>2385</v>
      </c>
      <c r="B954" s="153" t="s">
        <v>1828</v>
      </c>
      <c r="C954" s="41" t="s">
        <v>11</v>
      </c>
      <c r="D954" s="41" t="s">
        <v>11</v>
      </c>
      <c r="E954" s="17" t="s">
        <v>17</v>
      </c>
      <c r="F954" s="14">
        <v>2708</v>
      </c>
      <c r="G954" s="79">
        <v>42948</v>
      </c>
      <c r="H954" s="22" t="s">
        <v>663</v>
      </c>
      <c r="I954" s="22" t="s">
        <v>103</v>
      </c>
      <c r="J954" s="80" t="s">
        <v>104</v>
      </c>
      <c r="K954" s="207">
        <v>105094</v>
      </c>
    </row>
    <row r="955" spans="1:11" ht="11.25">
      <c r="A955" s="38" t="s">
        <v>2385</v>
      </c>
      <c r="B955" s="153" t="s">
        <v>1828</v>
      </c>
      <c r="C955" s="41" t="s">
        <v>11</v>
      </c>
      <c r="D955" s="41" t="s">
        <v>11</v>
      </c>
      <c r="E955" s="17" t="s">
        <v>17</v>
      </c>
      <c r="F955" s="14">
        <v>2708</v>
      </c>
      <c r="G955" s="79">
        <v>42948</v>
      </c>
      <c r="H955" s="22" t="s">
        <v>664</v>
      </c>
      <c r="I955" s="22" t="s">
        <v>103</v>
      </c>
      <c r="J955" s="80" t="s">
        <v>104</v>
      </c>
      <c r="K955" s="207">
        <v>150321</v>
      </c>
    </row>
    <row r="956" spans="1:11" ht="11.25">
      <c r="A956" s="38" t="s">
        <v>2385</v>
      </c>
      <c r="B956" s="153" t="s">
        <v>1828</v>
      </c>
      <c r="C956" s="41" t="s">
        <v>11</v>
      </c>
      <c r="D956" s="41" t="s">
        <v>11</v>
      </c>
      <c r="E956" s="17" t="s">
        <v>17</v>
      </c>
      <c r="F956" s="14">
        <v>2708</v>
      </c>
      <c r="G956" s="79">
        <v>42948</v>
      </c>
      <c r="H956" s="22" t="s">
        <v>665</v>
      </c>
      <c r="I956" s="22" t="s">
        <v>103</v>
      </c>
      <c r="J956" s="80" t="s">
        <v>104</v>
      </c>
      <c r="K956" s="207">
        <v>64110</v>
      </c>
    </row>
    <row r="957" spans="1:11" ht="11.25">
      <c r="A957" s="38" t="s">
        <v>2385</v>
      </c>
      <c r="B957" s="153" t="s">
        <v>1828</v>
      </c>
      <c r="C957" s="41" t="s">
        <v>11</v>
      </c>
      <c r="D957" s="41" t="s">
        <v>11</v>
      </c>
      <c r="E957" s="17" t="s">
        <v>17</v>
      </c>
      <c r="F957" s="14">
        <v>2708</v>
      </c>
      <c r="G957" s="79">
        <v>42948</v>
      </c>
      <c r="H957" s="22" t="s">
        <v>666</v>
      </c>
      <c r="I957" s="22" t="s">
        <v>103</v>
      </c>
      <c r="J957" s="80" t="s">
        <v>104</v>
      </c>
      <c r="K957" s="207">
        <v>138320</v>
      </c>
    </row>
    <row r="958" spans="1:11" ht="11.25">
      <c r="A958" s="38" t="s">
        <v>2385</v>
      </c>
      <c r="B958" s="47" t="s">
        <v>9</v>
      </c>
      <c r="C958" s="20" t="s">
        <v>667</v>
      </c>
      <c r="D958" s="21">
        <v>42279</v>
      </c>
      <c r="E958" s="17" t="s">
        <v>17</v>
      </c>
      <c r="F958" s="43" t="s">
        <v>133</v>
      </c>
      <c r="G958" s="165" t="s">
        <v>133</v>
      </c>
      <c r="H958" s="22" t="s">
        <v>668</v>
      </c>
      <c r="I958" s="22" t="s">
        <v>267</v>
      </c>
      <c r="J958" s="80" t="s">
        <v>268</v>
      </c>
      <c r="K958" s="207">
        <v>159563</v>
      </c>
    </row>
    <row r="959" spans="1:11" ht="11.25">
      <c r="A959" s="38" t="s">
        <v>2385</v>
      </c>
      <c r="B959" s="47" t="s">
        <v>9</v>
      </c>
      <c r="C959" s="20" t="s">
        <v>667</v>
      </c>
      <c r="D959" s="21">
        <v>42279</v>
      </c>
      <c r="E959" s="17" t="s">
        <v>17</v>
      </c>
      <c r="F959" s="43" t="s">
        <v>133</v>
      </c>
      <c r="G959" s="165" t="s">
        <v>133</v>
      </c>
      <c r="H959" s="22" t="s">
        <v>669</v>
      </c>
      <c r="I959" s="22" t="s">
        <v>267</v>
      </c>
      <c r="J959" s="80" t="s">
        <v>268</v>
      </c>
      <c r="K959" s="207">
        <v>318796</v>
      </c>
    </row>
    <row r="960" spans="1:11" ht="11.25">
      <c r="A960" s="38" t="s">
        <v>2385</v>
      </c>
      <c r="B960" s="47" t="s">
        <v>9</v>
      </c>
      <c r="C960" s="20" t="s">
        <v>670</v>
      </c>
      <c r="D960" s="21">
        <v>40886</v>
      </c>
      <c r="E960" s="17" t="s">
        <v>17</v>
      </c>
      <c r="F960" s="43" t="s">
        <v>133</v>
      </c>
      <c r="G960" s="165" t="s">
        <v>133</v>
      </c>
      <c r="H960" s="22" t="s">
        <v>671</v>
      </c>
      <c r="I960" s="22" t="s">
        <v>672</v>
      </c>
      <c r="J960" s="80" t="s">
        <v>673</v>
      </c>
      <c r="K960" s="207">
        <v>18658</v>
      </c>
    </row>
    <row r="961" spans="1:11" ht="22.5">
      <c r="A961" s="38" t="s">
        <v>179</v>
      </c>
      <c r="B961" s="238" t="s">
        <v>35</v>
      </c>
      <c r="C961" s="215" t="s">
        <v>18</v>
      </c>
      <c r="D961" s="119" t="s">
        <v>18</v>
      </c>
      <c r="E961" s="37" t="s">
        <v>13</v>
      </c>
      <c r="F961" s="235">
        <v>15170240</v>
      </c>
      <c r="G961" s="120">
        <v>42964</v>
      </c>
      <c r="H961" s="121" t="s">
        <v>1603</v>
      </c>
      <c r="I961" s="122" t="s">
        <v>1604</v>
      </c>
      <c r="J961" s="123" t="s">
        <v>1605</v>
      </c>
      <c r="K961" s="208">
        <v>460697</v>
      </c>
    </row>
    <row r="962" spans="1:11" ht="22.5">
      <c r="A962" s="38" t="s">
        <v>179</v>
      </c>
      <c r="B962" s="238" t="s">
        <v>35</v>
      </c>
      <c r="C962" s="215" t="s">
        <v>18</v>
      </c>
      <c r="D962" s="119" t="s">
        <v>18</v>
      </c>
      <c r="E962" s="37" t="s">
        <v>13</v>
      </c>
      <c r="F962" s="235">
        <v>15170241</v>
      </c>
      <c r="G962" s="120">
        <v>42964</v>
      </c>
      <c r="H962" s="121" t="s">
        <v>1606</v>
      </c>
      <c r="I962" s="122" t="s">
        <v>1604</v>
      </c>
      <c r="J962" s="123" t="s">
        <v>1605</v>
      </c>
      <c r="K962" s="208">
        <v>89250</v>
      </c>
    </row>
    <row r="963" spans="1:11" ht="22.5">
      <c r="A963" s="38" t="s">
        <v>179</v>
      </c>
      <c r="B963" s="238" t="s">
        <v>35</v>
      </c>
      <c r="C963" s="215" t="s">
        <v>18</v>
      </c>
      <c r="D963" s="119" t="s">
        <v>18</v>
      </c>
      <c r="E963" s="37" t="s">
        <v>13</v>
      </c>
      <c r="F963" s="235">
        <v>15170244</v>
      </c>
      <c r="G963" s="120">
        <v>42965</v>
      </c>
      <c r="H963" s="121" t="s">
        <v>1607</v>
      </c>
      <c r="I963" s="122" t="s">
        <v>1604</v>
      </c>
      <c r="J963" s="123" t="s">
        <v>1605</v>
      </c>
      <c r="K963" s="208">
        <v>226100</v>
      </c>
    </row>
    <row r="964" spans="1:11" ht="22.5">
      <c r="A964" s="38" t="s">
        <v>179</v>
      </c>
      <c r="B964" s="238" t="s">
        <v>35</v>
      </c>
      <c r="C964" s="215" t="s">
        <v>18</v>
      </c>
      <c r="D964" s="119" t="s">
        <v>18</v>
      </c>
      <c r="E964" s="37" t="s">
        <v>13</v>
      </c>
      <c r="F964" s="235">
        <v>15170245</v>
      </c>
      <c r="G964" s="120">
        <v>42965</v>
      </c>
      <c r="H964" s="121" t="s">
        <v>1608</v>
      </c>
      <c r="I964" s="122" t="s">
        <v>1604</v>
      </c>
      <c r="J964" s="123" t="s">
        <v>1605</v>
      </c>
      <c r="K964" s="208">
        <v>291550</v>
      </c>
    </row>
    <row r="965" spans="1:11" ht="22.5">
      <c r="A965" s="38" t="s">
        <v>179</v>
      </c>
      <c r="B965" s="238" t="s">
        <v>35</v>
      </c>
      <c r="C965" s="215" t="s">
        <v>18</v>
      </c>
      <c r="D965" s="119" t="s">
        <v>18</v>
      </c>
      <c r="E965" s="37" t="s">
        <v>13</v>
      </c>
      <c r="F965" s="235">
        <v>15170231</v>
      </c>
      <c r="G965" s="120">
        <v>42957</v>
      </c>
      <c r="H965" s="121" t="s">
        <v>1609</v>
      </c>
      <c r="I965" s="122" t="s">
        <v>1610</v>
      </c>
      <c r="J965" s="123" t="s">
        <v>1611</v>
      </c>
      <c r="K965" s="208">
        <v>321300</v>
      </c>
    </row>
    <row r="966" spans="1:11" ht="22.5">
      <c r="A966" s="38" t="s">
        <v>179</v>
      </c>
      <c r="B966" s="238" t="s">
        <v>35</v>
      </c>
      <c r="C966" s="215" t="s">
        <v>18</v>
      </c>
      <c r="D966" s="119" t="s">
        <v>18</v>
      </c>
      <c r="E966" s="37" t="s">
        <v>13</v>
      </c>
      <c r="F966" s="235">
        <v>15170236</v>
      </c>
      <c r="G966" s="120">
        <v>42964</v>
      </c>
      <c r="H966" s="121" t="s">
        <v>1612</v>
      </c>
      <c r="I966" s="122" t="s">
        <v>1613</v>
      </c>
      <c r="J966" s="123" t="s">
        <v>1614</v>
      </c>
      <c r="K966" s="208">
        <v>79730</v>
      </c>
    </row>
    <row r="967" spans="1:11" ht="22.5">
      <c r="A967" s="38" t="s">
        <v>179</v>
      </c>
      <c r="B967" s="238" t="s">
        <v>35</v>
      </c>
      <c r="C967" s="215" t="s">
        <v>18</v>
      </c>
      <c r="D967" s="119" t="s">
        <v>18</v>
      </c>
      <c r="E967" s="37" t="s">
        <v>13</v>
      </c>
      <c r="F967" s="235">
        <v>15170253</v>
      </c>
      <c r="G967" s="120">
        <v>42972</v>
      </c>
      <c r="H967" s="121" t="s">
        <v>1615</v>
      </c>
      <c r="I967" s="122" t="s">
        <v>1616</v>
      </c>
      <c r="J967" s="123" t="s">
        <v>1617</v>
      </c>
      <c r="K967" s="208">
        <v>77778</v>
      </c>
    </row>
    <row r="968" spans="1:11" ht="22.5">
      <c r="A968" s="38" t="s">
        <v>179</v>
      </c>
      <c r="B968" s="238" t="s">
        <v>35</v>
      </c>
      <c r="C968" s="215" t="s">
        <v>18</v>
      </c>
      <c r="D968" s="119" t="s">
        <v>18</v>
      </c>
      <c r="E968" s="37" t="s">
        <v>13</v>
      </c>
      <c r="F968" s="235">
        <v>15170239</v>
      </c>
      <c r="G968" s="120">
        <v>42964</v>
      </c>
      <c r="H968" s="121" t="s">
        <v>1618</v>
      </c>
      <c r="I968" s="122" t="s">
        <v>1619</v>
      </c>
      <c r="J968" s="123" t="s">
        <v>1620</v>
      </c>
      <c r="K968" s="208">
        <v>458388</v>
      </c>
    </row>
    <row r="969" spans="1:11" ht="22.5">
      <c r="A969" s="38" t="s">
        <v>179</v>
      </c>
      <c r="B969" s="238" t="s">
        <v>35</v>
      </c>
      <c r="C969" s="215" t="s">
        <v>18</v>
      </c>
      <c r="D969" s="119" t="s">
        <v>18</v>
      </c>
      <c r="E969" s="37" t="s">
        <v>13</v>
      </c>
      <c r="F969" s="235">
        <v>15170238</v>
      </c>
      <c r="G969" s="120">
        <v>42964</v>
      </c>
      <c r="H969" s="121" t="s">
        <v>1621</v>
      </c>
      <c r="I969" s="122" t="s">
        <v>1622</v>
      </c>
      <c r="J969" s="123" t="s">
        <v>1623</v>
      </c>
      <c r="K969" s="208">
        <v>307233</v>
      </c>
    </row>
    <row r="970" spans="1:11" ht="22.5">
      <c r="A970" s="38" t="s">
        <v>179</v>
      </c>
      <c r="B970" s="238" t="s">
        <v>35</v>
      </c>
      <c r="C970" s="215" t="s">
        <v>18</v>
      </c>
      <c r="D970" s="119" t="s">
        <v>18</v>
      </c>
      <c r="E970" s="37" t="s">
        <v>13</v>
      </c>
      <c r="F970" s="235">
        <v>15170232</v>
      </c>
      <c r="G970" s="120">
        <v>42958</v>
      </c>
      <c r="H970" s="121" t="s">
        <v>1624</v>
      </c>
      <c r="I970" s="122" t="s">
        <v>1610</v>
      </c>
      <c r="J970" s="123" t="s">
        <v>1611</v>
      </c>
      <c r="K970" s="208">
        <v>368900</v>
      </c>
    </row>
    <row r="971" spans="1:11" ht="22.5">
      <c r="A971" s="38" t="s">
        <v>179</v>
      </c>
      <c r="B971" s="238" t="s">
        <v>35</v>
      </c>
      <c r="C971" s="215" t="s">
        <v>18</v>
      </c>
      <c r="D971" s="119" t="s">
        <v>18</v>
      </c>
      <c r="E971" s="37" t="s">
        <v>13</v>
      </c>
      <c r="F971" s="235">
        <v>15170227</v>
      </c>
      <c r="G971" s="120">
        <v>42951</v>
      </c>
      <c r="H971" s="121" t="s">
        <v>1625</v>
      </c>
      <c r="I971" s="122" t="s">
        <v>1626</v>
      </c>
      <c r="J971" s="123" t="s">
        <v>1627</v>
      </c>
      <c r="K971" s="208">
        <v>33333</v>
      </c>
    </row>
    <row r="972" spans="1:11" ht="22.5">
      <c r="A972" s="38" t="s">
        <v>179</v>
      </c>
      <c r="B972" s="238" t="s">
        <v>35</v>
      </c>
      <c r="C972" s="215" t="s">
        <v>18</v>
      </c>
      <c r="D972" s="119" t="s">
        <v>18</v>
      </c>
      <c r="E972" s="37" t="s">
        <v>13</v>
      </c>
      <c r="F972" s="235">
        <v>15170228</v>
      </c>
      <c r="G972" s="120">
        <v>42957</v>
      </c>
      <c r="H972" s="121" t="s">
        <v>1628</v>
      </c>
      <c r="I972" s="122" t="s">
        <v>1626</v>
      </c>
      <c r="J972" s="123" t="s">
        <v>1627</v>
      </c>
      <c r="K972" s="208">
        <v>38889</v>
      </c>
    </row>
    <row r="973" spans="1:11" ht="22.5">
      <c r="A973" s="38" t="s">
        <v>179</v>
      </c>
      <c r="B973" s="238" t="s">
        <v>35</v>
      </c>
      <c r="C973" s="215" t="s">
        <v>18</v>
      </c>
      <c r="D973" s="119" t="s">
        <v>18</v>
      </c>
      <c r="E973" s="37" t="s">
        <v>13</v>
      </c>
      <c r="F973" s="235">
        <v>15170259</v>
      </c>
      <c r="G973" s="120">
        <v>42975</v>
      </c>
      <c r="H973" s="121" t="s">
        <v>1629</v>
      </c>
      <c r="I973" s="28" t="s">
        <v>1630</v>
      </c>
      <c r="J973" s="123" t="s">
        <v>1631</v>
      </c>
      <c r="K973" s="208">
        <v>111111</v>
      </c>
    </row>
    <row r="974" spans="1:11" ht="33.75">
      <c r="A974" s="38" t="s">
        <v>179</v>
      </c>
      <c r="B974" s="137" t="s">
        <v>6</v>
      </c>
      <c r="C974" s="213" t="s">
        <v>1007</v>
      </c>
      <c r="D974" s="32">
        <v>42747</v>
      </c>
      <c r="E974" s="37" t="s">
        <v>13</v>
      </c>
      <c r="F974" s="235">
        <v>15170229</v>
      </c>
      <c r="G974" s="120">
        <v>42957</v>
      </c>
      <c r="H974" s="121" t="s">
        <v>1632</v>
      </c>
      <c r="I974" s="210" t="s">
        <v>2383</v>
      </c>
      <c r="J974" s="1" t="s">
        <v>430</v>
      </c>
      <c r="K974" s="208">
        <v>552404</v>
      </c>
    </row>
    <row r="975" spans="1:11" ht="22.5">
      <c r="A975" s="38" t="s">
        <v>179</v>
      </c>
      <c r="B975" s="238" t="s">
        <v>35</v>
      </c>
      <c r="C975" s="215" t="s">
        <v>18</v>
      </c>
      <c r="D975" s="119" t="s">
        <v>18</v>
      </c>
      <c r="E975" s="37" t="s">
        <v>13</v>
      </c>
      <c r="F975" s="235">
        <v>15170247</v>
      </c>
      <c r="G975" s="120">
        <v>42965</v>
      </c>
      <c r="H975" s="121" t="s">
        <v>1633</v>
      </c>
      <c r="I975" s="122" t="s">
        <v>96</v>
      </c>
      <c r="J975" s="123" t="s">
        <v>1311</v>
      </c>
      <c r="K975" s="208">
        <v>27520</v>
      </c>
    </row>
    <row r="976" spans="1:11" ht="33.75">
      <c r="A976" s="38" t="s">
        <v>179</v>
      </c>
      <c r="B976" s="238" t="s">
        <v>35</v>
      </c>
      <c r="C976" s="215" t="s">
        <v>1634</v>
      </c>
      <c r="D976" s="119">
        <v>42972</v>
      </c>
      <c r="E976" s="37" t="s">
        <v>13</v>
      </c>
      <c r="F976" s="235">
        <v>15170252</v>
      </c>
      <c r="G976" s="120">
        <v>42972</v>
      </c>
      <c r="H976" s="121" t="s">
        <v>1635</v>
      </c>
      <c r="I976" s="28" t="s">
        <v>183</v>
      </c>
      <c r="J976" s="123" t="s">
        <v>1636</v>
      </c>
      <c r="K976" s="208">
        <v>3764446</v>
      </c>
    </row>
    <row r="977" spans="1:11" ht="33.75">
      <c r="A977" s="38" t="s">
        <v>179</v>
      </c>
      <c r="B977" s="146" t="s">
        <v>1723</v>
      </c>
      <c r="C977" s="130" t="s">
        <v>11</v>
      </c>
      <c r="D977" s="131" t="s">
        <v>11</v>
      </c>
      <c r="E977" s="37" t="s">
        <v>12</v>
      </c>
      <c r="F977" s="235">
        <v>15170262</v>
      </c>
      <c r="G977" s="120">
        <v>42976</v>
      </c>
      <c r="H977" s="121" t="s">
        <v>1637</v>
      </c>
      <c r="I977" s="122" t="s">
        <v>62</v>
      </c>
      <c r="J977" s="123" t="s">
        <v>248</v>
      </c>
      <c r="K977" s="208">
        <v>99032</v>
      </c>
    </row>
    <row r="978" spans="1:11" ht="22.5">
      <c r="A978" s="38" t="s">
        <v>179</v>
      </c>
      <c r="B978" s="146" t="s">
        <v>1723</v>
      </c>
      <c r="C978" s="130" t="s">
        <v>11</v>
      </c>
      <c r="D978" s="131" t="s">
        <v>11</v>
      </c>
      <c r="E978" s="37" t="s">
        <v>12</v>
      </c>
      <c r="F978" s="235">
        <v>15170223</v>
      </c>
      <c r="G978" s="120">
        <v>42949</v>
      </c>
      <c r="H978" s="121" t="s">
        <v>1638</v>
      </c>
      <c r="I978" s="122" t="s">
        <v>1639</v>
      </c>
      <c r="J978" s="123" t="s">
        <v>1640</v>
      </c>
      <c r="K978" s="208">
        <v>52430</v>
      </c>
    </row>
    <row r="979" spans="1:11" ht="22.5">
      <c r="A979" s="38" t="s">
        <v>179</v>
      </c>
      <c r="B979" s="146" t="s">
        <v>1723</v>
      </c>
      <c r="C979" s="130" t="s">
        <v>11</v>
      </c>
      <c r="D979" s="131" t="s">
        <v>11</v>
      </c>
      <c r="E979" s="37" t="s">
        <v>12</v>
      </c>
      <c r="F979" s="235">
        <v>15160091</v>
      </c>
      <c r="G979" s="120">
        <v>42950</v>
      </c>
      <c r="H979" s="121" t="s">
        <v>1641</v>
      </c>
      <c r="I979" s="122" t="s">
        <v>1642</v>
      </c>
      <c r="J979" s="123" t="s">
        <v>247</v>
      </c>
      <c r="K979" s="208">
        <v>241972</v>
      </c>
    </row>
    <row r="980" spans="1:11" ht="22.5">
      <c r="A980" s="38" t="s">
        <v>179</v>
      </c>
      <c r="B980" s="146" t="s">
        <v>1723</v>
      </c>
      <c r="C980" s="130" t="s">
        <v>11</v>
      </c>
      <c r="D980" s="131" t="s">
        <v>11</v>
      </c>
      <c r="E980" s="37" t="s">
        <v>12</v>
      </c>
      <c r="F980" s="235">
        <v>15160105</v>
      </c>
      <c r="G980" s="120">
        <v>42977</v>
      </c>
      <c r="H980" s="121" t="s">
        <v>1643</v>
      </c>
      <c r="I980" s="122" t="s">
        <v>1642</v>
      </c>
      <c r="J980" s="123" t="s">
        <v>247</v>
      </c>
      <c r="K980" s="208">
        <v>48285</v>
      </c>
    </row>
    <row r="981" spans="1:11" ht="22.5">
      <c r="A981" s="38" t="s">
        <v>179</v>
      </c>
      <c r="B981" s="146" t="s">
        <v>1723</v>
      </c>
      <c r="C981" s="130" t="s">
        <v>11</v>
      </c>
      <c r="D981" s="131" t="s">
        <v>11</v>
      </c>
      <c r="E981" s="37" t="s">
        <v>12</v>
      </c>
      <c r="F981" s="235">
        <v>15160094</v>
      </c>
      <c r="G981" s="120">
        <v>42961</v>
      </c>
      <c r="H981" s="121" t="s">
        <v>1644</v>
      </c>
      <c r="I981" s="122" t="s">
        <v>185</v>
      </c>
      <c r="J981" s="123" t="s">
        <v>1645</v>
      </c>
      <c r="K981" s="208">
        <v>170755</v>
      </c>
    </row>
    <row r="982" spans="1:11" ht="22.5">
      <c r="A982" s="38" t="s">
        <v>179</v>
      </c>
      <c r="B982" s="146" t="s">
        <v>1723</v>
      </c>
      <c r="C982" s="130" t="s">
        <v>11</v>
      </c>
      <c r="D982" s="131" t="s">
        <v>11</v>
      </c>
      <c r="E982" s="37" t="s">
        <v>12</v>
      </c>
      <c r="F982" s="235">
        <v>15160090</v>
      </c>
      <c r="G982" s="120">
        <v>42949</v>
      </c>
      <c r="H982" s="121" t="s">
        <v>1646</v>
      </c>
      <c r="I982" s="122" t="s">
        <v>1647</v>
      </c>
      <c r="J982" s="123" t="s">
        <v>1648</v>
      </c>
      <c r="K982" s="208">
        <v>810509</v>
      </c>
    </row>
    <row r="983" spans="1:11" ht="22.5">
      <c r="A983" s="38" t="s">
        <v>179</v>
      </c>
      <c r="B983" s="146" t="s">
        <v>1723</v>
      </c>
      <c r="C983" s="130" t="s">
        <v>11</v>
      </c>
      <c r="D983" s="131" t="s">
        <v>11</v>
      </c>
      <c r="E983" s="37" t="s">
        <v>12</v>
      </c>
      <c r="F983" s="235">
        <v>15160093</v>
      </c>
      <c r="G983" s="120">
        <v>42957</v>
      </c>
      <c r="H983" s="121" t="s">
        <v>1649</v>
      </c>
      <c r="I983" s="28" t="s">
        <v>1650</v>
      </c>
      <c r="J983" s="123" t="s">
        <v>1651</v>
      </c>
      <c r="K983" s="208">
        <v>102091</v>
      </c>
    </row>
    <row r="984" spans="1:11" ht="22.5">
      <c r="A984" s="38" t="s">
        <v>179</v>
      </c>
      <c r="B984" s="146" t="s">
        <v>1723</v>
      </c>
      <c r="C984" s="130" t="s">
        <v>11</v>
      </c>
      <c r="D984" s="131" t="s">
        <v>11</v>
      </c>
      <c r="E984" s="37" t="s">
        <v>12</v>
      </c>
      <c r="F984" s="235">
        <v>15160094</v>
      </c>
      <c r="G984" s="120">
        <v>42961</v>
      </c>
      <c r="H984" s="121" t="s">
        <v>1644</v>
      </c>
      <c r="I984" s="122" t="s">
        <v>185</v>
      </c>
      <c r="J984" s="123" t="s">
        <v>1645</v>
      </c>
      <c r="K984" s="208">
        <v>170755</v>
      </c>
    </row>
    <row r="985" spans="1:11" ht="22.5">
      <c r="A985" s="38" t="s">
        <v>179</v>
      </c>
      <c r="B985" s="146" t="s">
        <v>1723</v>
      </c>
      <c r="C985" s="130" t="s">
        <v>11</v>
      </c>
      <c r="D985" s="131" t="s">
        <v>11</v>
      </c>
      <c r="E985" s="37" t="s">
        <v>12</v>
      </c>
      <c r="F985" s="235">
        <v>15160095</v>
      </c>
      <c r="G985" s="120">
        <v>42961</v>
      </c>
      <c r="H985" s="121" t="s">
        <v>1652</v>
      </c>
      <c r="I985" s="122" t="s">
        <v>861</v>
      </c>
      <c r="J985" s="123" t="s">
        <v>1653</v>
      </c>
      <c r="K985" s="208">
        <v>508939</v>
      </c>
    </row>
    <row r="986" spans="1:11" ht="22.5">
      <c r="A986" s="38" t="s">
        <v>179</v>
      </c>
      <c r="B986" s="146" t="s">
        <v>1723</v>
      </c>
      <c r="C986" s="130" t="s">
        <v>11</v>
      </c>
      <c r="D986" s="131" t="s">
        <v>11</v>
      </c>
      <c r="E986" s="37" t="s">
        <v>12</v>
      </c>
      <c r="F986" s="235">
        <v>15160096</v>
      </c>
      <c r="G986" s="120">
        <v>42963</v>
      </c>
      <c r="H986" s="121" t="s">
        <v>1654</v>
      </c>
      <c r="I986" s="28" t="s">
        <v>1655</v>
      </c>
      <c r="J986" s="123" t="s">
        <v>1656</v>
      </c>
      <c r="K986" s="208">
        <v>97661</v>
      </c>
    </row>
    <row r="987" spans="1:11" ht="22.5">
      <c r="A987" s="38" t="s">
        <v>179</v>
      </c>
      <c r="B987" s="146" t="s">
        <v>1723</v>
      </c>
      <c r="C987" s="130" t="s">
        <v>11</v>
      </c>
      <c r="D987" s="131" t="s">
        <v>11</v>
      </c>
      <c r="E987" s="37" t="s">
        <v>12</v>
      </c>
      <c r="F987" s="235">
        <v>15160097</v>
      </c>
      <c r="G987" s="120">
        <v>42964</v>
      </c>
      <c r="H987" s="121" t="s">
        <v>1657</v>
      </c>
      <c r="I987" s="122" t="s">
        <v>277</v>
      </c>
      <c r="J987" s="123" t="s">
        <v>1658</v>
      </c>
      <c r="K987" s="208">
        <v>296548</v>
      </c>
    </row>
    <row r="988" spans="1:11" ht="22.5">
      <c r="A988" s="38" t="s">
        <v>179</v>
      </c>
      <c r="B988" s="146" t="s">
        <v>1723</v>
      </c>
      <c r="C988" s="130" t="s">
        <v>11</v>
      </c>
      <c r="D988" s="131" t="s">
        <v>11</v>
      </c>
      <c r="E988" s="37" t="s">
        <v>12</v>
      </c>
      <c r="F988" s="235">
        <v>15170242</v>
      </c>
      <c r="G988" s="120">
        <v>42965</v>
      </c>
      <c r="H988" s="121" t="s">
        <v>1659</v>
      </c>
      <c r="I988" s="122" t="s">
        <v>1660</v>
      </c>
      <c r="J988" s="123" t="s">
        <v>1661</v>
      </c>
      <c r="K988" s="208">
        <v>111622</v>
      </c>
    </row>
    <row r="989" spans="1:11" ht="22.5">
      <c r="A989" s="38" t="s">
        <v>179</v>
      </c>
      <c r="B989" s="146" t="s">
        <v>1723</v>
      </c>
      <c r="C989" s="130" t="s">
        <v>11</v>
      </c>
      <c r="D989" s="131" t="s">
        <v>11</v>
      </c>
      <c r="E989" s="37" t="s">
        <v>12</v>
      </c>
      <c r="F989" s="235">
        <v>15170243</v>
      </c>
      <c r="G989" s="120">
        <v>42965</v>
      </c>
      <c r="H989" s="121" t="s">
        <v>1662</v>
      </c>
      <c r="I989" s="28" t="s">
        <v>1663</v>
      </c>
      <c r="J989" s="123" t="s">
        <v>1664</v>
      </c>
      <c r="K989" s="208">
        <v>853593</v>
      </c>
    </row>
    <row r="990" spans="1:11" ht="22.5">
      <c r="A990" s="38" t="s">
        <v>179</v>
      </c>
      <c r="B990" s="146" t="s">
        <v>1723</v>
      </c>
      <c r="C990" s="130" t="s">
        <v>11</v>
      </c>
      <c r="D990" s="131" t="s">
        <v>11</v>
      </c>
      <c r="E990" s="37" t="s">
        <v>12</v>
      </c>
      <c r="F990" s="235">
        <v>15160098</v>
      </c>
      <c r="G990" s="120">
        <v>42965</v>
      </c>
      <c r="H990" s="121" t="s">
        <v>1665</v>
      </c>
      <c r="I990" s="28" t="s">
        <v>1666</v>
      </c>
      <c r="J990" s="123" t="s">
        <v>1667</v>
      </c>
      <c r="K990" s="208">
        <v>38241</v>
      </c>
    </row>
    <row r="991" spans="1:11" ht="22.5">
      <c r="A991" s="38" t="s">
        <v>179</v>
      </c>
      <c r="B991" s="146" t="s">
        <v>1723</v>
      </c>
      <c r="C991" s="130" t="s">
        <v>11</v>
      </c>
      <c r="D991" s="131" t="s">
        <v>11</v>
      </c>
      <c r="E991" s="37" t="s">
        <v>12</v>
      </c>
      <c r="F991" s="235">
        <v>15170249</v>
      </c>
      <c r="G991" s="120">
        <v>42970</v>
      </c>
      <c r="H991" s="121" t="s">
        <v>1668</v>
      </c>
      <c r="I991" s="28" t="s">
        <v>1663</v>
      </c>
      <c r="J991" s="123" t="s">
        <v>1664</v>
      </c>
      <c r="K991" s="208">
        <v>853593</v>
      </c>
    </row>
    <row r="992" spans="1:11" ht="22.5">
      <c r="A992" s="38" t="s">
        <v>179</v>
      </c>
      <c r="B992" s="146" t="s">
        <v>1723</v>
      </c>
      <c r="C992" s="130" t="s">
        <v>11</v>
      </c>
      <c r="D992" s="131" t="s">
        <v>11</v>
      </c>
      <c r="E992" s="37" t="s">
        <v>12</v>
      </c>
      <c r="F992" s="235">
        <v>15170250</v>
      </c>
      <c r="G992" s="120">
        <v>42970</v>
      </c>
      <c r="H992" s="121" t="s">
        <v>1669</v>
      </c>
      <c r="I992" s="28" t="s">
        <v>1663</v>
      </c>
      <c r="J992" s="123" t="s">
        <v>1664</v>
      </c>
      <c r="K992" s="208">
        <v>826167</v>
      </c>
    </row>
    <row r="993" spans="1:11" ht="22.5">
      <c r="A993" s="38" t="s">
        <v>179</v>
      </c>
      <c r="B993" s="146" t="s">
        <v>1723</v>
      </c>
      <c r="C993" s="130" t="s">
        <v>11</v>
      </c>
      <c r="D993" s="131" t="s">
        <v>11</v>
      </c>
      <c r="E993" s="37" t="s">
        <v>12</v>
      </c>
      <c r="F993" s="235">
        <v>15170254</v>
      </c>
      <c r="G993" s="120">
        <v>42972</v>
      </c>
      <c r="H993" s="121" t="s">
        <v>1670</v>
      </c>
      <c r="I993" s="122" t="s">
        <v>1671</v>
      </c>
      <c r="J993" s="123" t="s">
        <v>1672</v>
      </c>
      <c r="K993" s="208">
        <v>861581</v>
      </c>
    </row>
    <row r="994" spans="1:11" ht="22.5">
      <c r="A994" s="38" t="s">
        <v>179</v>
      </c>
      <c r="B994" s="146" t="s">
        <v>1723</v>
      </c>
      <c r="C994" s="130" t="s">
        <v>11</v>
      </c>
      <c r="D994" s="131" t="s">
        <v>11</v>
      </c>
      <c r="E994" s="37" t="s">
        <v>12</v>
      </c>
      <c r="F994" s="235">
        <v>15170258</v>
      </c>
      <c r="G994" s="120">
        <v>42975</v>
      </c>
      <c r="H994" s="121" t="s">
        <v>1673</v>
      </c>
      <c r="I994" s="28" t="s">
        <v>1663</v>
      </c>
      <c r="J994" s="123" t="s">
        <v>1664</v>
      </c>
      <c r="K994" s="208">
        <v>106171</v>
      </c>
    </row>
    <row r="995" spans="1:11" ht="22.5">
      <c r="A995" s="38" t="s">
        <v>179</v>
      </c>
      <c r="B995" s="146" t="s">
        <v>1723</v>
      </c>
      <c r="C995" s="130" t="s">
        <v>11</v>
      </c>
      <c r="D995" s="131" t="s">
        <v>11</v>
      </c>
      <c r="E995" s="37" t="s">
        <v>12</v>
      </c>
      <c r="F995" s="235">
        <v>15170261</v>
      </c>
      <c r="G995" s="120">
        <v>42976</v>
      </c>
      <c r="H995" s="121" t="s">
        <v>1674</v>
      </c>
      <c r="I995" s="28" t="s">
        <v>1663</v>
      </c>
      <c r="J995" s="123" t="s">
        <v>1664</v>
      </c>
      <c r="K995" s="208">
        <v>853593</v>
      </c>
    </row>
    <row r="996" spans="1:11" ht="22.5">
      <c r="A996" s="38" t="s">
        <v>179</v>
      </c>
      <c r="B996" s="146" t="s">
        <v>1723</v>
      </c>
      <c r="C996" s="130" t="s">
        <v>11</v>
      </c>
      <c r="D996" s="131" t="s">
        <v>11</v>
      </c>
      <c r="E996" s="37" t="s">
        <v>12</v>
      </c>
      <c r="F996" s="235">
        <v>15160101</v>
      </c>
      <c r="G996" s="120">
        <v>42976</v>
      </c>
      <c r="H996" s="121" t="s">
        <v>1675</v>
      </c>
      <c r="I996" s="28" t="s">
        <v>1676</v>
      </c>
      <c r="J996" s="123" t="s">
        <v>1648</v>
      </c>
      <c r="K996" s="208">
        <v>752616</v>
      </c>
    </row>
    <row r="997" spans="1:11" ht="22.5">
      <c r="A997" s="38" t="s">
        <v>179</v>
      </c>
      <c r="B997" s="146" t="s">
        <v>1723</v>
      </c>
      <c r="C997" s="130" t="s">
        <v>11</v>
      </c>
      <c r="D997" s="131" t="s">
        <v>11</v>
      </c>
      <c r="E997" s="37" t="s">
        <v>12</v>
      </c>
      <c r="F997" s="235">
        <v>15170263</v>
      </c>
      <c r="G997" s="120">
        <v>42976</v>
      </c>
      <c r="H997" s="121" t="s">
        <v>1677</v>
      </c>
      <c r="I997" s="122" t="s">
        <v>1660</v>
      </c>
      <c r="J997" s="123" t="s">
        <v>1661</v>
      </c>
      <c r="K997" s="208">
        <v>11781</v>
      </c>
    </row>
    <row r="998" spans="1:11" ht="22.5">
      <c r="A998" s="38" t="s">
        <v>179</v>
      </c>
      <c r="B998" s="146" t="s">
        <v>1723</v>
      </c>
      <c r="C998" s="130" t="s">
        <v>11</v>
      </c>
      <c r="D998" s="131" t="s">
        <v>11</v>
      </c>
      <c r="E998" s="37" t="s">
        <v>12</v>
      </c>
      <c r="F998" s="235">
        <v>15160102</v>
      </c>
      <c r="G998" s="120">
        <v>42977</v>
      </c>
      <c r="H998" s="121" t="s">
        <v>1678</v>
      </c>
      <c r="I998" s="28" t="s">
        <v>1679</v>
      </c>
      <c r="J998" s="123" t="s">
        <v>1680</v>
      </c>
      <c r="K998" s="208">
        <v>85412</v>
      </c>
    </row>
    <row r="999" spans="1:11" ht="22.5">
      <c r="A999" s="38" t="s">
        <v>179</v>
      </c>
      <c r="B999" s="146" t="s">
        <v>1723</v>
      </c>
      <c r="C999" s="130" t="s">
        <v>11</v>
      </c>
      <c r="D999" s="131" t="s">
        <v>11</v>
      </c>
      <c r="E999" s="37" t="s">
        <v>12</v>
      </c>
      <c r="F999" s="235">
        <v>15160103</v>
      </c>
      <c r="G999" s="120">
        <v>42977</v>
      </c>
      <c r="H999" s="121" t="s">
        <v>1681</v>
      </c>
      <c r="I999" s="122" t="s">
        <v>1682</v>
      </c>
      <c r="J999" s="123" t="s">
        <v>1683</v>
      </c>
      <c r="K999" s="208">
        <v>103485</v>
      </c>
    </row>
    <row r="1000" spans="1:11" ht="22.5">
      <c r="A1000" s="38" t="s">
        <v>179</v>
      </c>
      <c r="B1000" s="146" t="s">
        <v>1723</v>
      </c>
      <c r="C1000" s="130" t="s">
        <v>11</v>
      </c>
      <c r="D1000" s="131" t="s">
        <v>11</v>
      </c>
      <c r="E1000" s="37" t="s">
        <v>12</v>
      </c>
      <c r="F1000" s="235">
        <v>15170264</v>
      </c>
      <c r="G1000" s="120">
        <v>42977</v>
      </c>
      <c r="H1000" s="121" t="s">
        <v>1684</v>
      </c>
      <c r="I1000" s="122" t="s">
        <v>1685</v>
      </c>
      <c r="J1000" s="123" t="s">
        <v>1686</v>
      </c>
      <c r="K1000" s="208">
        <v>342952</v>
      </c>
    </row>
    <row r="1001" spans="1:11" ht="22.5">
      <c r="A1001" s="38" t="s">
        <v>179</v>
      </c>
      <c r="B1001" s="146" t="s">
        <v>1723</v>
      </c>
      <c r="C1001" s="130" t="s">
        <v>11</v>
      </c>
      <c r="D1001" s="131" t="s">
        <v>11</v>
      </c>
      <c r="E1001" s="37" t="s">
        <v>12</v>
      </c>
      <c r="F1001" s="235">
        <v>15170265</v>
      </c>
      <c r="G1001" s="120">
        <v>42977</v>
      </c>
      <c r="H1001" s="121" t="s">
        <v>1687</v>
      </c>
      <c r="I1001" s="28" t="s">
        <v>1688</v>
      </c>
      <c r="J1001" s="123" t="s">
        <v>1689</v>
      </c>
      <c r="K1001" s="208">
        <v>1761795</v>
      </c>
    </row>
    <row r="1002" spans="1:11" ht="22.5">
      <c r="A1002" s="38" t="s">
        <v>179</v>
      </c>
      <c r="B1002" s="146" t="s">
        <v>1723</v>
      </c>
      <c r="C1002" s="130" t="s">
        <v>11</v>
      </c>
      <c r="D1002" s="131" t="s">
        <v>11</v>
      </c>
      <c r="E1002" s="37" t="s">
        <v>12</v>
      </c>
      <c r="F1002" s="235">
        <v>15160104</v>
      </c>
      <c r="G1002" s="120">
        <v>42977</v>
      </c>
      <c r="H1002" s="121" t="s">
        <v>1690</v>
      </c>
      <c r="I1002" s="122" t="s">
        <v>1323</v>
      </c>
      <c r="J1002" s="123" t="s">
        <v>1324</v>
      </c>
      <c r="K1002" s="208">
        <v>247637</v>
      </c>
    </row>
    <row r="1003" spans="1:11" ht="22.5">
      <c r="A1003" s="38" t="s">
        <v>179</v>
      </c>
      <c r="B1003" s="26" t="s">
        <v>8</v>
      </c>
      <c r="C1003" s="216" t="s">
        <v>18</v>
      </c>
      <c r="D1003" s="31" t="s">
        <v>18</v>
      </c>
      <c r="E1003" s="37" t="s">
        <v>13</v>
      </c>
      <c r="F1003" s="236">
        <v>15170220</v>
      </c>
      <c r="G1003" s="60">
        <v>42948</v>
      </c>
      <c r="H1003" s="27" t="s">
        <v>1691</v>
      </c>
      <c r="I1003" s="28" t="s">
        <v>182</v>
      </c>
      <c r="J1003" s="29" t="s">
        <v>1692</v>
      </c>
      <c r="K1003" s="205">
        <v>420000</v>
      </c>
    </row>
    <row r="1004" spans="1:11" ht="22.5">
      <c r="A1004" s="38" t="s">
        <v>179</v>
      </c>
      <c r="B1004" s="26" t="s">
        <v>8</v>
      </c>
      <c r="C1004" s="216" t="s">
        <v>18</v>
      </c>
      <c r="D1004" s="31" t="s">
        <v>18</v>
      </c>
      <c r="E1004" s="37" t="s">
        <v>12</v>
      </c>
      <c r="F1004" s="236">
        <v>15170226</v>
      </c>
      <c r="G1004" s="60">
        <v>42951</v>
      </c>
      <c r="H1004" s="27" t="s">
        <v>1693</v>
      </c>
      <c r="I1004" s="28" t="s">
        <v>181</v>
      </c>
      <c r="J1004" s="29" t="s">
        <v>1614</v>
      </c>
      <c r="K1004" s="205">
        <v>135660</v>
      </c>
    </row>
    <row r="1005" spans="1:11" ht="22.5">
      <c r="A1005" s="38" t="s">
        <v>179</v>
      </c>
      <c r="B1005" s="26" t="s">
        <v>8</v>
      </c>
      <c r="C1005" s="216" t="s">
        <v>18</v>
      </c>
      <c r="D1005" s="31" t="s">
        <v>18</v>
      </c>
      <c r="E1005" s="37" t="s">
        <v>13</v>
      </c>
      <c r="F1005" s="236">
        <v>15170246</v>
      </c>
      <c r="G1005" s="60">
        <v>42965</v>
      </c>
      <c r="H1005" s="27" t="s">
        <v>1694</v>
      </c>
      <c r="I1005" s="122" t="s">
        <v>1604</v>
      </c>
      <c r="J1005" s="29" t="s">
        <v>1605</v>
      </c>
      <c r="K1005" s="205">
        <v>273700</v>
      </c>
    </row>
    <row r="1006" spans="1:11" ht="22.5">
      <c r="A1006" s="38" t="s">
        <v>179</v>
      </c>
      <c r="B1006" s="26" t="s">
        <v>8</v>
      </c>
      <c r="C1006" s="216" t="s">
        <v>18</v>
      </c>
      <c r="D1006" s="31" t="s">
        <v>18</v>
      </c>
      <c r="E1006" s="37" t="s">
        <v>13</v>
      </c>
      <c r="F1006" s="236">
        <v>15170251</v>
      </c>
      <c r="G1006" s="60">
        <v>42972</v>
      </c>
      <c r="H1006" s="27" t="s">
        <v>1695</v>
      </c>
      <c r="I1006" s="28" t="s">
        <v>183</v>
      </c>
      <c r="J1006" s="29" t="s">
        <v>1636</v>
      </c>
      <c r="K1006" s="205">
        <v>209440</v>
      </c>
    </row>
    <row r="1007" spans="1:11" ht="33.75">
      <c r="A1007" s="38" t="s">
        <v>179</v>
      </c>
      <c r="B1007" s="26" t="s">
        <v>8</v>
      </c>
      <c r="C1007" s="216" t="s">
        <v>18</v>
      </c>
      <c r="D1007" s="31" t="s">
        <v>18</v>
      </c>
      <c r="E1007" s="37" t="s">
        <v>13</v>
      </c>
      <c r="F1007" s="236">
        <v>15170221</v>
      </c>
      <c r="G1007" s="60">
        <v>42948</v>
      </c>
      <c r="H1007" s="27" t="s">
        <v>1696</v>
      </c>
      <c r="I1007" s="28" t="s">
        <v>1697</v>
      </c>
      <c r="J1007" s="29" t="s">
        <v>1698</v>
      </c>
      <c r="K1007" s="205">
        <v>900000</v>
      </c>
    </row>
    <row r="1008" spans="1:11" ht="22.5">
      <c r="A1008" s="38" t="s">
        <v>179</v>
      </c>
      <c r="B1008" s="26" t="s">
        <v>8</v>
      </c>
      <c r="C1008" s="216" t="s">
        <v>18</v>
      </c>
      <c r="D1008" s="31" t="s">
        <v>18</v>
      </c>
      <c r="E1008" s="37" t="s">
        <v>13</v>
      </c>
      <c r="F1008" s="236">
        <v>15170225</v>
      </c>
      <c r="G1008" s="60">
        <v>42951</v>
      </c>
      <c r="H1008" s="27" t="s">
        <v>1699</v>
      </c>
      <c r="I1008" s="28" t="s">
        <v>1700</v>
      </c>
      <c r="J1008" s="29" t="s">
        <v>1701</v>
      </c>
      <c r="K1008" s="205">
        <v>201600</v>
      </c>
    </row>
    <row r="1009" spans="1:11" ht="22.5">
      <c r="A1009" s="38" t="s">
        <v>179</v>
      </c>
      <c r="B1009" s="137" t="s">
        <v>6</v>
      </c>
      <c r="C1009" s="216" t="s">
        <v>186</v>
      </c>
      <c r="D1009" s="31">
        <v>42205</v>
      </c>
      <c r="E1009" s="37" t="s">
        <v>13</v>
      </c>
      <c r="F1009" s="236">
        <v>15170222</v>
      </c>
      <c r="G1009" s="60">
        <v>42948</v>
      </c>
      <c r="H1009" s="27" t="s">
        <v>1702</v>
      </c>
      <c r="I1009" s="28" t="s">
        <v>1703</v>
      </c>
      <c r="J1009" s="29" t="s">
        <v>1704</v>
      </c>
      <c r="K1009" s="205">
        <v>337499</v>
      </c>
    </row>
    <row r="1010" spans="1:11" ht="22.5">
      <c r="A1010" s="38" t="s">
        <v>179</v>
      </c>
      <c r="B1010" s="137" t="s">
        <v>6</v>
      </c>
      <c r="C1010" s="216" t="s">
        <v>186</v>
      </c>
      <c r="D1010" s="31">
        <v>42205</v>
      </c>
      <c r="E1010" s="37" t="s">
        <v>13</v>
      </c>
      <c r="F1010" s="236">
        <v>15170255</v>
      </c>
      <c r="G1010" s="60">
        <v>42972</v>
      </c>
      <c r="H1010" s="27" t="s">
        <v>1705</v>
      </c>
      <c r="I1010" s="28" t="s">
        <v>1703</v>
      </c>
      <c r="J1010" s="29" t="s">
        <v>1704</v>
      </c>
      <c r="K1010" s="205">
        <v>324000</v>
      </c>
    </row>
    <row r="1011" spans="1:11" ht="22.5">
      <c r="A1011" s="38" t="s">
        <v>179</v>
      </c>
      <c r="B1011" s="137" t="s">
        <v>6</v>
      </c>
      <c r="C1011" s="216" t="s">
        <v>186</v>
      </c>
      <c r="D1011" s="31">
        <v>42205</v>
      </c>
      <c r="E1011" s="37" t="s">
        <v>13</v>
      </c>
      <c r="F1011" s="236">
        <v>15170256</v>
      </c>
      <c r="G1011" s="60">
        <v>42972</v>
      </c>
      <c r="H1011" s="27" t="s">
        <v>1706</v>
      </c>
      <c r="I1011" s="28" t="s">
        <v>1703</v>
      </c>
      <c r="J1011" s="29" t="s">
        <v>1704</v>
      </c>
      <c r="K1011" s="205">
        <v>67500</v>
      </c>
    </row>
    <row r="1012" spans="1:11" ht="22.5">
      <c r="A1012" s="38" t="s">
        <v>179</v>
      </c>
      <c r="B1012" s="137" t="s">
        <v>6</v>
      </c>
      <c r="C1012" s="216" t="s">
        <v>186</v>
      </c>
      <c r="D1012" s="31">
        <v>42205</v>
      </c>
      <c r="E1012" s="37" t="s">
        <v>13</v>
      </c>
      <c r="F1012" s="236">
        <v>15170224</v>
      </c>
      <c r="G1012" s="60">
        <v>42950</v>
      </c>
      <c r="H1012" s="27" t="s">
        <v>1707</v>
      </c>
      <c r="I1012" s="28" t="s">
        <v>187</v>
      </c>
      <c r="J1012" s="29" t="s">
        <v>1708</v>
      </c>
      <c r="K1012" s="205">
        <v>202500</v>
      </c>
    </row>
    <row r="1013" spans="1:11" ht="22.5">
      <c r="A1013" s="38" t="s">
        <v>179</v>
      </c>
      <c r="B1013" s="137" t="s">
        <v>6</v>
      </c>
      <c r="C1013" s="216" t="s">
        <v>186</v>
      </c>
      <c r="D1013" s="31">
        <v>42205</v>
      </c>
      <c r="E1013" s="37" t="s">
        <v>13</v>
      </c>
      <c r="F1013" s="236">
        <v>15170257</v>
      </c>
      <c r="G1013" s="60">
        <v>42972</v>
      </c>
      <c r="H1013" s="27" t="s">
        <v>1709</v>
      </c>
      <c r="I1013" s="28" t="s">
        <v>189</v>
      </c>
      <c r="J1013" s="29" t="s">
        <v>1710</v>
      </c>
      <c r="K1013" s="205">
        <v>135000</v>
      </c>
    </row>
    <row r="1014" spans="1:11" ht="22.5">
      <c r="A1014" s="38" t="s">
        <v>179</v>
      </c>
      <c r="B1014" s="137" t="s">
        <v>6</v>
      </c>
      <c r="C1014" s="216" t="s">
        <v>186</v>
      </c>
      <c r="D1014" s="31">
        <v>42205</v>
      </c>
      <c r="E1014" s="37" t="s">
        <v>13</v>
      </c>
      <c r="F1014" s="236">
        <v>15170266</v>
      </c>
      <c r="G1014" s="60">
        <v>42977</v>
      </c>
      <c r="H1014" s="27" t="s">
        <v>1711</v>
      </c>
      <c r="I1014" s="28" t="s">
        <v>187</v>
      </c>
      <c r="J1014" s="29" t="s">
        <v>1708</v>
      </c>
      <c r="K1014" s="205">
        <v>432000</v>
      </c>
    </row>
    <row r="1015" spans="1:11" ht="33.75">
      <c r="A1015" s="38" t="s">
        <v>179</v>
      </c>
      <c r="B1015" s="137" t="s">
        <v>6</v>
      </c>
      <c r="C1015" s="216" t="s">
        <v>1712</v>
      </c>
      <c r="D1015" s="31">
        <v>42394</v>
      </c>
      <c r="E1015" s="37" t="s">
        <v>12</v>
      </c>
      <c r="F1015" s="236">
        <v>15160099</v>
      </c>
      <c r="G1015" s="60">
        <v>42972</v>
      </c>
      <c r="H1015" s="27" t="s">
        <v>1713</v>
      </c>
      <c r="I1015" s="28" t="s">
        <v>1714</v>
      </c>
      <c r="J1015" s="29" t="s">
        <v>1412</v>
      </c>
      <c r="K1015" s="205">
        <v>474699</v>
      </c>
    </row>
    <row r="1016" spans="1:11" ht="22.5">
      <c r="A1016" s="38" t="s">
        <v>179</v>
      </c>
      <c r="B1016" s="137" t="s">
        <v>6</v>
      </c>
      <c r="C1016" s="216" t="s">
        <v>1712</v>
      </c>
      <c r="D1016" s="31">
        <v>42394</v>
      </c>
      <c r="E1016" s="37" t="s">
        <v>12</v>
      </c>
      <c r="F1016" s="236">
        <v>15160100</v>
      </c>
      <c r="G1016" s="60">
        <v>42972</v>
      </c>
      <c r="H1016" s="27" t="s">
        <v>1715</v>
      </c>
      <c r="I1016" s="28" t="s">
        <v>1714</v>
      </c>
      <c r="J1016" s="29" t="s">
        <v>1412</v>
      </c>
      <c r="K1016" s="205">
        <v>474699</v>
      </c>
    </row>
    <row r="1017" spans="1:11" ht="11.25">
      <c r="A1017" s="38" t="s">
        <v>179</v>
      </c>
      <c r="B1017" s="153" t="s">
        <v>1828</v>
      </c>
      <c r="C1017" s="41" t="s">
        <v>11</v>
      </c>
      <c r="D1017" s="41" t="s">
        <v>11</v>
      </c>
      <c r="E1017" s="30" t="s">
        <v>10</v>
      </c>
      <c r="F1017" s="43" t="s">
        <v>133</v>
      </c>
      <c r="G1017" s="165" t="s">
        <v>133</v>
      </c>
      <c r="H1017" s="27" t="s">
        <v>196</v>
      </c>
      <c r="I1017" s="28" t="s">
        <v>195</v>
      </c>
      <c r="J1017" s="29" t="s">
        <v>101</v>
      </c>
      <c r="K1017" s="205">
        <v>7511</v>
      </c>
    </row>
    <row r="1018" spans="1:11" ht="11.25">
      <c r="A1018" s="38" t="s">
        <v>179</v>
      </c>
      <c r="B1018" s="153" t="s">
        <v>1828</v>
      </c>
      <c r="C1018" s="41" t="s">
        <v>11</v>
      </c>
      <c r="D1018" s="41" t="s">
        <v>11</v>
      </c>
      <c r="E1018" s="30" t="s">
        <v>10</v>
      </c>
      <c r="F1018" s="43" t="s">
        <v>133</v>
      </c>
      <c r="G1018" s="165" t="s">
        <v>133</v>
      </c>
      <c r="H1018" s="27" t="s">
        <v>197</v>
      </c>
      <c r="I1018" s="28" t="s">
        <v>195</v>
      </c>
      <c r="J1018" s="29" t="s">
        <v>101</v>
      </c>
      <c r="K1018" s="205">
        <v>49189</v>
      </c>
    </row>
    <row r="1019" spans="1:11" ht="11.25">
      <c r="A1019" s="38" t="s">
        <v>179</v>
      </c>
      <c r="B1019" s="153" t="s">
        <v>1828</v>
      </c>
      <c r="C1019" s="41" t="s">
        <v>11</v>
      </c>
      <c r="D1019" s="41" t="s">
        <v>11</v>
      </c>
      <c r="E1019" s="30" t="s">
        <v>10</v>
      </c>
      <c r="F1019" s="43" t="s">
        <v>133</v>
      </c>
      <c r="G1019" s="165" t="s">
        <v>133</v>
      </c>
      <c r="H1019" s="27" t="s">
        <v>198</v>
      </c>
      <c r="I1019" s="28" t="s">
        <v>195</v>
      </c>
      <c r="J1019" s="29" t="s">
        <v>101</v>
      </c>
      <c r="K1019" s="205">
        <v>222400</v>
      </c>
    </row>
    <row r="1020" spans="1:11" ht="11.25">
      <c r="A1020" s="38" t="s">
        <v>179</v>
      </c>
      <c r="B1020" s="153" t="s">
        <v>1828</v>
      </c>
      <c r="C1020" s="41" t="s">
        <v>11</v>
      </c>
      <c r="D1020" s="41" t="s">
        <v>11</v>
      </c>
      <c r="E1020" s="30" t="s">
        <v>10</v>
      </c>
      <c r="F1020" s="43" t="s">
        <v>133</v>
      </c>
      <c r="G1020" s="165" t="s">
        <v>133</v>
      </c>
      <c r="H1020" s="27" t="s">
        <v>1716</v>
      </c>
      <c r="I1020" s="28" t="s">
        <v>195</v>
      </c>
      <c r="J1020" s="29" t="s">
        <v>101</v>
      </c>
      <c r="K1020" s="205">
        <v>351800</v>
      </c>
    </row>
    <row r="1021" spans="1:11" ht="22.5">
      <c r="A1021" s="38" t="s">
        <v>179</v>
      </c>
      <c r="B1021" s="153" t="s">
        <v>1828</v>
      </c>
      <c r="C1021" s="41" t="s">
        <v>11</v>
      </c>
      <c r="D1021" s="41" t="s">
        <v>11</v>
      </c>
      <c r="E1021" s="30" t="s">
        <v>10</v>
      </c>
      <c r="F1021" s="43" t="s">
        <v>133</v>
      </c>
      <c r="G1021" s="165" t="s">
        <v>133</v>
      </c>
      <c r="H1021" s="27" t="s">
        <v>192</v>
      </c>
      <c r="I1021" s="28" t="s">
        <v>193</v>
      </c>
      <c r="J1021" s="29" t="s">
        <v>194</v>
      </c>
      <c r="K1021" s="205">
        <v>2140910</v>
      </c>
    </row>
    <row r="1022" spans="1:11" ht="11.25">
      <c r="A1022" s="38" t="s">
        <v>179</v>
      </c>
      <c r="B1022" s="153" t="s">
        <v>1828</v>
      </c>
      <c r="C1022" s="41" t="s">
        <v>11</v>
      </c>
      <c r="D1022" s="41" t="s">
        <v>11</v>
      </c>
      <c r="E1022" s="30" t="s">
        <v>10</v>
      </c>
      <c r="F1022" s="43" t="s">
        <v>133</v>
      </c>
      <c r="G1022" s="165" t="s">
        <v>133</v>
      </c>
      <c r="H1022" s="27" t="s">
        <v>1717</v>
      </c>
      <c r="I1022" s="28" t="s">
        <v>660</v>
      </c>
      <c r="J1022" s="29" t="s">
        <v>102</v>
      </c>
      <c r="K1022" s="205">
        <v>148638</v>
      </c>
    </row>
    <row r="1023" spans="1:11" ht="11.25">
      <c r="A1023" s="38" t="s">
        <v>179</v>
      </c>
      <c r="B1023" s="153" t="s">
        <v>1828</v>
      </c>
      <c r="C1023" s="41" t="s">
        <v>11</v>
      </c>
      <c r="D1023" s="41" t="s">
        <v>11</v>
      </c>
      <c r="E1023" s="30" t="s">
        <v>10</v>
      </c>
      <c r="F1023" s="43" t="s">
        <v>133</v>
      </c>
      <c r="G1023" s="165" t="s">
        <v>133</v>
      </c>
      <c r="H1023" s="27" t="s">
        <v>1718</v>
      </c>
      <c r="I1023" s="28" t="s">
        <v>660</v>
      </c>
      <c r="J1023" s="29" t="s">
        <v>102</v>
      </c>
      <c r="K1023" s="205">
        <v>34816</v>
      </c>
    </row>
    <row r="1024" spans="1:11" ht="11.25">
      <c r="A1024" s="38" t="s">
        <v>179</v>
      </c>
      <c r="B1024" s="153" t="s">
        <v>1828</v>
      </c>
      <c r="C1024" s="41" t="s">
        <v>11</v>
      </c>
      <c r="D1024" s="41" t="s">
        <v>11</v>
      </c>
      <c r="E1024" s="30" t="s">
        <v>10</v>
      </c>
      <c r="F1024" s="43" t="s">
        <v>133</v>
      </c>
      <c r="G1024" s="165" t="s">
        <v>133</v>
      </c>
      <c r="H1024" s="27" t="s">
        <v>191</v>
      </c>
      <c r="I1024" s="28" t="s">
        <v>660</v>
      </c>
      <c r="J1024" s="29" t="s">
        <v>102</v>
      </c>
      <c r="K1024" s="205">
        <v>1309832</v>
      </c>
    </row>
    <row r="1025" spans="1:11" ht="11.25">
      <c r="A1025" s="38" t="s">
        <v>179</v>
      </c>
      <c r="B1025" s="153" t="s">
        <v>1828</v>
      </c>
      <c r="C1025" s="41" t="s">
        <v>11</v>
      </c>
      <c r="D1025" s="41" t="s">
        <v>11</v>
      </c>
      <c r="E1025" s="30" t="s">
        <v>10</v>
      </c>
      <c r="F1025" s="43" t="s">
        <v>133</v>
      </c>
      <c r="G1025" s="165" t="s">
        <v>133</v>
      </c>
      <c r="H1025" s="27" t="s">
        <v>190</v>
      </c>
      <c r="I1025" s="28" t="s">
        <v>660</v>
      </c>
      <c r="J1025" s="29" t="s">
        <v>102</v>
      </c>
      <c r="K1025" s="205">
        <v>4236404.76</v>
      </c>
    </row>
    <row r="1026" spans="1:11" ht="22.5">
      <c r="A1026" s="38" t="s">
        <v>323</v>
      </c>
      <c r="B1026" s="146" t="s">
        <v>1723</v>
      </c>
      <c r="C1026" s="97" t="s">
        <v>1289</v>
      </c>
      <c r="D1026" s="78" t="s">
        <v>1290</v>
      </c>
      <c r="E1026" s="37" t="s">
        <v>12</v>
      </c>
      <c r="F1026" s="80">
        <v>16170188</v>
      </c>
      <c r="G1026" s="21">
        <v>42949</v>
      </c>
      <c r="H1026" s="103" t="s">
        <v>1291</v>
      </c>
      <c r="I1026" s="3" t="s">
        <v>1292</v>
      </c>
      <c r="J1026" s="14" t="s">
        <v>1293</v>
      </c>
      <c r="K1026" s="178">
        <v>142229</v>
      </c>
    </row>
    <row r="1027" spans="1:11" ht="22.5">
      <c r="A1027" s="38" t="s">
        <v>323</v>
      </c>
      <c r="B1027" s="146" t="s">
        <v>1723</v>
      </c>
      <c r="C1027" s="97" t="s">
        <v>1289</v>
      </c>
      <c r="D1027" s="78" t="s">
        <v>1290</v>
      </c>
      <c r="E1027" s="37" t="s">
        <v>12</v>
      </c>
      <c r="F1027" s="80">
        <v>16170189</v>
      </c>
      <c r="G1027" s="21">
        <v>42956</v>
      </c>
      <c r="H1027" s="103" t="s">
        <v>1294</v>
      </c>
      <c r="I1027" s="3" t="s">
        <v>1295</v>
      </c>
      <c r="J1027" s="14" t="s">
        <v>1296</v>
      </c>
      <c r="K1027" s="178">
        <v>136212</v>
      </c>
    </row>
    <row r="1028" spans="1:11" ht="22.5">
      <c r="A1028" s="38" t="s">
        <v>323</v>
      </c>
      <c r="B1028" s="238" t="s">
        <v>35</v>
      </c>
      <c r="C1028" s="97" t="s">
        <v>1297</v>
      </c>
      <c r="D1028" s="78" t="s">
        <v>1297</v>
      </c>
      <c r="E1028" s="37" t="s">
        <v>13</v>
      </c>
      <c r="F1028" s="80">
        <v>16170118</v>
      </c>
      <c r="G1028" s="21">
        <v>42956</v>
      </c>
      <c r="H1028" s="103" t="s">
        <v>1298</v>
      </c>
      <c r="I1028" s="3" t="s">
        <v>1299</v>
      </c>
      <c r="J1028" s="14" t="s">
        <v>1300</v>
      </c>
      <c r="K1028" s="178">
        <v>232621</v>
      </c>
    </row>
    <row r="1029" spans="1:11" ht="22.5">
      <c r="A1029" s="38" t="s">
        <v>323</v>
      </c>
      <c r="B1029" s="238" t="s">
        <v>35</v>
      </c>
      <c r="C1029" s="97" t="s">
        <v>1297</v>
      </c>
      <c r="D1029" s="78" t="s">
        <v>1297</v>
      </c>
      <c r="E1029" s="37" t="s">
        <v>12</v>
      </c>
      <c r="F1029" s="80">
        <v>16170190</v>
      </c>
      <c r="G1029" s="21">
        <v>42956</v>
      </c>
      <c r="H1029" s="103" t="s">
        <v>1301</v>
      </c>
      <c r="I1029" s="3" t="s">
        <v>263</v>
      </c>
      <c r="J1029" s="14" t="s">
        <v>1302</v>
      </c>
      <c r="K1029" s="178">
        <v>51813</v>
      </c>
    </row>
    <row r="1030" spans="1:11" ht="22.5">
      <c r="A1030" s="38" t="s">
        <v>323</v>
      </c>
      <c r="B1030" s="238" t="s">
        <v>35</v>
      </c>
      <c r="C1030" s="97" t="s">
        <v>1297</v>
      </c>
      <c r="D1030" s="78" t="s">
        <v>1297</v>
      </c>
      <c r="E1030" s="37" t="s">
        <v>13</v>
      </c>
      <c r="F1030" s="80">
        <v>16170120</v>
      </c>
      <c r="G1030" s="21">
        <v>42957</v>
      </c>
      <c r="H1030" s="18" t="s">
        <v>1303</v>
      </c>
      <c r="I1030" s="18" t="s">
        <v>1304</v>
      </c>
      <c r="J1030" s="14" t="s">
        <v>1305</v>
      </c>
      <c r="K1030" s="178">
        <v>172550</v>
      </c>
    </row>
    <row r="1031" spans="1:11" ht="22.5">
      <c r="A1031" s="38" t="s">
        <v>323</v>
      </c>
      <c r="B1031" s="238" t="s">
        <v>35</v>
      </c>
      <c r="C1031" s="97" t="s">
        <v>1297</v>
      </c>
      <c r="D1031" s="78" t="s">
        <v>1297</v>
      </c>
      <c r="E1031" s="37" t="s">
        <v>13</v>
      </c>
      <c r="F1031" s="80">
        <v>16170121</v>
      </c>
      <c r="G1031" s="21">
        <v>42957</v>
      </c>
      <c r="H1031" s="18" t="s">
        <v>1306</v>
      </c>
      <c r="I1031" s="3" t="s">
        <v>1307</v>
      </c>
      <c r="J1031" s="14" t="s">
        <v>1308</v>
      </c>
      <c r="K1031" s="178">
        <v>231025</v>
      </c>
    </row>
    <row r="1032" spans="1:11" ht="22.5">
      <c r="A1032" s="38" t="s">
        <v>323</v>
      </c>
      <c r="B1032" s="238" t="s">
        <v>35</v>
      </c>
      <c r="C1032" s="97" t="s">
        <v>1297</v>
      </c>
      <c r="D1032" s="78" t="s">
        <v>1297</v>
      </c>
      <c r="E1032" s="37" t="s">
        <v>13</v>
      </c>
      <c r="F1032" s="80">
        <v>16170122</v>
      </c>
      <c r="G1032" s="21">
        <v>42957</v>
      </c>
      <c r="H1032" s="18" t="s">
        <v>1309</v>
      </c>
      <c r="I1032" s="3" t="s">
        <v>1310</v>
      </c>
      <c r="J1032" s="14" t="s">
        <v>1311</v>
      </c>
      <c r="K1032" s="178">
        <v>27520</v>
      </c>
    </row>
    <row r="1033" spans="1:11" ht="22.5">
      <c r="A1033" s="38" t="s">
        <v>323</v>
      </c>
      <c r="B1033" s="238" t="s">
        <v>35</v>
      </c>
      <c r="C1033" s="97" t="s">
        <v>1297</v>
      </c>
      <c r="D1033" s="78" t="s">
        <v>1297</v>
      </c>
      <c r="E1033" s="37" t="s">
        <v>12</v>
      </c>
      <c r="F1033" s="80">
        <v>16170191</v>
      </c>
      <c r="G1033" s="21">
        <v>42958</v>
      </c>
      <c r="H1033" s="18" t="s">
        <v>1312</v>
      </c>
      <c r="I1033" s="3" t="s">
        <v>263</v>
      </c>
      <c r="J1033" s="14" t="s">
        <v>1302</v>
      </c>
      <c r="K1033" s="178">
        <v>38859</v>
      </c>
    </row>
    <row r="1034" spans="1:11" ht="22.5">
      <c r="A1034" s="38" t="s">
        <v>323</v>
      </c>
      <c r="B1034" s="238" t="s">
        <v>35</v>
      </c>
      <c r="C1034" s="97" t="s">
        <v>1297</v>
      </c>
      <c r="D1034" s="78" t="s">
        <v>1297</v>
      </c>
      <c r="E1034" s="37" t="s">
        <v>13</v>
      </c>
      <c r="F1034" s="80">
        <v>16170193</v>
      </c>
      <c r="G1034" s="21">
        <v>42958</v>
      </c>
      <c r="H1034" s="18" t="s">
        <v>1313</v>
      </c>
      <c r="I1034" s="3" t="s">
        <v>1314</v>
      </c>
      <c r="J1034" s="14" t="s">
        <v>1315</v>
      </c>
      <c r="K1034" s="178">
        <v>66450</v>
      </c>
    </row>
    <row r="1035" spans="1:11" ht="22.5">
      <c r="A1035" s="38" t="s">
        <v>323</v>
      </c>
      <c r="B1035" s="146" t="s">
        <v>1723</v>
      </c>
      <c r="C1035" s="97" t="s">
        <v>1289</v>
      </c>
      <c r="D1035" s="78" t="s">
        <v>1290</v>
      </c>
      <c r="E1035" s="37" t="s">
        <v>12</v>
      </c>
      <c r="F1035" s="80">
        <v>16170195</v>
      </c>
      <c r="G1035" s="21">
        <v>42961</v>
      </c>
      <c r="H1035" s="18" t="s">
        <v>1316</v>
      </c>
      <c r="I1035" s="3" t="s">
        <v>87</v>
      </c>
      <c r="J1035" s="14" t="s">
        <v>247</v>
      </c>
      <c r="K1035" s="178">
        <v>686193</v>
      </c>
    </row>
    <row r="1036" spans="1:11" ht="22.5">
      <c r="A1036" s="38" t="s">
        <v>323</v>
      </c>
      <c r="B1036" s="238" t="s">
        <v>35</v>
      </c>
      <c r="C1036" s="97" t="s">
        <v>1297</v>
      </c>
      <c r="D1036" s="104" t="s">
        <v>1297</v>
      </c>
      <c r="E1036" s="37" t="s">
        <v>12</v>
      </c>
      <c r="F1036" s="80">
        <v>16170196</v>
      </c>
      <c r="G1036" s="21">
        <v>42963</v>
      </c>
      <c r="H1036" s="18" t="s">
        <v>1317</v>
      </c>
      <c r="I1036" s="3" t="s">
        <v>263</v>
      </c>
      <c r="J1036" s="14" t="s">
        <v>1318</v>
      </c>
      <c r="K1036" s="178">
        <v>55514</v>
      </c>
    </row>
    <row r="1037" spans="1:11" ht="22.5">
      <c r="A1037" s="38" t="s">
        <v>323</v>
      </c>
      <c r="B1037" s="238" t="s">
        <v>35</v>
      </c>
      <c r="C1037" s="23" t="s">
        <v>1297</v>
      </c>
      <c r="D1037" s="104" t="s">
        <v>1297</v>
      </c>
      <c r="E1037" s="37" t="s">
        <v>12</v>
      </c>
      <c r="F1037" s="105">
        <v>16170197</v>
      </c>
      <c r="G1037" s="24">
        <v>42964</v>
      </c>
      <c r="H1037" s="103" t="s">
        <v>1319</v>
      </c>
      <c r="I1037" s="3" t="s">
        <v>1320</v>
      </c>
      <c r="J1037" s="105" t="s">
        <v>1321</v>
      </c>
      <c r="K1037" s="178">
        <v>65688</v>
      </c>
    </row>
    <row r="1038" spans="1:11" ht="22.5">
      <c r="A1038" s="38" t="s">
        <v>323</v>
      </c>
      <c r="B1038" s="146" t="s">
        <v>1723</v>
      </c>
      <c r="C1038" s="23" t="s">
        <v>1289</v>
      </c>
      <c r="D1038" s="104" t="s">
        <v>1290</v>
      </c>
      <c r="E1038" s="37" t="s">
        <v>12</v>
      </c>
      <c r="F1038" s="105">
        <v>16170198</v>
      </c>
      <c r="G1038" s="24">
        <v>42965</v>
      </c>
      <c r="H1038" s="103" t="s">
        <v>1322</v>
      </c>
      <c r="I1038" s="103" t="s">
        <v>1323</v>
      </c>
      <c r="J1038" s="105" t="s">
        <v>1324</v>
      </c>
      <c r="K1038" s="178">
        <v>24758</v>
      </c>
    </row>
    <row r="1039" spans="1:11" ht="22.5">
      <c r="A1039" s="38" t="s">
        <v>323</v>
      </c>
      <c r="B1039" s="146" t="s">
        <v>1723</v>
      </c>
      <c r="C1039" s="23" t="s">
        <v>1289</v>
      </c>
      <c r="D1039" s="104" t="s">
        <v>1290</v>
      </c>
      <c r="E1039" s="37" t="s">
        <v>12</v>
      </c>
      <c r="F1039" s="105">
        <v>16170199</v>
      </c>
      <c r="G1039" s="24">
        <v>42965</v>
      </c>
      <c r="H1039" s="103" t="s">
        <v>1325</v>
      </c>
      <c r="I1039" s="3" t="s">
        <v>87</v>
      </c>
      <c r="J1039" s="14" t="s">
        <v>247</v>
      </c>
      <c r="K1039" s="178">
        <v>94730</v>
      </c>
    </row>
    <row r="1040" spans="1:11" ht="22.5">
      <c r="A1040" s="38" t="s">
        <v>323</v>
      </c>
      <c r="B1040" s="146" t="s">
        <v>1723</v>
      </c>
      <c r="C1040" s="23" t="s">
        <v>1289</v>
      </c>
      <c r="D1040" s="104" t="s">
        <v>1290</v>
      </c>
      <c r="E1040" s="37" t="s">
        <v>12</v>
      </c>
      <c r="F1040" s="105">
        <v>16170200</v>
      </c>
      <c r="G1040" s="24">
        <v>42965</v>
      </c>
      <c r="H1040" s="103" t="s">
        <v>1326</v>
      </c>
      <c r="I1040" s="3" t="s">
        <v>1323</v>
      </c>
      <c r="J1040" s="14" t="s">
        <v>1324</v>
      </c>
      <c r="K1040" s="178">
        <v>71496</v>
      </c>
    </row>
    <row r="1041" spans="1:11" ht="22.5">
      <c r="A1041" s="38" t="s">
        <v>323</v>
      </c>
      <c r="B1041" s="146" t="s">
        <v>1723</v>
      </c>
      <c r="C1041" s="23" t="s">
        <v>1289</v>
      </c>
      <c r="D1041" s="104" t="s">
        <v>1290</v>
      </c>
      <c r="E1041" s="37" t="s">
        <v>13</v>
      </c>
      <c r="F1041" s="105">
        <v>16170123</v>
      </c>
      <c r="G1041" s="24">
        <v>42965</v>
      </c>
      <c r="H1041" s="103" t="s">
        <v>1327</v>
      </c>
      <c r="I1041" s="3" t="s">
        <v>1328</v>
      </c>
      <c r="J1041" s="105" t="s">
        <v>1329</v>
      </c>
      <c r="K1041" s="178">
        <v>115000</v>
      </c>
    </row>
    <row r="1042" spans="1:11" ht="22.5">
      <c r="A1042" s="38" t="s">
        <v>323</v>
      </c>
      <c r="B1042" s="146" t="s">
        <v>1723</v>
      </c>
      <c r="C1042" s="23" t="s">
        <v>1289</v>
      </c>
      <c r="D1042" s="104" t="s">
        <v>1290</v>
      </c>
      <c r="E1042" s="37" t="s">
        <v>12</v>
      </c>
      <c r="F1042" s="105">
        <v>16170201</v>
      </c>
      <c r="G1042" s="24">
        <v>42965</v>
      </c>
      <c r="H1042" s="103" t="s">
        <v>1330</v>
      </c>
      <c r="I1042" s="3" t="s">
        <v>1323</v>
      </c>
      <c r="J1042" s="105" t="s">
        <v>1324</v>
      </c>
      <c r="K1042" s="178">
        <v>23506</v>
      </c>
    </row>
    <row r="1043" spans="1:11" ht="22.5">
      <c r="A1043" s="38" t="s">
        <v>323</v>
      </c>
      <c r="B1043" s="146" t="s">
        <v>1723</v>
      </c>
      <c r="C1043" s="23" t="s">
        <v>1289</v>
      </c>
      <c r="D1043" s="104" t="s">
        <v>1290</v>
      </c>
      <c r="E1043" s="37" t="s">
        <v>12</v>
      </c>
      <c r="F1043" s="237">
        <v>16170202</v>
      </c>
      <c r="G1043" s="24">
        <v>42965</v>
      </c>
      <c r="H1043" s="103" t="s">
        <v>1331</v>
      </c>
      <c r="I1043" s="3" t="s">
        <v>87</v>
      </c>
      <c r="J1043" s="105" t="s">
        <v>247</v>
      </c>
      <c r="K1043" s="178">
        <v>445369</v>
      </c>
    </row>
    <row r="1044" spans="1:11" ht="22.5">
      <c r="A1044" s="38" t="s">
        <v>323</v>
      </c>
      <c r="B1044" s="238" t="s">
        <v>35</v>
      </c>
      <c r="C1044" s="23" t="s">
        <v>1297</v>
      </c>
      <c r="D1044" s="104" t="s">
        <v>1297</v>
      </c>
      <c r="E1044" s="37" t="s">
        <v>12</v>
      </c>
      <c r="F1044" s="105">
        <v>16170203</v>
      </c>
      <c r="G1044" s="24">
        <v>42965</v>
      </c>
      <c r="H1044" s="103" t="s">
        <v>1332</v>
      </c>
      <c r="I1044" s="3" t="s">
        <v>263</v>
      </c>
      <c r="J1044" s="105" t="s">
        <v>1302</v>
      </c>
      <c r="K1044" s="178">
        <v>92523</v>
      </c>
    </row>
    <row r="1045" spans="1:11" ht="22.5">
      <c r="A1045" s="38" t="s">
        <v>323</v>
      </c>
      <c r="B1045" s="238" t="s">
        <v>35</v>
      </c>
      <c r="C1045" s="23" t="s">
        <v>1297</v>
      </c>
      <c r="D1045" s="77" t="s">
        <v>1297</v>
      </c>
      <c r="E1045" s="37" t="s">
        <v>13</v>
      </c>
      <c r="F1045" s="105">
        <v>16170124</v>
      </c>
      <c r="G1045" s="24">
        <v>42968</v>
      </c>
      <c r="H1045" s="103" t="s">
        <v>1333</v>
      </c>
      <c r="I1045" s="3" t="s">
        <v>1328</v>
      </c>
      <c r="J1045" s="105" t="s">
        <v>1329</v>
      </c>
      <c r="K1045" s="178">
        <v>115000</v>
      </c>
    </row>
    <row r="1046" spans="1:11" ht="22.5">
      <c r="A1046" s="38" t="s">
        <v>323</v>
      </c>
      <c r="B1046" s="238" t="s">
        <v>35</v>
      </c>
      <c r="C1046" s="23" t="s">
        <v>1297</v>
      </c>
      <c r="D1046" s="77" t="s">
        <v>1297</v>
      </c>
      <c r="E1046" s="37" t="s">
        <v>12</v>
      </c>
      <c r="F1046" s="105">
        <v>16170204</v>
      </c>
      <c r="G1046" s="24">
        <v>42968</v>
      </c>
      <c r="H1046" s="103" t="s">
        <v>1334</v>
      </c>
      <c r="I1046" s="3" t="s">
        <v>1335</v>
      </c>
      <c r="J1046" s="105" t="s">
        <v>1336</v>
      </c>
      <c r="K1046" s="178">
        <v>1498508</v>
      </c>
    </row>
    <row r="1047" spans="1:11" ht="22.5">
      <c r="A1047" s="38" t="s">
        <v>323</v>
      </c>
      <c r="B1047" s="146" t="s">
        <v>1723</v>
      </c>
      <c r="C1047" s="23" t="s">
        <v>1289</v>
      </c>
      <c r="D1047" s="77" t="s">
        <v>1290</v>
      </c>
      <c r="E1047" s="37" t="s">
        <v>13</v>
      </c>
      <c r="F1047" s="105">
        <v>16170205</v>
      </c>
      <c r="G1047" s="24">
        <v>42968</v>
      </c>
      <c r="H1047" s="103" t="s">
        <v>1337</v>
      </c>
      <c r="I1047" s="3" t="s">
        <v>1323</v>
      </c>
      <c r="J1047" s="105" t="s">
        <v>1324</v>
      </c>
      <c r="K1047" s="178">
        <v>41752</v>
      </c>
    </row>
    <row r="1048" spans="1:11" ht="22.5">
      <c r="A1048" s="38" t="s">
        <v>323</v>
      </c>
      <c r="B1048" s="238" t="s">
        <v>35</v>
      </c>
      <c r="C1048" s="23" t="s">
        <v>1297</v>
      </c>
      <c r="D1048" s="77" t="s">
        <v>1297</v>
      </c>
      <c r="E1048" s="37" t="s">
        <v>13</v>
      </c>
      <c r="F1048" s="105">
        <v>16170206</v>
      </c>
      <c r="G1048" s="24">
        <v>42968</v>
      </c>
      <c r="H1048" s="103" t="s">
        <v>1338</v>
      </c>
      <c r="I1048" s="3" t="s">
        <v>1339</v>
      </c>
      <c r="J1048" s="105" t="s">
        <v>1340</v>
      </c>
      <c r="K1048" s="178">
        <v>1078000</v>
      </c>
    </row>
    <row r="1049" spans="1:11" ht="22.5">
      <c r="A1049" s="38" t="s">
        <v>323</v>
      </c>
      <c r="B1049" s="146" t="s">
        <v>1723</v>
      </c>
      <c r="C1049" s="23" t="s">
        <v>1289</v>
      </c>
      <c r="D1049" s="77" t="s">
        <v>1290</v>
      </c>
      <c r="E1049" s="37" t="s">
        <v>13</v>
      </c>
      <c r="F1049" s="105">
        <v>16170125</v>
      </c>
      <c r="G1049" s="24">
        <v>42968</v>
      </c>
      <c r="H1049" s="103" t="s">
        <v>1341</v>
      </c>
      <c r="I1049" s="3" t="s">
        <v>1342</v>
      </c>
      <c r="J1049" s="105" t="s">
        <v>1343</v>
      </c>
      <c r="K1049" s="178">
        <v>274269</v>
      </c>
    </row>
    <row r="1050" spans="1:11" ht="22.5">
      <c r="A1050" s="38" t="s">
        <v>323</v>
      </c>
      <c r="B1050" s="146" t="s">
        <v>1723</v>
      </c>
      <c r="C1050" s="23" t="s">
        <v>1289</v>
      </c>
      <c r="D1050" s="77" t="s">
        <v>1290</v>
      </c>
      <c r="E1050" s="37" t="s">
        <v>13</v>
      </c>
      <c r="F1050" s="105">
        <v>16170126</v>
      </c>
      <c r="G1050" s="24">
        <v>42968</v>
      </c>
      <c r="H1050" s="103" t="s">
        <v>1344</v>
      </c>
      <c r="I1050" s="3" t="s">
        <v>1342</v>
      </c>
      <c r="J1050" s="105" t="s">
        <v>1343</v>
      </c>
      <c r="K1050" s="178">
        <v>768400</v>
      </c>
    </row>
    <row r="1051" spans="1:11" ht="22.5">
      <c r="A1051" s="38" t="s">
        <v>323</v>
      </c>
      <c r="B1051" s="238" t="s">
        <v>35</v>
      </c>
      <c r="C1051" s="23" t="s">
        <v>1297</v>
      </c>
      <c r="D1051" s="77" t="s">
        <v>1297</v>
      </c>
      <c r="E1051" s="37" t="s">
        <v>13</v>
      </c>
      <c r="F1051" s="105">
        <v>16170128</v>
      </c>
      <c r="G1051" s="24">
        <v>42969</v>
      </c>
      <c r="H1051" s="103" t="s">
        <v>1345</v>
      </c>
      <c r="I1051" s="3" t="s">
        <v>1346</v>
      </c>
      <c r="J1051" s="105" t="s">
        <v>1347</v>
      </c>
      <c r="K1051" s="178">
        <v>99353</v>
      </c>
    </row>
    <row r="1052" spans="1:11" ht="22.5">
      <c r="A1052" s="38" t="s">
        <v>323</v>
      </c>
      <c r="B1052" s="238" t="s">
        <v>35</v>
      </c>
      <c r="C1052" s="23" t="s">
        <v>1297</v>
      </c>
      <c r="D1052" s="77" t="s">
        <v>1297</v>
      </c>
      <c r="E1052" s="37" t="s">
        <v>12</v>
      </c>
      <c r="F1052" s="105">
        <v>16170129</v>
      </c>
      <c r="G1052" s="24">
        <v>42969</v>
      </c>
      <c r="H1052" s="103" t="s">
        <v>1309</v>
      </c>
      <c r="I1052" s="3" t="s">
        <v>1310</v>
      </c>
      <c r="J1052" s="105" t="s">
        <v>1311</v>
      </c>
      <c r="K1052" s="178">
        <v>27520</v>
      </c>
    </row>
    <row r="1053" spans="1:11" ht="22.5">
      <c r="A1053" s="38" t="s">
        <v>323</v>
      </c>
      <c r="B1053" s="238" t="s">
        <v>35</v>
      </c>
      <c r="C1053" s="23" t="s">
        <v>1297</v>
      </c>
      <c r="D1053" s="77" t="s">
        <v>1297</v>
      </c>
      <c r="E1053" s="37" t="s">
        <v>13</v>
      </c>
      <c r="F1053" s="105">
        <v>16170131</v>
      </c>
      <c r="G1053" s="24">
        <v>42969</v>
      </c>
      <c r="H1053" s="103" t="s">
        <v>1348</v>
      </c>
      <c r="I1053" s="3" t="s">
        <v>1349</v>
      </c>
      <c r="J1053" s="105" t="s">
        <v>1350</v>
      </c>
      <c r="K1053" s="178">
        <v>281655</v>
      </c>
    </row>
    <row r="1054" spans="1:11" ht="22.5">
      <c r="A1054" s="38" t="s">
        <v>323</v>
      </c>
      <c r="B1054" s="238" t="s">
        <v>35</v>
      </c>
      <c r="C1054" s="23" t="s">
        <v>1297</v>
      </c>
      <c r="D1054" s="77" t="s">
        <v>1297</v>
      </c>
      <c r="E1054" s="37" t="s">
        <v>13</v>
      </c>
      <c r="F1054" s="105">
        <v>16170132</v>
      </c>
      <c r="G1054" s="24">
        <v>42969</v>
      </c>
      <c r="H1054" s="103" t="s">
        <v>1351</v>
      </c>
      <c r="I1054" s="3" t="s">
        <v>1352</v>
      </c>
      <c r="J1054" s="105" t="s">
        <v>1353</v>
      </c>
      <c r="K1054" s="178">
        <v>1368500</v>
      </c>
    </row>
    <row r="1055" spans="1:11" ht="22.5">
      <c r="A1055" s="38" t="s">
        <v>323</v>
      </c>
      <c r="B1055" s="146" t="s">
        <v>1723</v>
      </c>
      <c r="C1055" s="23" t="s">
        <v>1289</v>
      </c>
      <c r="D1055" s="77" t="s">
        <v>1290</v>
      </c>
      <c r="E1055" s="37" t="s">
        <v>13</v>
      </c>
      <c r="F1055" s="105">
        <v>16170133</v>
      </c>
      <c r="G1055" s="24">
        <v>42970</v>
      </c>
      <c r="H1055" s="103" t="s">
        <v>1354</v>
      </c>
      <c r="I1055" s="3" t="s">
        <v>1355</v>
      </c>
      <c r="J1055" s="105" t="s">
        <v>1356</v>
      </c>
      <c r="K1055" s="178">
        <v>130000</v>
      </c>
    </row>
    <row r="1056" spans="1:11" ht="22.5">
      <c r="A1056" s="38" t="s">
        <v>323</v>
      </c>
      <c r="B1056" s="146" t="s">
        <v>1723</v>
      </c>
      <c r="C1056" s="23" t="s">
        <v>1289</v>
      </c>
      <c r="D1056" s="77" t="s">
        <v>1290</v>
      </c>
      <c r="E1056" s="37" t="s">
        <v>12</v>
      </c>
      <c r="F1056" s="105">
        <v>16170208</v>
      </c>
      <c r="G1056" s="24">
        <v>42970</v>
      </c>
      <c r="H1056" s="103" t="s">
        <v>1357</v>
      </c>
      <c r="I1056" s="3" t="s">
        <v>87</v>
      </c>
      <c r="J1056" s="105" t="s">
        <v>247</v>
      </c>
      <c r="K1056" s="178">
        <v>74646</v>
      </c>
    </row>
    <row r="1057" spans="1:11" ht="22.5">
      <c r="A1057" s="38" t="s">
        <v>323</v>
      </c>
      <c r="B1057" s="238" t="s">
        <v>35</v>
      </c>
      <c r="C1057" s="23" t="s">
        <v>1297</v>
      </c>
      <c r="D1057" s="77" t="s">
        <v>1297</v>
      </c>
      <c r="E1057" s="37" t="s">
        <v>13</v>
      </c>
      <c r="F1057" s="105">
        <v>16170134</v>
      </c>
      <c r="G1057" s="24">
        <v>42970</v>
      </c>
      <c r="H1057" s="103" t="s">
        <v>1358</v>
      </c>
      <c r="I1057" s="3" t="s">
        <v>1352</v>
      </c>
      <c r="J1057" s="105" t="s">
        <v>1353</v>
      </c>
      <c r="K1057" s="178">
        <v>1142400</v>
      </c>
    </row>
    <row r="1058" spans="1:11" ht="22.5">
      <c r="A1058" s="38" t="s">
        <v>323</v>
      </c>
      <c r="B1058" s="238" t="s">
        <v>35</v>
      </c>
      <c r="C1058" s="23" t="s">
        <v>1297</v>
      </c>
      <c r="D1058" s="77" t="s">
        <v>1297</v>
      </c>
      <c r="E1058" s="37" t="s">
        <v>13</v>
      </c>
      <c r="F1058" s="105">
        <v>16170135</v>
      </c>
      <c r="G1058" s="24">
        <v>42970</v>
      </c>
      <c r="H1058" s="103" t="s">
        <v>1359</v>
      </c>
      <c r="I1058" s="3" t="s">
        <v>1352</v>
      </c>
      <c r="J1058" s="105" t="s">
        <v>1353</v>
      </c>
      <c r="K1058" s="178">
        <v>1225700</v>
      </c>
    </row>
    <row r="1059" spans="1:11" ht="22.5">
      <c r="A1059" s="38" t="s">
        <v>323</v>
      </c>
      <c r="B1059" s="238" t="s">
        <v>35</v>
      </c>
      <c r="C1059" s="23" t="s">
        <v>1297</v>
      </c>
      <c r="D1059" s="77" t="s">
        <v>1297</v>
      </c>
      <c r="E1059" s="37" t="s">
        <v>12</v>
      </c>
      <c r="F1059" s="105">
        <v>16170209</v>
      </c>
      <c r="G1059" s="24">
        <v>42970</v>
      </c>
      <c r="H1059" s="103" t="s">
        <v>1317</v>
      </c>
      <c r="I1059" s="3" t="s">
        <v>263</v>
      </c>
      <c r="J1059" s="105" t="s">
        <v>1302</v>
      </c>
      <c r="K1059" s="178">
        <v>55514</v>
      </c>
    </row>
    <row r="1060" spans="1:11" ht="22.5">
      <c r="A1060" s="38" t="s">
        <v>323</v>
      </c>
      <c r="B1060" s="238" t="s">
        <v>35</v>
      </c>
      <c r="C1060" s="23" t="s">
        <v>1297</v>
      </c>
      <c r="D1060" s="77" t="s">
        <v>1297</v>
      </c>
      <c r="E1060" s="37" t="s">
        <v>13</v>
      </c>
      <c r="F1060" s="105">
        <v>16170137</v>
      </c>
      <c r="G1060" s="24">
        <v>42970</v>
      </c>
      <c r="H1060" s="103" t="s">
        <v>1360</v>
      </c>
      <c r="I1060" s="3" t="s">
        <v>1361</v>
      </c>
      <c r="J1060" s="105" t="s">
        <v>1362</v>
      </c>
      <c r="K1060" s="178">
        <v>219912</v>
      </c>
    </row>
    <row r="1061" spans="1:11" ht="11.25">
      <c r="A1061" s="38" t="s">
        <v>323</v>
      </c>
      <c r="B1061" s="58" t="s">
        <v>8</v>
      </c>
      <c r="C1061" s="23" t="s">
        <v>1297</v>
      </c>
      <c r="D1061" s="77" t="s">
        <v>1297</v>
      </c>
      <c r="E1061" s="37" t="s">
        <v>13</v>
      </c>
      <c r="F1061" s="105">
        <v>16170138</v>
      </c>
      <c r="G1061" s="24">
        <v>42968</v>
      </c>
      <c r="H1061" s="103" t="s">
        <v>1363</v>
      </c>
      <c r="I1061" s="3" t="s">
        <v>1328</v>
      </c>
      <c r="J1061" s="105" t="s">
        <v>1329</v>
      </c>
      <c r="K1061" s="178">
        <v>110000</v>
      </c>
    </row>
    <row r="1062" spans="1:11" ht="22.5">
      <c r="A1062" s="38" t="s">
        <v>323</v>
      </c>
      <c r="B1062" s="238" t="s">
        <v>35</v>
      </c>
      <c r="C1062" s="23" t="s">
        <v>1297</v>
      </c>
      <c r="D1062" s="77" t="s">
        <v>1297</v>
      </c>
      <c r="E1062" s="37" t="s">
        <v>12</v>
      </c>
      <c r="F1062" s="105">
        <v>16170210</v>
      </c>
      <c r="G1062" s="24">
        <v>42971</v>
      </c>
      <c r="H1062" s="103" t="s">
        <v>1364</v>
      </c>
      <c r="I1062" s="3" t="s">
        <v>1365</v>
      </c>
      <c r="J1062" s="105" t="s">
        <v>1366</v>
      </c>
      <c r="K1062" s="178">
        <v>309300</v>
      </c>
    </row>
    <row r="1063" spans="1:11" ht="22.5">
      <c r="A1063" s="38" t="s">
        <v>323</v>
      </c>
      <c r="B1063" s="238" t="s">
        <v>35</v>
      </c>
      <c r="C1063" s="23" t="s">
        <v>1297</v>
      </c>
      <c r="D1063" s="77" t="s">
        <v>1297</v>
      </c>
      <c r="E1063" s="37" t="s">
        <v>12</v>
      </c>
      <c r="F1063" s="105">
        <v>16170211</v>
      </c>
      <c r="G1063" s="24">
        <v>42971</v>
      </c>
      <c r="H1063" s="103" t="s">
        <v>1367</v>
      </c>
      <c r="I1063" s="3" t="s">
        <v>87</v>
      </c>
      <c r="J1063" s="105" t="s">
        <v>247</v>
      </c>
      <c r="K1063" s="178">
        <v>177072</v>
      </c>
    </row>
    <row r="1064" spans="1:11" ht="22.5">
      <c r="A1064" s="38" t="s">
        <v>323</v>
      </c>
      <c r="B1064" s="238" t="s">
        <v>35</v>
      </c>
      <c r="C1064" s="23" t="s">
        <v>1297</v>
      </c>
      <c r="D1064" s="77" t="s">
        <v>1297</v>
      </c>
      <c r="E1064" s="37" t="s">
        <v>13</v>
      </c>
      <c r="F1064" s="105">
        <v>16170139</v>
      </c>
      <c r="G1064" s="24">
        <v>42971</v>
      </c>
      <c r="H1064" s="18" t="s">
        <v>1368</v>
      </c>
      <c r="I1064" s="3" t="s">
        <v>1369</v>
      </c>
      <c r="J1064" s="105" t="s">
        <v>1370</v>
      </c>
      <c r="K1064" s="178">
        <v>338889</v>
      </c>
    </row>
    <row r="1065" spans="1:11" ht="22.5">
      <c r="A1065" s="38" t="s">
        <v>323</v>
      </c>
      <c r="B1065" s="238" t="s">
        <v>35</v>
      </c>
      <c r="C1065" s="23" t="s">
        <v>1297</v>
      </c>
      <c r="D1065" s="77" t="s">
        <v>1297</v>
      </c>
      <c r="E1065" s="37" t="s">
        <v>13</v>
      </c>
      <c r="F1065" s="105">
        <v>16170140</v>
      </c>
      <c r="G1065" s="24">
        <v>42971</v>
      </c>
      <c r="H1065" s="103" t="s">
        <v>1371</v>
      </c>
      <c r="I1065" s="3" t="s">
        <v>1372</v>
      </c>
      <c r="J1065" s="105" t="s">
        <v>1373</v>
      </c>
      <c r="K1065" s="178">
        <v>1168675</v>
      </c>
    </row>
    <row r="1066" spans="1:11" ht="22.5">
      <c r="A1066" s="38" t="s">
        <v>323</v>
      </c>
      <c r="B1066" s="238" t="s">
        <v>35</v>
      </c>
      <c r="C1066" s="23" t="s">
        <v>1297</v>
      </c>
      <c r="D1066" s="77" t="s">
        <v>1297</v>
      </c>
      <c r="E1066" s="37" t="s">
        <v>12</v>
      </c>
      <c r="F1066" s="105">
        <v>16170213</v>
      </c>
      <c r="G1066" s="24">
        <v>42972</v>
      </c>
      <c r="H1066" s="103" t="s">
        <v>1312</v>
      </c>
      <c r="I1066" s="3" t="s">
        <v>263</v>
      </c>
      <c r="J1066" s="105" t="s">
        <v>1302</v>
      </c>
      <c r="K1066" s="178">
        <v>37009</v>
      </c>
    </row>
    <row r="1067" spans="1:11" ht="22.5">
      <c r="A1067" s="38" t="s">
        <v>323</v>
      </c>
      <c r="B1067" s="146" t="s">
        <v>1723</v>
      </c>
      <c r="C1067" s="23" t="s">
        <v>1289</v>
      </c>
      <c r="D1067" s="77" t="s">
        <v>1290</v>
      </c>
      <c r="E1067" s="37" t="s">
        <v>12</v>
      </c>
      <c r="F1067" s="105">
        <v>16170214</v>
      </c>
      <c r="G1067" s="24">
        <v>42972</v>
      </c>
      <c r="H1067" s="103" t="s">
        <v>1374</v>
      </c>
      <c r="I1067" s="3" t="s">
        <v>85</v>
      </c>
      <c r="J1067" s="105" t="s">
        <v>250</v>
      </c>
      <c r="K1067" s="178">
        <v>80123</v>
      </c>
    </row>
    <row r="1068" spans="1:11" ht="22.5">
      <c r="A1068" s="38" t="s">
        <v>323</v>
      </c>
      <c r="B1068" s="146" t="s">
        <v>1723</v>
      </c>
      <c r="C1068" s="23" t="s">
        <v>1289</v>
      </c>
      <c r="D1068" s="77" t="s">
        <v>1290</v>
      </c>
      <c r="E1068" s="37" t="s">
        <v>12</v>
      </c>
      <c r="F1068" s="105">
        <v>16170215</v>
      </c>
      <c r="G1068" s="24">
        <v>42975</v>
      </c>
      <c r="H1068" s="103" t="s">
        <v>1375</v>
      </c>
      <c r="I1068" s="3" t="s">
        <v>87</v>
      </c>
      <c r="J1068" s="105" t="s">
        <v>247</v>
      </c>
      <c r="K1068" s="178">
        <v>347351</v>
      </c>
    </row>
    <row r="1069" spans="1:11" ht="22.5">
      <c r="A1069" s="38" t="s">
        <v>323</v>
      </c>
      <c r="B1069" s="146" t="s">
        <v>1723</v>
      </c>
      <c r="C1069" s="23" t="s">
        <v>1289</v>
      </c>
      <c r="D1069" s="77" t="s">
        <v>1290</v>
      </c>
      <c r="E1069" s="37" t="s">
        <v>12</v>
      </c>
      <c r="F1069" s="105">
        <v>16170216</v>
      </c>
      <c r="G1069" s="24">
        <v>42975</v>
      </c>
      <c r="H1069" s="103" t="s">
        <v>1376</v>
      </c>
      <c r="I1069" s="3" t="s">
        <v>87</v>
      </c>
      <c r="J1069" s="105" t="s">
        <v>247</v>
      </c>
      <c r="K1069" s="178">
        <v>543434</v>
      </c>
    </row>
    <row r="1070" spans="1:11" ht="22.5">
      <c r="A1070" s="38" t="s">
        <v>323</v>
      </c>
      <c r="B1070" s="146" t="s">
        <v>1723</v>
      </c>
      <c r="C1070" s="23" t="s">
        <v>1289</v>
      </c>
      <c r="D1070" s="77" t="s">
        <v>1290</v>
      </c>
      <c r="E1070" s="37" t="s">
        <v>12</v>
      </c>
      <c r="F1070" s="105">
        <v>16170217</v>
      </c>
      <c r="G1070" s="24">
        <v>42975</v>
      </c>
      <c r="H1070" s="103" t="s">
        <v>1377</v>
      </c>
      <c r="I1070" s="3" t="s">
        <v>87</v>
      </c>
      <c r="J1070" s="105" t="s">
        <v>247</v>
      </c>
      <c r="K1070" s="178">
        <v>558843</v>
      </c>
    </row>
    <row r="1071" spans="1:11" ht="22.5">
      <c r="A1071" s="38" t="s">
        <v>323</v>
      </c>
      <c r="B1071" s="146" t="s">
        <v>1723</v>
      </c>
      <c r="C1071" s="23" t="s">
        <v>1289</v>
      </c>
      <c r="D1071" s="77" t="s">
        <v>1290</v>
      </c>
      <c r="E1071" s="37" t="s">
        <v>12</v>
      </c>
      <c r="F1071" s="105">
        <v>16170218</v>
      </c>
      <c r="G1071" s="24">
        <v>42975</v>
      </c>
      <c r="H1071" s="103" t="s">
        <v>1378</v>
      </c>
      <c r="I1071" s="3" t="s">
        <v>1379</v>
      </c>
      <c r="J1071" s="105" t="s">
        <v>1380</v>
      </c>
      <c r="K1071" s="178">
        <v>230853</v>
      </c>
    </row>
    <row r="1072" spans="1:11" ht="22.5">
      <c r="A1072" s="38" t="s">
        <v>323</v>
      </c>
      <c r="B1072" s="146" t="s">
        <v>1723</v>
      </c>
      <c r="C1072" s="23" t="s">
        <v>1289</v>
      </c>
      <c r="D1072" s="77" t="s">
        <v>1290</v>
      </c>
      <c r="E1072" s="37" t="s">
        <v>12</v>
      </c>
      <c r="F1072" s="105">
        <v>16170219</v>
      </c>
      <c r="G1072" s="24">
        <v>42975</v>
      </c>
      <c r="H1072" s="103" t="s">
        <v>1381</v>
      </c>
      <c r="I1072" s="3" t="s">
        <v>1379</v>
      </c>
      <c r="J1072" s="105" t="s">
        <v>1380</v>
      </c>
      <c r="K1072" s="178">
        <v>548456</v>
      </c>
    </row>
    <row r="1073" spans="1:11" ht="22.5">
      <c r="A1073" s="38" t="s">
        <v>323</v>
      </c>
      <c r="B1073" s="238" t="s">
        <v>35</v>
      </c>
      <c r="C1073" s="23" t="s">
        <v>1297</v>
      </c>
      <c r="D1073" s="77" t="s">
        <v>1297</v>
      </c>
      <c r="E1073" s="37" t="s">
        <v>12</v>
      </c>
      <c r="F1073" s="105">
        <v>16170220</v>
      </c>
      <c r="G1073" s="24">
        <v>42975</v>
      </c>
      <c r="H1073" s="103" t="s">
        <v>1382</v>
      </c>
      <c r="I1073" s="3" t="s">
        <v>1383</v>
      </c>
      <c r="J1073" s="105" t="s">
        <v>1384</v>
      </c>
      <c r="K1073" s="178">
        <v>1892251</v>
      </c>
    </row>
    <row r="1074" spans="1:11" ht="22.5">
      <c r="A1074" s="38" t="s">
        <v>323</v>
      </c>
      <c r="B1074" s="238" t="s">
        <v>35</v>
      </c>
      <c r="C1074" s="23" t="s">
        <v>1297</v>
      </c>
      <c r="D1074" s="77" t="s">
        <v>1297</v>
      </c>
      <c r="E1074" s="37" t="s">
        <v>12</v>
      </c>
      <c r="F1074" s="105">
        <v>16170141</v>
      </c>
      <c r="G1074" s="24">
        <v>42975</v>
      </c>
      <c r="H1074" s="103" t="s">
        <v>1385</v>
      </c>
      <c r="I1074" s="3" t="s">
        <v>1386</v>
      </c>
      <c r="J1074" s="105" t="s">
        <v>1387</v>
      </c>
      <c r="K1074" s="178">
        <v>458150</v>
      </c>
    </row>
    <row r="1075" spans="1:11" ht="22.5">
      <c r="A1075" s="38" t="s">
        <v>323</v>
      </c>
      <c r="B1075" s="146" t="s">
        <v>1723</v>
      </c>
      <c r="C1075" s="23" t="s">
        <v>1289</v>
      </c>
      <c r="D1075" s="77" t="s">
        <v>1290</v>
      </c>
      <c r="E1075" s="37" t="s">
        <v>12</v>
      </c>
      <c r="F1075" s="105">
        <v>16170221</v>
      </c>
      <c r="G1075" s="24">
        <v>42975</v>
      </c>
      <c r="H1075" s="103" t="s">
        <v>1388</v>
      </c>
      <c r="I1075" s="3" t="s">
        <v>1389</v>
      </c>
      <c r="J1075" s="105" t="s">
        <v>1390</v>
      </c>
      <c r="K1075" s="178">
        <v>61261</v>
      </c>
    </row>
    <row r="1076" spans="1:11" ht="22.5">
      <c r="A1076" s="38" t="s">
        <v>323</v>
      </c>
      <c r="B1076" s="146" t="s">
        <v>1723</v>
      </c>
      <c r="C1076" s="23" t="s">
        <v>1289</v>
      </c>
      <c r="D1076" s="77" t="s">
        <v>1290</v>
      </c>
      <c r="E1076" s="37" t="s">
        <v>12</v>
      </c>
      <c r="F1076" s="105">
        <v>16170223</v>
      </c>
      <c r="G1076" s="24">
        <v>42975</v>
      </c>
      <c r="H1076" s="103" t="s">
        <v>1391</v>
      </c>
      <c r="I1076" s="3" t="s">
        <v>87</v>
      </c>
      <c r="J1076" s="105" t="s">
        <v>247</v>
      </c>
      <c r="K1076" s="178">
        <v>209878</v>
      </c>
    </row>
    <row r="1077" spans="1:11" ht="22.5">
      <c r="A1077" s="38" t="s">
        <v>323</v>
      </c>
      <c r="B1077" s="146" t="s">
        <v>1723</v>
      </c>
      <c r="C1077" s="23" t="s">
        <v>1289</v>
      </c>
      <c r="D1077" s="77" t="s">
        <v>1290</v>
      </c>
      <c r="E1077" s="37" t="s">
        <v>12</v>
      </c>
      <c r="F1077" s="105">
        <v>16170224</v>
      </c>
      <c r="G1077" s="24">
        <v>42975</v>
      </c>
      <c r="H1077" s="103" t="s">
        <v>1392</v>
      </c>
      <c r="I1077" s="3" t="s">
        <v>1383</v>
      </c>
      <c r="J1077" s="105" t="s">
        <v>1384</v>
      </c>
      <c r="K1077" s="178">
        <v>267893</v>
      </c>
    </row>
    <row r="1078" spans="1:11" ht="22.5">
      <c r="A1078" s="38" t="s">
        <v>323</v>
      </c>
      <c r="B1078" s="146" t="s">
        <v>1723</v>
      </c>
      <c r="C1078" s="23" t="s">
        <v>1289</v>
      </c>
      <c r="D1078" s="77" t="s">
        <v>1290</v>
      </c>
      <c r="E1078" s="37" t="s">
        <v>12</v>
      </c>
      <c r="F1078" s="105">
        <v>16170225</v>
      </c>
      <c r="G1078" s="24">
        <v>42975</v>
      </c>
      <c r="H1078" s="103" t="s">
        <v>1393</v>
      </c>
      <c r="I1078" s="3" t="s">
        <v>87</v>
      </c>
      <c r="J1078" s="105" t="s">
        <v>247</v>
      </c>
      <c r="K1078" s="178">
        <v>1961454</v>
      </c>
    </row>
    <row r="1079" spans="1:11" ht="22.5">
      <c r="A1079" s="38" t="s">
        <v>323</v>
      </c>
      <c r="B1079" s="146" t="s">
        <v>1723</v>
      </c>
      <c r="C1079" s="23" t="s">
        <v>1289</v>
      </c>
      <c r="D1079" s="77" t="s">
        <v>1290</v>
      </c>
      <c r="E1079" s="37" t="s">
        <v>12</v>
      </c>
      <c r="F1079" s="105">
        <v>16170226</v>
      </c>
      <c r="G1079" s="24">
        <v>42975</v>
      </c>
      <c r="H1079" s="103" t="s">
        <v>1394</v>
      </c>
      <c r="I1079" s="3" t="s">
        <v>87</v>
      </c>
      <c r="J1079" s="105" t="s">
        <v>247</v>
      </c>
      <c r="K1079" s="178">
        <v>7778641</v>
      </c>
    </row>
    <row r="1080" spans="1:11" ht="22.5">
      <c r="A1080" s="38" t="s">
        <v>323</v>
      </c>
      <c r="B1080" s="146" t="s">
        <v>1723</v>
      </c>
      <c r="C1080" s="23" t="s">
        <v>1289</v>
      </c>
      <c r="D1080" s="77" t="s">
        <v>1290</v>
      </c>
      <c r="E1080" s="37" t="s">
        <v>12</v>
      </c>
      <c r="F1080" s="105">
        <v>16170227</v>
      </c>
      <c r="G1080" s="24">
        <v>42975</v>
      </c>
      <c r="H1080" s="103" t="s">
        <v>1395</v>
      </c>
      <c r="I1080" s="3" t="s">
        <v>1323</v>
      </c>
      <c r="J1080" s="105" t="s">
        <v>1324</v>
      </c>
      <c r="K1080" s="178">
        <v>4354824</v>
      </c>
    </row>
    <row r="1081" spans="1:11" ht="22.5">
      <c r="A1081" s="38" t="s">
        <v>323</v>
      </c>
      <c r="B1081" s="146" t="s">
        <v>1723</v>
      </c>
      <c r="C1081" s="23" t="s">
        <v>1289</v>
      </c>
      <c r="D1081" s="77" t="s">
        <v>1290</v>
      </c>
      <c r="E1081" s="37" t="s">
        <v>12</v>
      </c>
      <c r="F1081" s="105">
        <v>16170228</v>
      </c>
      <c r="G1081" s="24">
        <v>42975</v>
      </c>
      <c r="H1081" s="103" t="s">
        <v>1396</v>
      </c>
      <c r="I1081" s="3" t="s">
        <v>1397</v>
      </c>
      <c r="J1081" s="105" t="s">
        <v>1398</v>
      </c>
      <c r="K1081" s="178">
        <v>31249</v>
      </c>
    </row>
    <row r="1082" spans="1:11" ht="22.5">
      <c r="A1082" s="38" t="s">
        <v>323</v>
      </c>
      <c r="B1082" s="146" t="s">
        <v>1723</v>
      </c>
      <c r="C1082" s="23" t="s">
        <v>1289</v>
      </c>
      <c r="D1082" s="77" t="s">
        <v>1290</v>
      </c>
      <c r="E1082" s="37" t="s">
        <v>12</v>
      </c>
      <c r="F1082" s="105">
        <v>16170229</v>
      </c>
      <c r="G1082" s="24">
        <v>42976</v>
      </c>
      <c r="H1082" s="103" t="s">
        <v>1399</v>
      </c>
      <c r="I1082" s="3" t="s">
        <v>1400</v>
      </c>
      <c r="J1082" s="105" t="s">
        <v>1401</v>
      </c>
      <c r="K1082" s="178">
        <v>57798</v>
      </c>
    </row>
    <row r="1083" spans="1:11" ht="22.5">
      <c r="A1083" s="38" t="s">
        <v>323</v>
      </c>
      <c r="B1083" s="146" t="s">
        <v>1723</v>
      </c>
      <c r="C1083" s="23" t="s">
        <v>1289</v>
      </c>
      <c r="D1083" s="77" t="s">
        <v>1290</v>
      </c>
      <c r="E1083" s="37" t="s">
        <v>12</v>
      </c>
      <c r="F1083" s="105">
        <v>16170230</v>
      </c>
      <c r="G1083" s="24">
        <v>42976</v>
      </c>
      <c r="H1083" s="103" t="s">
        <v>1402</v>
      </c>
      <c r="I1083" s="3" t="s">
        <v>85</v>
      </c>
      <c r="J1083" s="105" t="s">
        <v>250</v>
      </c>
      <c r="K1083" s="178">
        <v>337113</v>
      </c>
    </row>
    <row r="1084" spans="1:11" ht="22.5">
      <c r="A1084" s="38" t="s">
        <v>323</v>
      </c>
      <c r="B1084" s="146" t="s">
        <v>1723</v>
      </c>
      <c r="C1084" s="23" t="s">
        <v>1289</v>
      </c>
      <c r="D1084" s="77" t="s">
        <v>1290</v>
      </c>
      <c r="E1084" s="37" t="s">
        <v>12</v>
      </c>
      <c r="F1084" s="105">
        <v>16170231</v>
      </c>
      <c r="G1084" s="24">
        <v>42976</v>
      </c>
      <c r="H1084" s="103" t="s">
        <v>1403</v>
      </c>
      <c r="I1084" s="3" t="s">
        <v>1404</v>
      </c>
      <c r="J1084" s="105" t="s">
        <v>1405</v>
      </c>
      <c r="K1084" s="178">
        <v>44097</v>
      </c>
    </row>
    <row r="1085" spans="1:11" ht="22.5">
      <c r="A1085" s="38" t="s">
        <v>323</v>
      </c>
      <c r="B1085" s="238" t="s">
        <v>35</v>
      </c>
      <c r="C1085" s="23" t="s">
        <v>1297</v>
      </c>
      <c r="D1085" s="77" t="s">
        <v>1297</v>
      </c>
      <c r="E1085" s="37" t="s">
        <v>13</v>
      </c>
      <c r="F1085" s="105">
        <v>16170232</v>
      </c>
      <c r="G1085" s="24">
        <v>42976</v>
      </c>
      <c r="H1085" s="103" t="s">
        <v>1406</v>
      </c>
      <c r="I1085" s="3" t="s">
        <v>1386</v>
      </c>
      <c r="J1085" s="105" t="s">
        <v>1387</v>
      </c>
      <c r="K1085" s="178">
        <v>29750</v>
      </c>
    </row>
    <row r="1086" spans="1:11" ht="22.5">
      <c r="A1086" s="38" t="s">
        <v>323</v>
      </c>
      <c r="B1086" s="146" t="s">
        <v>1723</v>
      </c>
      <c r="C1086" s="23" t="s">
        <v>1289</v>
      </c>
      <c r="D1086" s="77" t="s">
        <v>1290</v>
      </c>
      <c r="E1086" s="37" t="s">
        <v>13</v>
      </c>
      <c r="F1086" s="105">
        <v>16170143</v>
      </c>
      <c r="G1086" s="24">
        <v>42977</v>
      </c>
      <c r="H1086" s="103" t="s">
        <v>1407</v>
      </c>
      <c r="I1086" s="3" t="s">
        <v>1408</v>
      </c>
      <c r="J1086" s="105" t="s">
        <v>1409</v>
      </c>
      <c r="K1086" s="178">
        <v>268506</v>
      </c>
    </row>
    <row r="1087" spans="1:11" ht="22.5">
      <c r="A1087" s="38" t="s">
        <v>323</v>
      </c>
      <c r="B1087" s="238" t="s">
        <v>35</v>
      </c>
      <c r="C1087" s="23" t="s">
        <v>1297</v>
      </c>
      <c r="D1087" s="77" t="s">
        <v>1297</v>
      </c>
      <c r="E1087" s="37" t="s">
        <v>12</v>
      </c>
      <c r="F1087" s="105">
        <v>16170144</v>
      </c>
      <c r="G1087" s="24">
        <v>42978</v>
      </c>
      <c r="H1087" s="103" t="s">
        <v>1410</v>
      </c>
      <c r="I1087" s="3" t="s">
        <v>1411</v>
      </c>
      <c r="J1087" s="105" t="s">
        <v>1412</v>
      </c>
      <c r="K1087" s="178">
        <v>15946</v>
      </c>
    </row>
    <row r="1088" spans="1:11" ht="22.5">
      <c r="A1088" s="38" t="s">
        <v>323</v>
      </c>
      <c r="B1088" s="238" t="s">
        <v>35</v>
      </c>
      <c r="C1088" s="23" t="s">
        <v>1297</v>
      </c>
      <c r="D1088" s="77" t="s">
        <v>1297</v>
      </c>
      <c r="E1088" s="37" t="s">
        <v>13</v>
      </c>
      <c r="F1088" s="105">
        <v>16170145</v>
      </c>
      <c r="G1088" s="24">
        <v>42978</v>
      </c>
      <c r="H1088" s="103" t="s">
        <v>1413</v>
      </c>
      <c r="I1088" s="3" t="s">
        <v>1414</v>
      </c>
      <c r="J1088" s="105" t="s">
        <v>248</v>
      </c>
      <c r="K1088" s="178">
        <v>778543</v>
      </c>
    </row>
    <row r="1089" spans="1:11" ht="22.5">
      <c r="A1089" s="38" t="s">
        <v>323</v>
      </c>
      <c r="B1089" s="238" t="s">
        <v>35</v>
      </c>
      <c r="C1089" s="23" t="s">
        <v>1297</v>
      </c>
      <c r="D1089" s="77" t="s">
        <v>1297</v>
      </c>
      <c r="E1089" s="37" t="s">
        <v>12</v>
      </c>
      <c r="F1089" s="105">
        <v>16170236</v>
      </c>
      <c r="G1089" s="24">
        <v>42977</v>
      </c>
      <c r="H1089" s="103" t="s">
        <v>1415</v>
      </c>
      <c r="I1089" s="3" t="s">
        <v>1416</v>
      </c>
      <c r="J1089" s="105" t="s">
        <v>1417</v>
      </c>
      <c r="K1089" s="178">
        <v>3712437</v>
      </c>
    </row>
    <row r="1090" spans="1:11" ht="22.5">
      <c r="A1090" s="38" t="s">
        <v>323</v>
      </c>
      <c r="B1090" s="146" t="s">
        <v>1723</v>
      </c>
      <c r="C1090" s="23" t="s">
        <v>1289</v>
      </c>
      <c r="D1090" s="77" t="s">
        <v>1290</v>
      </c>
      <c r="E1090" s="37" t="s">
        <v>12</v>
      </c>
      <c r="F1090" s="105">
        <v>16170237</v>
      </c>
      <c r="G1090" s="24">
        <v>42978</v>
      </c>
      <c r="H1090" s="103" t="s">
        <v>1418</v>
      </c>
      <c r="I1090" s="3" t="s">
        <v>1419</v>
      </c>
      <c r="J1090" s="105" t="s">
        <v>1420</v>
      </c>
      <c r="K1090" s="178">
        <v>84823</v>
      </c>
    </row>
    <row r="1091" spans="1:11" ht="22.5">
      <c r="A1091" s="38" t="s">
        <v>323</v>
      </c>
      <c r="B1091" s="238" t="s">
        <v>35</v>
      </c>
      <c r="C1091" s="23" t="s">
        <v>1297</v>
      </c>
      <c r="D1091" s="77" t="s">
        <v>1297</v>
      </c>
      <c r="E1091" s="37" t="s">
        <v>13</v>
      </c>
      <c r="F1091" s="105">
        <v>16170146</v>
      </c>
      <c r="G1091" s="24">
        <v>42978</v>
      </c>
      <c r="H1091" s="103" t="s">
        <v>1421</v>
      </c>
      <c r="I1091" s="3" t="s">
        <v>1386</v>
      </c>
      <c r="J1091" s="105" t="s">
        <v>1387</v>
      </c>
      <c r="K1091" s="178">
        <v>880600</v>
      </c>
    </row>
    <row r="1092" spans="1:11" ht="22.5">
      <c r="A1092" s="38" t="s">
        <v>323</v>
      </c>
      <c r="B1092" s="153" t="s">
        <v>1828</v>
      </c>
      <c r="C1092" s="41" t="s">
        <v>11</v>
      </c>
      <c r="D1092" s="41" t="s">
        <v>11</v>
      </c>
      <c r="E1092" s="37" t="s">
        <v>12</v>
      </c>
      <c r="F1092" s="105">
        <v>17815904</v>
      </c>
      <c r="G1092" s="24">
        <v>42956</v>
      </c>
      <c r="H1092" s="103" t="s">
        <v>1422</v>
      </c>
      <c r="I1092" s="3" t="s">
        <v>660</v>
      </c>
      <c r="J1092" s="105" t="s">
        <v>102</v>
      </c>
      <c r="K1092" s="178">
        <v>86496</v>
      </c>
    </row>
    <row r="1093" spans="1:11" ht="22.5">
      <c r="A1093" s="38" t="s">
        <v>323</v>
      </c>
      <c r="B1093" s="153" t="s">
        <v>1828</v>
      </c>
      <c r="C1093" s="41" t="s">
        <v>11</v>
      </c>
      <c r="D1093" s="41" t="s">
        <v>11</v>
      </c>
      <c r="E1093" s="37" t="s">
        <v>12</v>
      </c>
      <c r="F1093" s="105">
        <v>175482323</v>
      </c>
      <c r="G1093" s="24">
        <v>42956</v>
      </c>
      <c r="H1093" s="103" t="s">
        <v>1423</v>
      </c>
      <c r="I1093" s="3" t="s">
        <v>660</v>
      </c>
      <c r="J1093" s="105" t="s">
        <v>102</v>
      </c>
      <c r="K1093" s="178">
        <v>338600</v>
      </c>
    </row>
    <row r="1094" spans="1:11" ht="22.5">
      <c r="A1094" s="38" t="s">
        <v>323</v>
      </c>
      <c r="B1094" s="153" t="s">
        <v>1828</v>
      </c>
      <c r="C1094" s="41" t="s">
        <v>11</v>
      </c>
      <c r="D1094" s="41" t="s">
        <v>11</v>
      </c>
      <c r="E1094" s="37" t="s">
        <v>12</v>
      </c>
      <c r="F1094" s="105">
        <v>109184016</v>
      </c>
      <c r="G1094" s="24">
        <v>42963</v>
      </c>
      <c r="H1094" s="103" t="s">
        <v>1424</v>
      </c>
      <c r="I1094" s="3" t="s">
        <v>195</v>
      </c>
      <c r="J1094" s="105" t="s">
        <v>1425</v>
      </c>
      <c r="K1094" s="178">
        <v>200600</v>
      </c>
    </row>
    <row r="1095" spans="1:11" ht="45">
      <c r="A1095" s="93" t="s">
        <v>2382</v>
      </c>
      <c r="B1095" s="146" t="s">
        <v>1723</v>
      </c>
      <c r="C1095" s="130" t="s">
        <v>11</v>
      </c>
      <c r="D1095" s="131" t="s">
        <v>11</v>
      </c>
      <c r="E1095" s="37" t="s">
        <v>13</v>
      </c>
      <c r="F1095" s="43">
        <v>17170725</v>
      </c>
      <c r="G1095" s="217">
        <v>42948</v>
      </c>
      <c r="H1095" s="42" t="s">
        <v>2101</v>
      </c>
      <c r="I1095" s="42" t="s">
        <v>2102</v>
      </c>
      <c r="J1095" s="43" t="s">
        <v>649</v>
      </c>
      <c r="K1095" s="48">
        <v>100286</v>
      </c>
    </row>
    <row r="1096" spans="1:11" ht="33.75">
      <c r="A1096" s="93" t="s">
        <v>2382</v>
      </c>
      <c r="B1096" s="146" t="s">
        <v>1723</v>
      </c>
      <c r="C1096" s="130" t="s">
        <v>11</v>
      </c>
      <c r="D1096" s="131" t="s">
        <v>11</v>
      </c>
      <c r="E1096" s="37" t="s">
        <v>12</v>
      </c>
      <c r="F1096" s="43">
        <v>17170183</v>
      </c>
      <c r="G1096" s="217">
        <v>42948</v>
      </c>
      <c r="H1096" s="42" t="s">
        <v>2103</v>
      </c>
      <c r="I1096" s="42" t="s">
        <v>2104</v>
      </c>
      <c r="J1096" s="43" t="s">
        <v>153</v>
      </c>
      <c r="K1096" s="48">
        <v>15377</v>
      </c>
    </row>
    <row r="1097" spans="1:11" ht="22.5">
      <c r="A1097" s="93" t="s">
        <v>2382</v>
      </c>
      <c r="B1097" s="146" t="s">
        <v>1723</v>
      </c>
      <c r="C1097" s="130" t="s">
        <v>11</v>
      </c>
      <c r="D1097" s="131" t="s">
        <v>11</v>
      </c>
      <c r="E1097" s="37" t="s">
        <v>12</v>
      </c>
      <c r="F1097" s="43">
        <v>17170184</v>
      </c>
      <c r="G1097" s="217">
        <v>42948</v>
      </c>
      <c r="H1097" s="42" t="s">
        <v>2105</v>
      </c>
      <c r="I1097" s="42" t="s">
        <v>2106</v>
      </c>
      <c r="J1097" s="43" t="s">
        <v>1211</v>
      </c>
      <c r="K1097" s="48">
        <v>3135809</v>
      </c>
    </row>
    <row r="1098" spans="1:11" ht="22.5">
      <c r="A1098" s="93" t="s">
        <v>2382</v>
      </c>
      <c r="B1098" s="146" t="s">
        <v>1723</v>
      </c>
      <c r="C1098" s="130" t="s">
        <v>11</v>
      </c>
      <c r="D1098" s="131" t="s">
        <v>11</v>
      </c>
      <c r="E1098" s="37" t="s">
        <v>12</v>
      </c>
      <c r="F1098" s="43">
        <v>17170185</v>
      </c>
      <c r="G1098" s="217">
        <v>42948</v>
      </c>
      <c r="H1098" s="42" t="s">
        <v>2107</v>
      </c>
      <c r="I1098" s="42" t="s">
        <v>124</v>
      </c>
      <c r="J1098" s="43" t="s">
        <v>88</v>
      </c>
      <c r="K1098" s="48">
        <v>39546</v>
      </c>
    </row>
    <row r="1099" spans="1:11" ht="22.5">
      <c r="A1099" s="93" t="s">
        <v>2382</v>
      </c>
      <c r="B1099" s="146" t="s">
        <v>1723</v>
      </c>
      <c r="C1099" s="130" t="s">
        <v>11</v>
      </c>
      <c r="D1099" s="131" t="s">
        <v>11</v>
      </c>
      <c r="E1099" s="37" t="s">
        <v>12</v>
      </c>
      <c r="F1099" s="43">
        <v>17170186</v>
      </c>
      <c r="G1099" s="217">
        <v>42948</v>
      </c>
      <c r="H1099" s="42" t="s">
        <v>2108</v>
      </c>
      <c r="I1099" s="42" t="s">
        <v>2109</v>
      </c>
      <c r="J1099" s="43" t="s">
        <v>1454</v>
      </c>
      <c r="K1099" s="48">
        <v>184260</v>
      </c>
    </row>
    <row r="1100" spans="1:11" ht="11.25">
      <c r="A1100" s="93" t="s">
        <v>2382</v>
      </c>
      <c r="B1100" s="146" t="s">
        <v>1723</v>
      </c>
      <c r="C1100" s="130" t="s">
        <v>11</v>
      </c>
      <c r="D1100" s="131" t="s">
        <v>11</v>
      </c>
      <c r="E1100" s="37" t="s">
        <v>12</v>
      </c>
      <c r="F1100" s="43">
        <v>17170187</v>
      </c>
      <c r="G1100" s="217">
        <v>42948</v>
      </c>
      <c r="H1100" s="42" t="s">
        <v>2110</v>
      </c>
      <c r="I1100" s="42" t="s">
        <v>2111</v>
      </c>
      <c r="J1100" s="43" t="s">
        <v>2112</v>
      </c>
      <c r="K1100" s="48">
        <v>114686</v>
      </c>
    </row>
    <row r="1101" spans="1:11" ht="45">
      <c r="A1101" s="93" t="s">
        <v>2382</v>
      </c>
      <c r="B1101" s="146" t="s">
        <v>1723</v>
      </c>
      <c r="C1101" s="130" t="s">
        <v>11</v>
      </c>
      <c r="D1101" s="131" t="s">
        <v>11</v>
      </c>
      <c r="E1101" s="37" t="s">
        <v>12</v>
      </c>
      <c r="F1101" s="43">
        <v>17170188</v>
      </c>
      <c r="G1101" s="217">
        <v>42948</v>
      </c>
      <c r="H1101" s="42" t="s">
        <v>2113</v>
      </c>
      <c r="I1101" s="42" t="s">
        <v>1938</v>
      </c>
      <c r="J1101" s="43" t="s">
        <v>169</v>
      </c>
      <c r="K1101" s="48">
        <v>325248</v>
      </c>
    </row>
    <row r="1102" spans="1:11" ht="56.25">
      <c r="A1102" s="93" t="s">
        <v>2382</v>
      </c>
      <c r="B1102" s="137" t="s">
        <v>6</v>
      </c>
      <c r="C1102" s="213" t="s">
        <v>1007</v>
      </c>
      <c r="D1102" s="32">
        <v>42747</v>
      </c>
      <c r="E1102" s="37" t="s">
        <v>13</v>
      </c>
      <c r="F1102" s="43">
        <v>17170729</v>
      </c>
      <c r="G1102" s="217">
        <v>42948</v>
      </c>
      <c r="H1102" s="42" t="s">
        <v>2114</v>
      </c>
      <c r="I1102" s="210" t="s">
        <v>2383</v>
      </c>
      <c r="J1102" s="1" t="s">
        <v>430</v>
      </c>
      <c r="K1102" s="48">
        <v>160742</v>
      </c>
    </row>
    <row r="1103" spans="1:11" ht="67.5">
      <c r="A1103" s="93" t="s">
        <v>2382</v>
      </c>
      <c r="B1103" s="146" t="s">
        <v>1723</v>
      </c>
      <c r="C1103" s="130" t="s">
        <v>11</v>
      </c>
      <c r="D1103" s="131" t="s">
        <v>11</v>
      </c>
      <c r="E1103" s="37" t="s">
        <v>13</v>
      </c>
      <c r="F1103" s="43">
        <v>17170190</v>
      </c>
      <c r="G1103" s="217">
        <v>42949</v>
      </c>
      <c r="H1103" s="42" t="s">
        <v>2115</v>
      </c>
      <c r="I1103" s="42" t="s">
        <v>2102</v>
      </c>
      <c r="J1103" s="43" t="s">
        <v>649</v>
      </c>
      <c r="K1103" s="48">
        <v>396925</v>
      </c>
    </row>
    <row r="1104" spans="1:11" ht="33.75">
      <c r="A1104" s="93" t="s">
        <v>2382</v>
      </c>
      <c r="B1104" s="137" t="s">
        <v>6</v>
      </c>
      <c r="C1104" s="213" t="s">
        <v>1007</v>
      </c>
      <c r="D1104" s="32">
        <v>42747</v>
      </c>
      <c r="E1104" s="37" t="s">
        <v>13</v>
      </c>
      <c r="F1104" s="43">
        <v>17170730</v>
      </c>
      <c r="G1104" s="217">
        <v>42949</v>
      </c>
      <c r="H1104" s="42" t="s">
        <v>2116</v>
      </c>
      <c r="I1104" s="210" t="s">
        <v>2383</v>
      </c>
      <c r="J1104" s="1" t="s">
        <v>430</v>
      </c>
      <c r="K1104" s="48">
        <v>298762</v>
      </c>
    </row>
    <row r="1105" spans="1:11" ht="33.75">
      <c r="A1105" s="93" t="s">
        <v>2382</v>
      </c>
      <c r="B1105" s="137" t="s">
        <v>6</v>
      </c>
      <c r="C1105" s="213" t="s">
        <v>1007</v>
      </c>
      <c r="D1105" s="32">
        <v>42747</v>
      </c>
      <c r="E1105" s="37" t="s">
        <v>13</v>
      </c>
      <c r="F1105" s="43">
        <v>17170731</v>
      </c>
      <c r="G1105" s="217">
        <v>42949</v>
      </c>
      <c r="H1105" s="42" t="s">
        <v>2117</v>
      </c>
      <c r="I1105" s="210" t="s">
        <v>2383</v>
      </c>
      <c r="J1105" s="1" t="s">
        <v>430</v>
      </c>
      <c r="K1105" s="48">
        <v>160742</v>
      </c>
    </row>
    <row r="1106" spans="1:11" ht="33.75">
      <c r="A1106" s="93" t="s">
        <v>2382</v>
      </c>
      <c r="B1106" s="137" t="s">
        <v>6</v>
      </c>
      <c r="C1106" s="213" t="s">
        <v>1007</v>
      </c>
      <c r="D1106" s="32">
        <v>42747</v>
      </c>
      <c r="E1106" s="37" t="s">
        <v>13</v>
      </c>
      <c r="F1106" s="43">
        <v>17170732</v>
      </c>
      <c r="G1106" s="217">
        <v>42949</v>
      </c>
      <c r="H1106" s="42" t="s">
        <v>2118</v>
      </c>
      <c r="I1106" s="210" t="s">
        <v>2383</v>
      </c>
      <c r="J1106" s="1" t="s">
        <v>430</v>
      </c>
      <c r="K1106" s="48">
        <v>135762</v>
      </c>
    </row>
    <row r="1107" spans="1:11" ht="45">
      <c r="A1107" s="93" t="s">
        <v>2382</v>
      </c>
      <c r="B1107" s="146" t="s">
        <v>1723</v>
      </c>
      <c r="C1107" s="130" t="s">
        <v>11</v>
      </c>
      <c r="D1107" s="131" t="s">
        <v>11</v>
      </c>
      <c r="E1107" s="37" t="s">
        <v>12</v>
      </c>
      <c r="F1107" s="43">
        <v>17170189</v>
      </c>
      <c r="G1107" s="217">
        <v>42949</v>
      </c>
      <c r="H1107" s="42" t="s">
        <v>2119</v>
      </c>
      <c r="I1107" s="42" t="s">
        <v>2120</v>
      </c>
      <c r="J1107" s="43" t="s">
        <v>2121</v>
      </c>
      <c r="K1107" s="48">
        <v>14309674</v>
      </c>
    </row>
    <row r="1108" spans="1:11" ht="33.75">
      <c r="A1108" s="93" t="s">
        <v>2382</v>
      </c>
      <c r="B1108" s="146" t="s">
        <v>1723</v>
      </c>
      <c r="C1108" s="130" t="s">
        <v>11</v>
      </c>
      <c r="D1108" s="131" t="s">
        <v>11</v>
      </c>
      <c r="E1108" s="37" t="s">
        <v>12</v>
      </c>
      <c r="F1108" s="43">
        <v>17170192</v>
      </c>
      <c r="G1108" s="217">
        <v>42950</v>
      </c>
      <c r="H1108" s="42" t="s">
        <v>2122</v>
      </c>
      <c r="I1108" s="42" t="s">
        <v>2123</v>
      </c>
      <c r="J1108" s="43" t="s">
        <v>222</v>
      </c>
      <c r="K1108" s="48">
        <v>2603306</v>
      </c>
    </row>
    <row r="1109" spans="1:11" ht="33.75">
      <c r="A1109" s="93" t="s">
        <v>2382</v>
      </c>
      <c r="B1109" s="146" t="s">
        <v>1723</v>
      </c>
      <c r="C1109" s="130" t="s">
        <v>11</v>
      </c>
      <c r="D1109" s="131" t="s">
        <v>11</v>
      </c>
      <c r="E1109" s="37" t="s">
        <v>13</v>
      </c>
      <c r="F1109" s="43">
        <v>17170735</v>
      </c>
      <c r="G1109" s="217">
        <v>42950</v>
      </c>
      <c r="H1109" s="42" t="s">
        <v>2124</v>
      </c>
      <c r="I1109" s="42" t="s">
        <v>2125</v>
      </c>
      <c r="J1109" s="43" t="s">
        <v>2126</v>
      </c>
      <c r="K1109" s="48">
        <v>97075</v>
      </c>
    </row>
    <row r="1110" spans="1:11" ht="78.75">
      <c r="A1110" s="93" t="s">
        <v>2382</v>
      </c>
      <c r="B1110" s="146" t="s">
        <v>1723</v>
      </c>
      <c r="C1110" s="130" t="s">
        <v>11</v>
      </c>
      <c r="D1110" s="131" t="s">
        <v>11</v>
      </c>
      <c r="E1110" s="37" t="s">
        <v>13</v>
      </c>
      <c r="F1110" s="43">
        <v>17170736</v>
      </c>
      <c r="G1110" s="217">
        <v>42950</v>
      </c>
      <c r="H1110" s="42" t="s">
        <v>2127</v>
      </c>
      <c r="I1110" s="42" t="s">
        <v>2128</v>
      </c>
      <c r="J1110" s="43" t="s">
        <v>2129</v>
      </c>
      <c r="K1110" s="48">
        <v>1793787</v>
      </c>
    </row>
    <row r="1111" spans="1:11" ht="67.5">
      <c r="A1111" s="93" t="s">
        <v>2382</v>
      </c>
      <c r="B1111" s="146" t="s">
        <v>1723</v>
      </c>
      <c r="C1111" s="130" t="s">
        <v>11</v>
      </c>
      <c r="D1111" s="131" t="s">
        <v>11</v>
      </c>
      <c r="E1111" s="37" t="s">
        <v>13</v>
      </c>
      <c r="F1111" s="43">
        <v>17170737</v>
      </c>
      <c r="G1111" s="217">
        <v>42950</v>
      </c>
      <c r="H1111" s="42" t="s">
        <v>2130</v>
      </c>
      <c r="I1111" s="42" t="s">
        <v>118</v>
      </c>
      <c r="J1111" s="43" t="s">
        <v>119</v>
      </c>
      <c r="K1111" s="48">
        <v>1148432</v>
      </c>
    </row>
    <row r="1112" spans="1:11" ht="67.5">
      <c r="A1112" s="93" t="s">
        <v>2382</v>
      </c>
      <c r="B1112" s="146" t="s">
        <v>1723</v>
      </c>
      <c r="C1112" s="130" t="s">
        <v>11</v>
      </c>
      <c r="D1112" s="131" t="s">
        <v>11</v>
      </c>
      <c r="E1112" s="37" t="s">
        <v>13</v>
      </c>
      <c r="F1112" s="43">
        <v>17170738</v>
      </c>
      <c r="G1112" s="217">
        <v>42950</v>
      </c>
      <c r="H1112" s="42" t="s">
        <v>2131</v>
      </c>
      <c r="I1112" s="42" t="s">
        <v>2132</v>
      </c>
      <c r="J1112" s="43" t="s">
        <v>2133</v>
      </c>
      <c r="K1112" s="48">
        <v>680033</v>
      </c>
    </row>
    <row r="1113" spans="1:11" ht="67.5">
      <c r="A1113" s="93" t="s">
        <v>2382</v>
      </c>
      <c r="B1113" s="146" t="s">
        <v>1723</v>
      </c>
      <c r="C1113" s="130" t="s">
        <v>11</v>
      </c>
      <c r="D1113" s="131" t="s">
        <v>11</v>
      </c>
      <c r="E1113" s="37" t="s">
        <v>13</v>
      </c>
      <c r="F1113" s="43">
        <v>17170740</v>
      </c>
      <c r="G1113" s="217">
        <v>42950</v>
      </c>
      <c r="H1113" s="42" t="s">
        <v>2134</v>
      </c>
      <c r="I1113" s="42" t="s">
        <v>2132</v>
      </c>
      <c r="J1113" s="43" t="s">
        <v>2133</v>
      </c>
      <c r="K1113" s="48">
        <v>680033</v>
      </c>
    </row>
    <row r="1114" spans="1:11" ht="45">
      <c r="A1114" s="93" t="s">
        <v>2382</v>
      </c>
      <c r="B1114" s="146" t="s">
        <v>1723</v>
      </c>
      <c r="C1114" s="130" t="s">
        <v>11</v>
      </c>
      <c r="D1114" s="131" t="s">
        <v>11</v>
      </c>
      <c r="E1114" s="37" t="s">
        <v>13</v>
      </c>
      <c r="F1114" s="43">
        <v>17170741</v>
      </c>
      <c r="G1114" s="217">
        <v>42950</v>
      </c>
      <c r="H1114" s="42" t="s">
        <v>2135</v>
      </c>
      <c r="I1114" s="42" t="s">
        <v>2136</v>
      </c>
      <c r="J1114" s="43" t="s">
        <v>2137</v>
      </c>
      <c r="K1114" s="48">
        <v>1057434</v>
      </c>
    </row>
    <row r="1115" spans="1:11" ht="67.5">
      <c r="A1115" s="93" t="s">
        <v>2382</v>
      </c>
      <c r="B1115" s="146" t="s">
        <v>1723</v>
      </c>
      <c r="C1115" s="130" t="s">
        <v>11</v>
      </c>
      <c r="D1115" s="131" t="s">
        <v>11</v>
      </c>
      <c r="E1115" s="37" t="s">
        <v>13</v>
      </c>
      <c r="F1115" s="43">
        <v>17170742</v>
      </c>
      <c r="G1115" s="217">
        <v>42950</v>
      </c>
      <c r="H1115" s="42" t="s">
        <v>2138</v>
      </c>
      <c r="I1115" s="42" t="s">
        <v>2136</v>
      </c>
      <c r="J1115" s="43" t="s">
        <v>2137</v>
      </c>
      <c r="K1115" s="48">
        <v>2286799</v>
      </c>
    </row>
    <row r="1116" spans="1:11" ht="33.75">
      <c r="A1116" s="93" t="s">
        <v>2382</v>
      </c>
      <c r="B1116" s="137" t="s">
        <v>6</v>
      </c>
      <c r="C1116" s="213" t="s">
        <v>1007</v>
      </c>
      <c r="D1116" s="32">
        <v>42747</v>
      </c>
      <c r="E1116" s="37" t="s">
        <v>13</v>
      </c>
      <c r="F1116" s="43">
        <v>17170733</v>
      </c>
      <c r="G1116" s="217">
        <v>42950</v>
      </c>
      <c r="H1116" s="42" t="s">
        <v>2139</v>
      </c>
      <c r="I1116" s="210" t="s">
        <v>2383</v>
      </c>
      <c r="J1116" s="1" t="s">
        <v>430</v>
      </c>
      <c r="K1116" s="48">
        <v>230762</v>
      </c>
    </row>
    <row r="1117" spans="1:11" ht="33.75">
      <c r="A1117" s="93" t="s">
        <v>2382</v>
      </c>
      <c r="B1117" s="137" t="s">
        <v>6</v>
      </c>
      <c r="C1117" s="213" t="s">
        <v>1007</v>
      </c>
      <c r="D1117" s="32">
        <v>42747</v>
      </c>
      <c r="E1117" s="37" t="s">
        <v>13</v>
      </c>
      <c r="F1117" s="43">
        <v>17170734</v>
      </c>
      <c r="G1117" s="217">
        <v>42950</v>
      </c>
      <c r="H1117" s="42" t="s">
        <v>2140</v>
      </c>
      <c r="I1117" s="210" t="s">
        <v>2383</v>
      </c>
      <c r="J1117" s="1" t="s">
        <v>430</v>
      </c>
      <c r="K1117" s="48">
        <v>230762</v>
      </c>
    </row>
    <row r="1118" spans="1:11" ht="33.75">
      <c r="A1118" s="93" t="s">
        <v>2382</v>
      </c>
      <c r="B1118" s="238" t="s">
        <v>35</v>
      </c>
      <c r="C1118" s="39" t="s">
        <v>11</v>
      </c>
      <c r="D1118" s="39" t="s">
        <v>11</v>
      </c>
      <c r="E1118" s="37" t="s">
        <v>12</v>
      </c>
      <c r="F1118" s="43">
        <v>17170195</v>
      </c>
      <c r="G1118" s="217">
        <v>42951</v>
      </c>
      <c r="H1118" s="42" t="s">
        <v>115</v>
      </c>
      <c r="I1118" s="42" t="s">
        <v>116</v>
      </c>
      <c r="J1118" s="43" t="s">
        <v>81</v>
      </c>
      <c r="K1118" s="48">
        <v>119427</v>
      </c>
    </row>
    <row r="1119" spans="1:11" ht="22.5">
      <c r="A1119" s="93" t="s">
        <v>2382</v>
      </c>
      <c r="B1119" s="238" t="s">
        <v>35</v>
      </c>
      <c r="C1119" s="39" t="s">
        <v>11</v>
      </c>
      <c r="D1119" s="39" t="s">
        <v>11</v>
      </c>
      <c r="E1119" s="37" t="s">
        <v>12</v>
      </c>
      <c r="F1119" s="43">
        <v>17170196</v>
      </c>
      <c r="G1119" s="217">
        <v>42951</v>
      </c>
      <c r="H1119" s="42" t="s">
        <v>117</v>
      </c>
      <c r="I1119" s="42" t="s">
        <v>116</v>
      </c>
      <c r="J1119" s="43" t="s">
        <v>81</v>
      </c>
      <c r="K1119" s="48">
        <v>74884</v>
      </c>
    </row>
    <row r="1120" spans="1:11" ht="11.25">
      <c r="A1120" s="93" t="s">
        <v>2382</v>
      </c>
      <c r="B1120" s="146" t="s">
        <v>1723</v>
      </c>
      <c r="C1120" s="130" t="s">
        <v>11</v>
      </c>
      <c r="D1120" s="131" t="s">
        <v>11</v>
      </c>
      <c r="E1120" s="37" t="s">
        <v>12</v>
      </c>
      <c r="F1120" s="43">
        <v>17170193</v>
      </c>
      <c r="G1120" s="217">
        <v>42951</v>
      </c>
      <c r="H1120" s="42" t="s">
        <v>2141</v>
      </c>
      <c r="I1120" s="42" t="s">
        <v>124</v>
      </c>
      <c r="J1120" s="43" t="s">
        <v>88</v>
      </c>
      <c r="K1120" s="48">
        <v>44164</v>
      </c>
    </row>
    <row r="1121" spans="1:11" ht="56.25">
      <c r="A1121" s="93" t="s">
        <v>2382</v>
      </c>
      <c r="B1121" s="137" t="s">
        <v>6</v>
      </c>
      <c r="C1121" s="213" t="s">
        <v>1007</v>
      </c>
      <c r="D1121" s="32">
        <v>42747</v>
      </c>
      <c r="E1121" s="37" t="s">
        <v>13</v>
      </c>
      <c r="F1121" s="43">
        <v>17170194</v>
      </c>
      <c r="G1121" s="217">
        <v>42951</v>
      </c>
      <c r="H1121" s="42" t="s">
        <v>2142</v>
      </c>
      <c r="I1121" s="210" t="s">
        <v>2383</v>
      </c>
      <c r="J1121" s="1" t="s">
        <v>430</v>
      </c>
      <c r="K1121" s="48">
        <v>298762</v>
      </c>
    </row>
    <row r="1122" spans="1:11" ht="22.5">
      <c r="A1122" s="93" t="s">
        <v>2382</v>
      </c>
      <c r="B1122" s="146" t="s">
        <v>1723</v>
      </c>
      <c r="C1122" s="130" t="s">
        <v>11</v>
      </c>
      <c r="D1122" s="131" t="s">
        <v>11</v>
      </c>
      <c r="E1122" s="37" t="s">
        <v>12</v>
      </c>
      <c r="F1122" s="43">
        <v>17170198</v>
      </c>
      <c r="G1122" s="217">
        <v>42951</v>
      </c>
      <c r="H1122" s="42" t="s">
        <v>2143</v>
      </c>
      <c r="I1122" s="42" t="s">
        <v>2144</v>
      </c>
      <c r="J1122" s="43" t="s">
        <v>1585</v>
      </c>
      <c r="K1122" s="48">
        <v>129591</v>
      </c>
    </row>
    <row r="1123" spans="1:11" ht="45">
      <c r="A1123" s="93" t="s">
        <v>2382</v>
      </c>
      <c r="B1123" s="238" t="s">
        <v>35</v>
      </c>
      <c r="C1123" s="39" t="s">
        <v>11</v>
      </c>
      <c r="D1123" s="39" t="s">
        <v>11</v>
      </c>
      <c r="E1123" s="37" t="s">
        <v>13</v>
      </c>
      <c r="F1123" s="43">
        <v>17170755</v>
      </c>
      <c r="G1123" s="217">
        <v>42951</v>
      </c>
      <c r="H1123" s="42" t="s">
        <v>2147</v>
      </c>
      <c r="I1123" s="42" t="s">
        <v>2148</v>
      </c>
      <c r="J1123" s="43" t="s">
        <v>2149</v>
      </c>
      <c r="K1123" s="48">
        <v>41000</v>
      </c>
    </row>
    <row r="1124" spans="1:11" ht="45">
      <c r="A1124" s="93" t="s">
        <v>2382</v>
      </c>
      <c r="B1124" s="238" t="s">
        <v>35</v>
      </c>
      <c r="C1124" s="39" t="s">
        <v>11</v>
      </c>
      <c r="D1124" s="39" t="s">
        <v>11</v>
      </c>
      <c r="E1124" s="37" t="s">
        <v>13</v>
      </c>
      <c r="F1124" s="43">
        <v>17170756</v>
      </c>
      <c r="G1124" s="217">
        <v>42951</v>
      </c>
      <c r="H1124" s="42" t="s">
        <v>2150</v>
      </c>
      <c r="I1124" s="42" t="s">
        <v>2148</v>
      </c>
      <c r="J1124" s="43" t="s">
        <v>2149</v>
      </c>
      <c r="K1124" s="48">
        <v>40000</v>
      </c>
    </row>
    <row r="1125" spans="1:11" ht="45">
      <c r="A1125" s="93" t="s">
        <v>2382</v>
      </c>
      <c r="B1125" s="238" t="s">
        <v>35</v>
      </c>
      <c r="C1125" s="39" t="s">
        <v>11</v>
      </c>
      <c r="D1125" s="39" t="s">
        <v>11</v>
      </c>
      <c r="E1125" s="37" t="s">
        <v>13</v>
      </c>
      <c r="F1125" s="43">
        <v>17170757</v>
      </c>
      <c r="G1125" s="217">
        <v>42951</v>
      </c>
      <c r="H1125" s="42" t="s">
        <v>2151</v>
      </c>
      <c r="I1125" s="42" t="s">
        <v>105</v>
      </c>
      <c r="J1125" s="43" t="s">
        <v>106</v>
      </c>
      <c r="K1125" s="48">
        <v>11111</v>
      </c>
    </row>
    <row r="1126" spans="1:11" ht="33.75">
      <c r="A1126" s="93" t="s">
        <v>2382</v>
      </c>
      <c r="B1126" s="238" t="s">
        <v>35</v>
      </c>
      <c r="C1126" s="39" t="s">
        <v>11</v>
      </c>
      <c r="D1126" s="39" t="s">
        <v>11</v>
      </c>
      <c r="E1126" s="37" t="s">
        <v>13</v>
      </c>
      <c r="F1126" s="43">
        <v>17170759</v>
      </c>
      <c r="G1126" s="217">
        <v>42951</v>
      </c>
      <c r="H1126" s="42" t="s">
        <v>2152</v>
      </c>
      <c r="I1126" s="42" t="s">
        <v>105</v>
      </c>
      <c r="J1126" s="43" t="s">
        <v>106</v>
      </c>
      <c r="K1126" s="48">
        <v>152361</v>
      </c>
    </row>
    <row r="1127" spans="1:11" ht="33.75">
      <c r="A1127" s="93" t="s">
        <v>2382</v>
      </c>
      <c r="B1127" s="238" t="s">
        <v>35</v>
      </c>
      <c r="C1127" s="39" t="s">
        <v>11</v>
      </c>
      <c r="D1127" s="39" t="s">
        <v>11</v>
      </c>
      <c r="E1127" s="37" t="s">
        <v>13</v>
      </c>
      <c r="F1127" s="43">
        <v>17170758</v>
      </c>
      <c r="G1127" s="217">
        <v>42951</v>
      </c>
      <c r="H1127" s="42" t="s">
        <v>2153</v>
      </c>
      <c r="I1127" s="42" t="s">
        <v>105</v>
      </c>
      <c r="J1127" s="43" t="s">
        <v>106</v>
      </c>
      <c r="K1127" s="48">
        <v>57387</v>
      </c>
    </row>
    <row r="1128" spans="1:11" ht="33.75">
      <c r="A1128" s="93" t="s">
        <v>2382</v>
      </c>
      <c r="B1128" s="137" t="s">
        <v>6</v>
      </c>
      <c r="C1128" s="213" t="s">
        <v>1007</v>
      </c>
      <c r="D1128" s="32">
        <v>42747</v>
      </c>
      <c r="E1128" s="37" t="s">
        <v>13</v>
      </c>
      <c r="F1128" s="43">
        <v>17170745</v>
      </c>
      <c r="G1128" s="217">
        <v>42954</v>
      </c>
      <c r="H1128" s="42" t="s">
        <v>2154</v>
      </c>
      <c r="I1128" s="210" t="s">
        <v>2383</v>
      </c>
      <c r="J1128" s="1" t="s">
        <v>430</v>
      </c>
      <c r="K1128" s="48">
        <v>35000</v>
      </c>
    </row>
    <row r="1129" spans="1:11" ht="78.75">
      <c r="A1129" s="93" t="s">
        <v>2382</v>
      </c>
      <c r="B1129" s="146" t="s">
        <v>1723</v>
      </c>
      <c r="C1129" s="130" t="s">
        <v>11</v>
      </c>
      <c r="D1129" s="131" t="s">
        <v>11</v>
      </c>
      <c r="E1129" s="37" t="s">
        <v>13</v>
      </c>
      <c r="F1129" s="43">
        <v>17170761</v>
      </c>
      <c r="G1129" s="217">
        <v>42955</v>
      </c>
      <c r="H1129" s="42" t="s">
        <v>2155</v>
      </c>
      <c r="I1129" s="42" t="s">
        <v>118</v>
      </c>
      <c r="J1129" s="43" t="s">
        <v>119</v>
      </c>
      <c r="K1129" s="48">
        <v>2795476</v>
      </c>
    </row>
    <row r="1130" spans="1:11" ht="67.5">
      <c r="A1130" s="93" t="s">
        <v>2382</v>
      </c>
      <c r="B1130" s="146" t="s">
        <v>1723</v>
      </c>
      <c r="C1130" s="130" t="s">
        <v>11</v>
      </c>
      <c r="D1130" s="131" t="s">
        <v>11</v>
      </c>
      <c r="E1130" s="37" t="s">
        <v>13</v>
      </c>
      <c r="F1130" s="43">
        <v>17170765</v>
      </c>
      <c r="G1130" s="217">
        <v>42955</v>
      </c>
      <c r="H1130" s="42" t="s">
        <v>2156</v>
      </c>
      <c r="I1130" s="42" t="s">
        <v>2128</v>
      </c>
      <c r="J1130" s="43" t="s">
        <v>2129</v>
      </c>
      <c r="K1130" s="48">
        <v>1932493</v>
      </c>
    </row>
    <row r="1131" spans="1:11" ht="67.5">
      <c r="A1131" s="93" t="s">
        <v>2382</v>
      </c>
      <c r="B1131" s="146" t="s">
        <v>1723</v>
      </c>
      <c r="C1131" s="130" t="s">
        <v>11</v>
      </c>
      <c r="D1131" s="131" t="s">
        <v>11</v>
      </c>
      <c r="E1131" s="37" t="s">
        <v>13</v>
      </c>
      <c r="F1131" s="43">
        <v>17170766</v>
      </c>
      <c r="G1131" s="217">
        <v>42955</v>
      </c>
      <c r="H1131" s="42" t="s">
        <v>2157</v>
      </c>
      <c r="I1131" s="42" t="s">
        <v>2128</v>
      </c>
      <c r="J1131" s="43" t="s">
        <v>2129</v>
      </c>
      <c r="K1131" s="48">
        <v>2209906</v>
      </c>
    </row>
    <row r="1132" spans="1:11" ht="33.75">
      <c r="A1132" s="93" t="s">
        <v>2382</v>
      </c>
      <c r="B1132" s="146" t="s">
        <v>1723</v>
      </c>
      <c r="C1132" s="130" t="s">
        <v>11</v>
      </c>
      <c r="D1132" s="131" t="s">
        <v>11</v>
      </c>
      <c r="E1132" s="37" t="s">
        <v>13</v>
      </c>
      <c r="F1132" s="43">
        <v>17170763</v>
      </c>
      <c r="G1132" s="217">
        <v>42955</v>
      </c>
      <c r="H1132" s="42" t="s">
        <v>2158</v>
      </c>
      <c r="I1132" s="42" t="s">
        <v>112</v>
      </c>
      <c r="J1132" s="43" t="s">
        <v>113</v>
      </c>
      <c r="K1132" s="48">
        <v>39585420</v>
      </c>
    </row>
    <row r="1133" spans="1:11" ht="11.25">
      <c r="A1133" s="93" t="s">
        <v>2382</v>
      </c>
      <c r="B1133" s="146" t="s">
        <v>1723</v>
      </c>
      <c r="C1133" s="130" t="s">
        <v>11</v>
      </c>
      <c r="D1133" s="131" t="s">
        <v>11</v>
      </c>
      <c r="E1133" s="37" t="s">
        <v>12</v>
      </c>
      <c r="F1133" s="43">
        <v>17170199</v>
      </c>
      <c r="G1133" s="217">
        <v>42955</v>
      </c>
      <c r="H1133" s="42" t="s">
        <v>2159</v>
      </c>
      <c r="I1133" s="42" t="s">
        <v>2160</v>
      </c>
      <c r="J1133" s="43" t="s">
        <v>2161</v>
      </c>
      <c r="K1133" s="48">
        <v>2859956</v>
      </c>
    </row>
    <row r="1134" spans="1:11" ht="33.75">
      <c r="A1134" s="93" t="s">
        <v>2382</v>
      </c>
      <c r="B1134" s="146" t="s">
        <v>1723</v>
      </c>
      <c r="C1134" s="130" t="s">
        <v>11</v>
      </c>
      <c r="D1134" s="131" t="s">
        <v>11</v>
      </c>
      <c r="E1134" s="37" t="s">
        <v>12</v>
      </c>
      <c r="F1134" s="43">
        <v>17170200</v>
      </c>
      <c r="G1134" s="217">
        <v>42955</v>
      </c>
      <c r="H1134" s="42" t="s">
        <v>2162</v>
      </c>
      <c r="I1134" s="42" t="s">
        <v>2104</v>
      </c>
      <c r="J1134" s="43" t="s">
        <v>153</v>
      </c>
      <c r="K1134" s="48">
        <v>25805</v>
      </c>
    </row>
    <row r="1135" spans="1:11" ht="22.5">
      <c r="A1135" s="93" t="s">
        <v>2382</v>
      </c>
      <c r="B1135" s="146" t="s">
        <v>1723</v>
      </c>
      <c r="C1135" s="130" t="s">
        <v>11</v>
      </c>
      <c r="D1135" s="131" t="s">
        <v>11</v>
      </c>
      <c r="E1135" s="37" t="s">
        <v>13</v>
      </c>
      <c r="F1135" s="43">
        <v>17170752</v>
      </c>
      <c r="G1135" s="217">
        <v>42955</v>
      </c>
      <c r="H1135" s="42" t="s">
        <v>2163</v>
      </c>
      <c r="I1135" s="42" t="s">
        <v>2102</v>
      </c>
      <c r="J1135" s="43" t="s">
        <v>649</v>
      </c>
      <c r="K1135" s="48">
        <v>334289</v>
      </c>
    </row>
    <row r="1136" spans="1:11" ht="33.75">
      <c r="A1136" s="93" t="s">
        <v>2382</v>
      </c>
      <c r="B1136" s="137" t="s">
        <v>6</v>
      </c>
      <c r="C1136" s="213" t="s">
        <v>1007</v>
      </c>
      <c r="D1136" s="32">
        <v>42747</v>
      </c>
      <c r="E1136" s="37" t="s">
        <v>13</v>
      </c>
      <c r="F1136" s="43">
        <v>17170746</v>
      </c>
      <c r="G1136" s="217">
        <v>42955</v>
      </c>
      <c r="H1136" s="42" t="s">
        <v>2164</v>
      </c>
      <c r="I1136" s="210" t="s">
        <v>2383</v>
      </c>
      <c r="J1136" s="1" t="s">
        <v>430</v>
      </c>
      <c r="K1136" s="48">
        <v>174762</v>
      </c>
    </row>
    <row r="1137" spans="1:11" ht="33.75">
      <c r="A1137" s="93" t="s">
        <v>2382</v>
      </c>
      <c r="B1137" s="137" t="s">
        <v>6</v>
      </c>
      <c r="C1137" s="213" t="s">
        <v>1007</v>
      </c>
      <c r="D1137" s="32">
        <v>42747</v>
      </c>
      <c r="E1137" s="37" t="s">
        <v>13</v>
      </c>
      <c r="F1137" s="43">
        <v>17170747</v>
      </c>
      <c r="G1137" s="217">
        <v>42955</v>
      </c>
      <c r="H1137" s="42" t="s">
        <v>2165</v>
      </c>
      <c r="I1137" s="210" t="s">
        <v>2383</v>
      </c>
      <c r="J1137" s="1" t="s">
        <v>430</v>
      </c>
      <c r="K1137" s="48">
        <v>146762</v>
      </c>
    </row>
    <row r="1138" spans="1:11" ht="56.25">
      <c r="A1138" s="93" t="s">
        <v>2382</v>
      </c>
      <c r="B1138" s="137" t="s">
        <v>6</v>
      </c>
      <c r="C1138" s="213" t="s">
        <v>1007</v>
      </c>
      <c r="D1138" s="32">
        <v>42747</v>
      </c>
      <c r="E1138" s="37" t="s">
        <v>13</v>
      </c>
      <c r="F1138" s="43">
        <v>17170748</v>
      </c>
      <c r="G1138" s="217">
        <v>42955</v>
      </c>
      <c r="H1138" s="42" t="s">
        <v>2166</v>
      </c>
      <c r="I1138" s="210" t="s">
        <v>2383</v>
      </c>
      <c r="J1138" s="1" t="s">
        <v>430</v>
      </c>
      <c r="K1138" s="48">
        <v>210762</v>
      </c>
    </row>
    <row r="1139" spans="1:11" ht="56.25">
      <c r="A1139" s="93" t="s">
        <v>2382</v>
      </c>
      <c r="B1139" s="137" t="s">
        <v>6</v>
      </c>
      <c r="C1139" s="213" t="s">
        <v>1007</v>
      </c>
      <c r="D1139" s="32">
        <v>42747</v>
      </c>
      <c r="E1139" s="37" t="s">
        <v>13</v>
      </c>
      <c r="F1139" s="43">
        <v>17170749</v>
      </c>
      <c r="G1139" s="217">
        <v>42955</v>
      </c>
      <c r="H1139" s="42" t="s">
        <v>2167</v>
      </c>
      <c r="I1139" s="210" t="s">
        <v>2383</v>
      </c>
      <c r="J1139" s="1" t="s">
        <v>430</v>
      </c>
      <c r="K1139" s="48">
        <v>777294</v>
      </c>
    </row>
    <row r="1140" spans="1:11" ht="45">
      <c r="A1140" s="93" t="s">
        <v>2382</v>
      </c>
      <c r="B1140" s="137" t="s">
        <v>6</v>
      </c>
      <c r="C1140" s="213" t="s">
        <v>1007</v>
      </c>
      <c r="D1140" s="32">
        <v>42747</v>
      </c>
      <c r="E1140" s="37" t="s">
        <v>13</v>
      </c>
      <c r="F1140" s="43">
        <v>17170750</v>
      </c>
      <c r="G1140" s="217">
        <v>42955</v>
      </c>
      <c r="H1140" s="42" t="s">
        <v>2168</v>
      </c>
      <c r="I1140" s="210" t="s">
        <v>2383</v>
      </c>
      <c r="J1140" s="1" t="s">
        <v>430</v>
      </c>
      <c r="K1140" s="48">
        <v>106762</v>
      </c>
    </row>
    <row r="1141" spans="1:11" ht="33.75">
      <c r="A1141" s="93" t="s">
        <v>2382</v>
      </c>
      <c r="B1141" s="137" t="s">
        <v>6</v>
      </c>
      <c r="C1141" s="213" t="s">
        <v>1007</v>
      </c>
      <c r="D1141" s="32">
        <v>42747</v>
      </c>
      <c r="E1141" s="37" t="s">
        <v>13</v>
      </c>
      <c r="F1141" s="43">
        <v>17170751</v>
      </c>
      <c r="G1141" s="217">
        <v>42955</v>
      </c>
      <c r="H1141" s="42" t="s">
        <v>2169</v>
      </c>
      <c r="I1141" s="210" t="s">
        <v>2383</v>
      </c>
      <c r="J1141" s="1" t="s">
        <v>430</v>
      </c>
      <c r="K1141" s="48">
        <v>152762</v>
      </c>
    </row>
    <row r="1142" spans="1:11" ht="33.75">
      <c r="A1142" s="93" t="s">
        <v>2382</v>
      </c>
      <c r="B1142" s="137" t="s">
        <v>6</v>
      </c>
      <c r="C1142" s="213" t="s">
        <v>1007</v>
      </c>
      <c r="D1142" s="32">
        <v>42747</v>
      </c>
      <c r="E1142" s="37" t="s">
        <v>13</v>
      </c>
      <c r="F1142" s="43">
        <v>17170753</v>
      </c>
      <c r="G1142" s="217">
        <v>42956</v>
      </c>
      <c r="H1142" s="42" t="s">
        <v>2170</v>
      </c>
      <c r="I1142" s="210" t="s">
        <v>2383</v>
      </c>
      <c r="J1142" s="1" t="s">
        <v>430</v>
      </c>
      <c r="K1142" s="48">
        <v>25000</v>
      </c>
    </row>
    <row r="1143" spans="1:11" ht="33.75">
      <c r="A1143" s="93" t="s">
        <v>2382</v>
      </c>
      <c r="B1143" s="137" t="s">
        <v>6</v>
      </c>
      <c r="C1143" s="213" t="s">
        <v>1007</v>
      </c>
      <c r="D1143" s="32">
        <v>42747</v>
      </c>
      <c r="E1143" s="37" t="s">
        <v>13</v>
      </c>
      <c r="F1143" s="43">
        <v>17170754</v>
      </c>
      <c r="G1143" s="217">
        <v>42956</v>
      </c>
      <c r="H1143" s="42" t="s">
        <v>2171</v>
      </c>
      <c r="I1143" s="210" t="s">
        <v>2383</v>
      </c>
      <c r="J1143" s="1" t="s">
        <v>430</v>
      </c>
      <c r="K1143" s="48">
        <v>25000</v>
      </c>
    </row>
    <row r="1144" spans="1:11" ht="45">
      <c r="A1144" s="93" t="s">
        <v>2382</v>
      </c>
      <c r="B1144" s="146" t="s">
        <v>1723</v>
      </c>
      <c r="C1144" s="130" t="s">
        <v>11</v>
      </c>
      <c r="D1144" s="131" t="s">
        <v>11</v>
      </c>
      <c r="E1144" s="37" t="s">
        <v>13</v>
      </c>
      <c r="F1144" s="43">
        <v>17170760</v>
      </c>
      <c r="G1144" s="217">
        <v>42956</v>
      </c>
      <c r="H1144" s="42" t="s">
        <v>2172</v>
      </c>
      <c r="I1144" s="42" t="s">
        <v>2102</v>
      </c>
      <c r="J1144" s="43" t="s">
        <v>649</v>
      </c>
      <c r="K1144" s="48">
        <v>1925481</v>
      </c>
    </row>
    <row r="1145" spans="1:11" ht="78.75">
      <c r="A1145" s="93" t="s">
        <v>2382</v>
      </c>
      <c r="B1145" s="146" t="s">
        <v>1723</v>
      </c>
      <c r="C1145" s="130" t="s">
        <v>11</v>
      </c>
      <c r="D1145" s="131" t="s">
        <v>11</v>
      </c>
      <c r="E1145" s="37" t="s">
        <v>12</v>
      </c>
      <c r="F1145" s="43">
        <v>17170201</v>
      </c>
      <c r="G1145" s="217">
        <v>42956</v>
      </c>
      <c r="H1145" s="42" t="s">
        <v>2386</v>
      </c>
      <c r="I1145" s="42" t="s">
        <v>2173</v>
      </c>
      <c r="J1145" s="43" t="s">
        <v>2174</v>
      </c>
      <c r="K1145" s="48">
        <v>473778</v>
      </c>
    </row>
    <row r="1146" spans="1:11" ht="11.25">
      <c r="A1146" s="93" t="s">
        <v>2382</v>
      </c>
      <c r="B1146" s="146" t="s">
        <v>1723</v>
      </c>
      <c r="C1146" s="130" t="s">
        <v>11</v>
      </c>
      <c r="D1146" s="131" t="s">
        <v>11</v>
      </c>
      <c r="E1146" s="37" t="s">
        <v>13</v>
      </c>
      <c r="F1146" s="43">
        <v>17170762</v>
      </c>
      <c r="G1146" s="217">
        <v>42956</v>
      </c>
      <c r="H1146" s="42" t="s">
        <v>2175</v>
      </c>
      <c r="I1146" s="42" t="s">
        <v>2176</v>
      </c>
      <c r="J1146" s="43" t="s">
        <v>2177</v>
      </c>
      <c r="K1146" s="48">
        <v>45870600</v>
      </c>
    </row>
    <row r="1147" spans="1:11" ht="45">
      <c r="A1147" s="93" t="s">
        <v>2382</v>
      </c>
      <c r="B1147" s="146" t="s">
        <v>1723</v>
      </c>
      <c r="C1147" s="130" t="s">
        <v>11</v>
      </c>
      <c r="D1147" s="131" t="s">
        <v>11</v>
      </c>
      <c r="E1147" s="37" t="s">
        <v>13</v>
      </c>
      <c r="F1147" s="43">
        <v>17170764</v>
      </c>
      <c r="G1147" s="217">
        <v>42956</v>
      </c>
      <c r="H1147" s="42" t="s">
        <v>2178</v>
      </c>
      <c r="I1147" s="42" t="s">
        <v>2179</v>
      </c>
      <c r="J1147" s="43" t="s">
        <v>2180</v>
      </c>
      <c r="K1147" s="48">
        <v>46287120</v>
      </c>
    </row>
    <row r="1148" spans="1:11" ht="33.75">
      <c r="A1148" s="93" t="s">
        <v>2382</v>
      </c>
      <c r="B1148" s="146" t="s">
        <v>1723</v>
      </c>
      <c r="C1148" s="130" t="s">
        <v>11</v>
      </c>
      <c r="D1148" s="131" t="s">
        <v>11</v>
      </c>
      <c r="E1148" s="37" t="s">
        <v>12</v>
      </c>
      <c r="F1148" s="43">
        <v>17170202</v>
      </c>
      <c r="G1148" s="217">
        <v>42956</v>
      </c>
      <c r="H1148" s="42" t="s">
        <v>2181</v>
      </c>
      <c r="I1148" s="42" t="s">
        <v>2173</v>
      </c>
      <c r="J1148" s="43" t="s">
        <v>2174</v>
      </c>
      <c r="K1148" s="48">
        <v>748522</v>
      </c>
    </row>
    <row r="1149" spans="1:11" ht="22.5">
      <c r="A1149" s="93" t="s">
        <v>2382</v>
      </c>
      <c r="B1149" s="146" t="s">
        <v>1723</v>
      </c>
      <c r="C1149" s="130" t="s">
        <v>11</v>
      </c>
      <c r="D1149" s="131" t="s">
        <v>11</v>
      </c>
      <c r="E1149" s="37" t="s">
        <v>12</v>
      </c>
      <c r="F1149" s="43">
        <v>17170204</v>
      </c>
      <c r="G1149" s="217">
        <v>42956</v>
      </c>
      <c r="H1149" s="42" t="s">
        <v>2183</v>
      </c>
      <c r="I1149" s="42" t="s">
        <v>2173</v>
      </c>
      <c r="J1149" s="43" t="s">
        <v>2174</v>
      </c>
      <c r="K1149" s="48">
        <v>241087</v>
      </c>
    </row>
    <row r="1150" spans="1:11" ht="33.75">
      <c r="A1150" s="93" t="s">
        <v>2382</v>
      </c>
      <c r="B1150" s="146" t="s">
        <v>1723</v>
      </c>
      <c r="C1150" s="130" t="s">
        <v>11</v>
      </c>
      <c r="D1150" s="131" t="s">
        <v>11</v>
      </c>
      <c r="E1150" s="37" t="s">
        <v>12</v>
      </c>
      <c r="F1150" s="43">
        <v>17170205</v>
      </c>
      <c r="G1150" s="217">
        <v>42956</v>
      </c>
      <c r="H1150" s="42" t="s">
        <v>2184</v>
      </c>
      <c r="I1150" s="42" t="s">
        <v>2173</v>
      </c>
      <c r="J1150" s="43" t="s">
        <v>2174</v>
      </c>
      <c r="K1150" s="48">
        <v>372256</v>
      </c>
    </row>
    <row r="1151" spans="1:11" ht="22.5">
      <c r="A1151" s="93" t="s">
        <v>2382</v>
      </c>
      <c r="B1151" s="146" t="s">
        <v>1723</v>
      </c>
      <c r="C1151" s="130" t="s">
        <v>11</v>
      </c>
      <c r="D1151" s="131" t="s">
        <v>11</v>
      </c>
      <c r="E1151" s="37" t="s">
        <v>12</v>
      </c>
      <c r="F1151" s="43">
        <v>17170206</v>
      </c>
      <c r="G1151" s="217">
        <v>42957</v>
      </c>
      <c r="H1151" s="42" t="s">
        <v>2185</v>
      </c>
      <c r="I1151" s="42" t="s">
        <v>2173</v>
      </c>
      <c r="J1151" s="43" t="s">
        <v>2174</v>
      </c>
      <c r="K1151" s="48">
        <v>364140</v>
      </c>
    </row>
    <row r="1152" spans="1:11" ht="22.5">
      <c r="A1152" s="93" t="s">
        <v>2382</v>
      </c>
      <c r="B1152" s="146" t="s">
        <v>1723</v>
      </c>
      <c r="C1152" s="130" t="s">
        <v>11</v>
      </c>
      <c r="D1152" s="131" t="s">
        <v>11</v>
      </c>
      <c r="E1152" s="37" t="s">
        <v>13</v>
      </c>
      <c r="F1152" s="43" t="s">
        <v>2186</v>
      </c>
      <c r="G1152" s="217">
        <v>42957</v>
      </c>
      <c r="H1152" s="42" t="s">
        <v>2187</v>
      </c>
      <c r="I1152" s="42" t="s">
        <v>2188</v>
      </c>
      <c r="J1152" s="43" t="s">
        <v>2189</v>
      </c>
      <c r="K1152" s="48">
        <v>9483613</v>
      </c>
    </row>
    <row r="1153" spans="1:11" ht="45">
      <c r="A1153" s="93" t="s">
        <v>2382</v>
      </c>
      <c r="B1153" s="146" t="s">
        <v>1723</v>
      </c>
      <c r="C1153" s="130" t="s">
        <v>11</v>
      </c>
      <c r="D1153" s="131" t="s">
        <v>11</v>
      </c>
      <c r="E1153" s="37" t="s">
        <v>13</v>
      </c>
      <c r="F1153" s="43">
        <v>17170768</v>
      </c>
      <c r="G1153" s="217">
        <v>42957</v>
      </c>
      <c r="H1153" s="42" t="s">
        <v>2190</v>
      </c>
      <c r="I1153" s="42" t="s">
        <v>107</v>
      </c>
      <c r="J1153" s="43" t="s">
        <v>77</v>
      </c>
      <c r="K1153" s="48">
        <v>48934</v>
      </c>
    </row>
    <row r="1154" spans="1:11" ht="11.25">
      <c r="A1154" s="93" t="s">
        <v>2382</v>
      </c>
      <c r="B1154" s="44" t="s">
        <v>8</v>
      </c>
      <c r="C1154" s="39" t="s">
        <v>11</v>
      </c>
      <c r="D1154" s="39" t="s">
        <v>11</v>
      </c>
      <c r="E1154" s="37" t="s">
        <v>12</v>
      </c>
      <c r="F1154" s="43">
        <v>17170208</v>
      </c>
      <c r="G1154" s="217">
        <v>42957</v>
      </c>
      <c r="H1154" s="42" t="s">
        <v>2191</v>
      </c>
      <c r="I1154" s="42" t="s">
        <v>2192</v>
      </c>
      <c r="J1154" s="43" t="s">
        <v>2193</v>
      </c>
      <c r="K1154" s="48">
        <v>35900</v>
      </c>
    </row>
    <row r="1155" spans="1:11" ht="22.5">
      <c r="A1155" s="93" t="s">
        <v>2382</v>
      </c>
      <c r="B1155" s="238" t="s">
        <v>35</v>
      </c>
      <c r="C1155" s="39" t="s">
        <v>11</v>
      </c>
      <c r="D1155" s="39" t="s">
        <v>11</v>
      </c>
      <c r="E1155" s="37" t="s">
        <v>13</v>
      </c>
      <c r="F1155" s="43">
        <v>17170770</v>
      </c>
      <c r="G1155" s="217">
        <v>42958</v>
      </c>
      <c r="H1155" s="42" t="s">
        <v>2195</v>
      </c>
      <c r="I1155" s="42" t="s">
        <v>2196</v>
      </c>
      <c r="J1155" s="43" t="s">
        <v>591</v>
      </c>
      <c r="K1155" s="48">
        <v>143880</v>
      </c>
    </row>
    <row r="1156" spans="1:11" ht="67.5">
      <c r="A1156" s="93" t="s">
        <v>2382</v>
      </c>
      <c r="B1156" s="146" t="s">
        <v>1723</v>
      </c>
      <c r="C1156" s="130" t="s">
        <v>11</v>
      </c>
      <c r="D1156" s="131" t="s">
        <v>11</v>
      </c>
      <c r="E1156" s="37" t="s">
        <v>12</v>
      </c>
      <c r="F1156" s="43">
        <v>17170210</v>
      </c>
      <c r="G1156" s="217">
        <v>42958</v>
      </c>
      <c r="H1156" s="42" t="s">
        <v>2182</v>
      </c>
      <c r="I1156" s="42" t="s">
        <v>2173</v>
      </c>
      <c r="J1156" s="43" t="s">
        <v>2174</v>
      </c>
      <c r="K1156" s="48">
        <v>7706158</v>
      </c>
    </row>
    <row r="1157" spans="1:11" ht="45">
      <c r="A1157" s="93" t="s">
        <v>2382</v>
      </c>
      <c r="B1157" s="238" t="s">
        <v>35</v>
      </c>
      <c r="C1157" s="39" t="s">
        <v>11</v>
      </c>
      <c r="D1157" s="39" t="s">
        <v>11</v>
      </c>
      <c r="E1157" s="37" t="s">
        <v>13</v>
      </c>
      <c r="F1157" s="43">
        <v>17170786</v>
      </c>
      <c r="G1157" s="217">
        <v>42958</v>
      </c>
      <c r="H1157" s="42" t="s">
        <v>2197</v>
      </c>
      <c r="I1157" s="42" t="s">
        <v>2148</v>
      </c>
      <c r="J1157" s="43" t="s">
        <v>2149</v>
      </c>
      <c r="K1157" s="48">
        <v>91500</v>
      </c>
    </row>
    <row r="1158" spans="1:11" ht="45">
      <c r="A1158" s="93" t="s">
        <v>2382</v>
      </c>
      <c r="B1158" s="238" t="s">
        <v>35</v>
      </c>
      <c r="C1158" s="39" t="s">
        <v>11</v>
      </c>
      <c r="D1158" s="39" t="s">
        <v>11</v>
      </c>
      <c r="E1158" s="37" t="s">
        <v>13</v>
      </c>
      <c r="F1158" s="43">
        <v>17170787</v>
      </c>
      <c r="G1158" s="217">
        <v>42958</v>
      </c>
      <c r="H1158" s="42" t="s">
        <v>2198</v>
      </c>
      <c r="I1158" s="42" t="s">
        <v>2148</v>
      </c>
      <c r="J1158" s="43" t="s">
        <v>2149</v>
      </c>
      <c r="K1158" s="48">
        <v>112000</v>
      </c>
    </row>
    <row r="1159" spans="1:11" ht="45">
      <c r="A1159" s="93" t="s">
        <v>2382</v>
      </c>
      <c r="B1159" s="137" t="s">
        <v>6</v>
      </c>
      <c r="C1159" s="213" t="s">
        <v>1007</v>
      </c>
      <c r="D1159" s="32">
        <v>42747</v>
      </c>
      <c r="E1159" s="37" t="s">
        <v>13</v>
      </c>
      <c r="F1159" s="43">
        <v>17170773</v>
      </c>
      <c r="G1159" s="217">
        <v>42958</v>
      </c>
      <c r="H1159" s="42" t="s">
        <v>2199</v>
      </c>
      <c r="I1159" s="210" t="s">
        <v>2383</v>
      </c>
      <c r="J1159" s="1" t="s">
        <v>430</v>
      </c>
      <c r="K1159" s="48">
        <v>217762</v>
      </c>
    </row>
    <row r="1160" spans="1:11" ht="45">
      <c r="A1160" s="93" t="s">
        <v>2382</v>
      </c>
      <c r="B1160" s="137" t="s">
        <v>6</v>
      </c>
      <c r="C1160" s="213" t="s">
        <v>1007</v>
      </c>
      <c r="D1160" s="32">
        <v>42747</v>
      </c>
      <c r="E1160" s="37" t="s">
        <v>13</v>
      </c>
      <c r="F1160" s="43">
        <v>17170774</v>
      </c>
      <c r="G1160" s="217">
        <v>42958</v>
      </c>
      <c r="H1160" s="42" t="s">
        <v>2200</v>
      </c>
      <c r="I1160" s="210" t="s">
        <v>2383</v>
      </c>
      <c r="J1160" s="1" t="s">
        <v>430</v>
      </c>
      <c r="K1160" s="48">
        <v>217762</v>
      </c>
    </row>
    <row r="1161" spans="1:11" ht="33.75">
      <c r="A1161" s="93" t="s">
        <v>2382</v>
      </c>
      <c r="B1161" s="137" t="s">
        <v>6</v>
      </c>
      <c r="C1161" s="213" t="s">
        <v>1007</v>
      </c>
      <c r="D1161" s="32">
        <v>42747</v>
      </c>
      <c r="E1161" s="37" t="s">
        <v>13</v>
      </c>
      <c r="F1161" s="43">
        <v>17170775</v>
      </c>
      <c r="G1161" s="217">
        <v>42958</v>
      </c>
      <c r="H1161" s="42" t="s">
        <v>2201</v>
      </c>
      <c r="I1161" s="210" t="s">
        <v>2383</v>
      </c>
      <c r="J1161" s="1" t="s">
        <v>430</v>
      </c>
      <c r="K1161" s="48">
        <v>172762</v>
      </c>
    </row>
    <row r="1162" spans="1:11" ht="33.75">
      <c r="A1162" s="93" t="s">
        <v>2382</v>
      </c>
      <c r="B1162" s="137" t="s">
        <v>6</v>
      </c>
      <c r="C1162" s="213" t="s">
        <v>1007</v>
      </c>
      <c r="D1162" s="32">
        <v>42747</v>
      </c>
      <c r="E1162" s="37" t="s">
        <v>13</v>
      </c>
      <c r="F1162" s="43">
        <v>17170776</v>
      </c>
      <c r="G1162" s="217">
        <v>42958</v>
      </c>
      <c r="H1162" s="42" t="s">
        <v>2202</v>
      </c>
      <c r="I1162" s="210" t="s">
        <v>2383</v>
      </c>
      <c r="J1162" s="1" t="s">
        <v>430</v>
      </c>
      <c r="K1162" s="48">
        <v>172762</v>
      </c>
    </row>
    <row r="1163" spans="1:11" ht="33.75">
      <c r="A1163" s="93" t="s">
        <v>2382</v>
      </c>
      <c r="B1163" s="137" t="s">
        <v>6</v>
      </c>
      <c r="C1163" s="213" t="s">
        <v>1007</v>
      </c>
      <c r="D1163" s="32">
        <v>42747</v>
      </c>
      <c r="E1163" s="37" t="s">
        <v>13</v>
      </c>
      <c r="F1163" s="43">
        <v>17170777</v>
      </c>
      <c r="G1163" s="217">
        <v>42958</v>
      </c>
      <c r="H1163" s="42" t="s">
        <v>2203</v>
      </c>
      <c r="I1163" s="210" t="s">
        <v>2383</v>
      </c>
      <c r="J1163" s="1" t="s">
        <v>430</v>
      </c>
      <c r="K1163" s="48">
        <v>172762</v>
      </c>
    </row>
    <row r="1164" spans="1:11" ht="33.75">
      <c r="A1164" s="93" t="s">
        <v>2382</v>
      </c>
      <c r="B1164" s="137" t="s">
        <v>6</v>
      </c>
      <c r="C1164" s="213" t="s">
        <v>1007</v>
      </c>
      <c r="D1164" s="32">
        <v>42747</v>
      </c>
      <c r="E1164" s="37" t="s">
        <v>13</v>
      </c>
      <c r="F1164" s="43">
        <v>17170778</v>
      </c>
      <c r="G1164" s="217">
        <v>42958</v>
      </c>
      <c r="H1164" s="42" t="s">
        <v>2204</v>
      </c>
      <c r="I1164" s="210" t="s">
        <v>2383</v>
      </c>
      <c r="J1164" s="1" t="s">
        <v>430</v>
      </c>
      <c r="K1164" s="48">
        <v>172762</v>
      </c>
    </row>
    <row r="1165" spans="1:11" ht="33.75">
      <c r="A1165" s="93" t="s">
        <v>2382</v>
      </c>
      <c r="B1165" s="137" t="s">
        <v>6</v>
      </c>
      <c r="C1165" s="213" t="s">
        <v>1007</v>
      </c>
      <c r="D1165" s="32">
        <v>42747</v>
      </c>
      <c r="E1165" s="37" t="s">
        <v>13</v>
      </c>
      <c r="F1165" s="43">
        <v>17170779</v>
      </c>
      <c r="G1165" s="217">
        <v>42958</v>
      </c>
      <c r="H1165" s="42" t="s">
        <v>2205</v>
      </c>
      <c r="I1165" s="210" t="s">
        <v>2383</v>
      </c>
      <c r="J1165" s="1" t="s">
        <v>430</v>
      </c>
      <c r="K1165" s="48">
        <v>172762</v>
      </c>
    </row>
    <row r="1166" spans="1:11" ht="33.75">
      <c r="A1166" s="93" t="s">
        <v>2382</v>
      </c>
      <c r="B1166" s="137" t="s">
        <v>6</v>
      </c>
      <c r="C1166" s="213" t="s">
        <v>1007</v>
      </c>
      <c r="D1166" s="32">
        <v>42747</v>
      </c>
      <c r="E1166" s="37" t="s">
        <v>13</v>
      </c>
      <c r="F1166" s="43">
        <v>17170780</v>
      </c>
      <c r="G1166" s="217">
        <v>42958</v>
      </c>
      <c r="H1166" s="42" t="s">
        <v>2206</v>
      </c>
      <c r="I1166" s="210" t="s">
        <v>2383</v>
      </c>
      <c r="J1166" s="1" t="s">
        <v>430</v>
      </c>
      <c r="K1166" s="48">
        <v>172762</v>
      </c>
    </row>
    <row r="1167" spans="1:11" ht="33.75">
      <c r="A1167" s="93" t="s">
        <v>2382</v>
      </c>
      <c r="B1167" s="137" t="s">
        <v>6</v>
      </c>
      <c r="C1167" s="213" t="s">
        <v>1007</v>
      </c>
      <c r="D1167" s="32">
        <v>42747</v>
      </c>
      <c r="E1167" s="37" t="s">
        <v>13</v>
      </c>
      <c r="F1167" s="43">
        <v>17170781</v>
      </c>
      <c r="G1167" s="217">
        <v>42958</v>
      </c>
      <c r="H1167" s="42" t="s">
        <v>2207</v>
      </c>
      <c r="I1167" s="210" t="s">
        <v>2383</v>
      </c>
      <c r="J1167" s="1" t="s">
        <v>430</v>
      </c>
      <c r="K1167" s="48">
        <v>161762</v>
      </c>
    </row>
    <row r="1168" spans="1:11" ht="33.75">
      <c r="A1168" s="93" t="s">
        <v>2382</v>
      </c>
      <c r="B1168" s="44" t="s">
        <v>8</v>
      </c>
      <c r="C1168" s="39" t="s">
        <v>11</v>
      </c>
      <c r="D1168" s="39" t="s">
        <v>11</v>
      </c>
      <c r="E1168" s="37" t="s">
        <v>13</v>
      </c>
      <c r="F1168" s="43">
        <v>17170788</v>
      </c>
      <c r="G1168" s="217">
        <v>42958</v>
      </c>
      <c r="H1168" s="42" t="s">
        <v>2208</v>
      </c>
      <c r="I1168" s="42" t="s">
        <v>2209</v>
      </c>
      <c r="J1168" s="43" t="s">
        <v>2210</v>
      </c>
      <c r="K1168" s="48">
        <v>29750</v>
      </c>
    </row>
    <row r="1169" spans="1:11" ht="67.5">
      <c r="A1169" s="93" t="s">
        <v>2382</v>
      </c>
      <c r="B1169" s="47" t="s">
        <v>9</v>
      </c>
      <c r="C1169" s="39" t="s">
        <v>2211</v>
      </c>
      <c r="D1169" s="39">
        <v>42956</v>
      </c>
      <c r="E1169" s="37" t="s">
        <v>12</v>
      </c>
      <c r="F1169" s="43">
        <v>17170211</v>
      </c>
      <c r="G1169" s="217">
        <v>42961</v>
      </c>
      <c r="H1169" s="42" t="s">
        <v>2212</v>
      </c>
      <c r="I1169" s="42" t="s">
        <v>2213</v>
      </c>
      <c r="J1169" s="43" t="s">
        <v>2214</v>
      </c>
      <c r="K1169" s="48">
        <v>13693000</v>
      </c>
    </row>
    <row r="1170" spans="1:11" ht="22.5">
      <c r="A1170" s="93" t="s">
        <v>2382</v>
      </c>
      <c r="B1170" s="47" t="s">
        <v>9</v>
      </c>
      <c r="C1170" s="39" t="s">
        <v>2211</v>
      </c>
      <c r="D1170" s="39">
        <v>42956</v>
      </c>
      <c r="E1170" s="37" t="s">
        <v>12</v>
      </c>
      <c r="F1170" s="43">
        <v>17170212</v>
      </c>
      <c r="G1170" s="217">
        <v>42961</v>
      </c>
      <c r="H1170" s="42" t="s">
        <v>2215</v>
      </c>
      <c r="I1170" s="42" t="s">
        <v>2216</v>
      </c>
      <c r="J1170" s="43" t="s">
        <v>2217</v>
      </c>
      <c r="K1170" s="48">
        <v>570000</v>
      </c>
    </row>
    <row r="1171" spans="1:11" ht="67.5">
      <c r="A1171" s="93" t="s">
        <v>2382</v>
      </c>
      <c r="B1171" s="47" t="s">
        <v>9</v>
      </c>
      <c r="C1171" s="39" t="s">
        <v>2211</v>
      </c>
      <c r="D1171" s="39">
        <v>42956</v>
      </c>
      <c r="E1171" s="37" t="s">
        <v>12</v>
      </c>
      <c r="F1171" s="43">
        <v>17170213</v>
      </c>
      <c r="G1171" s="217">
        <v>42961</v>
      </c>
      <c r="H1171" s="42" t="s">
        <v>2218</v>
      </c>
      <c r="I1171" s="42" t="s">
        <v>2216</v>
      </c>
      <c r="J1171" s="43" t="s">
        <v>2217</v>
      </c>
      <c r="K1171" s="48">
        <v>21563985</v>
      </c>
    </row>
    <row r="1172" spans="1:11" ht="22.5">
      <c r="A1172" s="93" t="s">
        <v>2382</v>
      </c>
      <c r="B1172" s="47" t="s">
        <v>9</v>
      </c>
      <c r="C1172" s="39" t="s">
        <v>2211</v>
      </c>
      <c r="D1172" s="39">
        <v>42956</v>
      </c>
      <c r="E1172" s="37" t="s">
        <v>12</v>
      </c>
      <c r="F1172" s="43">
        <v>17170214</v>
      </c>
      <c r="G1172" s="217">
        <v>42961</v>
      </c>
      <c r="H1172" s="42" t="s">
        <v>2219</v>
      </c>
      <c r="I1172" s="42" t="s">
        <v>2216</v>
      </c>
      <c r="J1172" s="43" t="s">
        <v>2217</v>
      </c>
      <c r="K1172" s="48">
        <v>480000</v>
      </c>
    </row>
    <row r="1173" spans="1:11" ht="45">
      <c r="A1173" s="93" t="s">
        <v>2382</v>
      </c>
      <c r="B1173" s="47" t="s">
        <v>9</v>
      </c>
      <c r="C1173" s="39" t="s">
        <v>2211</v>
      </c>
      <c r="D1173" s="39">
        <v>42956</v>
      </c>
      <c r="E1173" s="37" t="s">
        <v>12</v>
      </c>
      <c r="F1173" s="43">
        <v>17170215</v>
      </c>
      <c r="G1173" s="217">
        <v>42961</v>
      </c>
      <c r="H1173" s="42" t="s">
        <v>2220</v>
      </c>
      <c r="I1173" s="42" t="s">
        <v>2221</v>
      </c>
      <c r="J1173" s="43" t="s">
        <v>2222</v>
      </c>
      <c r="K1173" s="48">
        <v>3586774</v>
      </c>
    </row>
    <row r="1174" spans="1:11" ht="22.5">
      <c r="A1174" s="93" t="s">
        <v>2382</v>
      </c>
      <c r="B1174" s="47" t="s">
        <v>9</v>
      </c>
      <c r="C1174" s="39" t="s">
        <v>2211</v>
      </c>
      <c r="D1174" s="39">
        <v>42956</v>
      </c>
      <c r="E1174" s="37" t="s">
        <v>12</v>
      </c>
      <c r="F1174" s="43">
        <v>17170216</v>
      </c>
      <c r="G1174" s="217">
        <v>42961</v>
      </c>
      <c r="H1174" s="42" t="s">
        <v>2223</v>
      </c>
      <c r="I1174" s="42" t="s">
        <v>2224</v>
      </c>
      <c r="J1174" s="43" t="s">
        <v>2225</v>
      </c>
      <c r="K1174" s="48">
        <v>770100</v>
      </c>
    </row>
    <row r="1175" spans="1:11" ht="22.5">
      <c r="A1175" s="93" t="s">
        <v>2382</v>
      </c>
      <c r="B1175" s="146" t="s">
        <v>1723</v>
      </c>
      <c r="C1175" s="130" t="s">
        <v>11</v>
      </c>
      <c r="D1175" s="131" t="s">
        <v>11</v>
      </c>
      <c r="E1175" s="37" t="s">
        <v>12</v>
      </c>
      <c r="F1175" s="43">
        <v>17170221</v>
      </c>
      <c r="G1175" s="217">
        <v>42961</v>
      </c>
      <c r="H1175" s="42" t="s">
        <v>2226</v>
      </c>
      <c r="I1175" s="42" t="s">
        <v>2227</v>
      </c>
      <c r="J1175" s="43" t="s">
        <v>2228</v>
      </c>
      <c r="K1175" s="48">
        <v>18142740</v>
      </c>
    </row>
    <row r="1176" spans="1:11" ht="33.75">
      <c r="A1176" s="93" t="s">
        <v>2382</v>
      </c>
      <c r="B1176" s="47" t="s">
        <v>9</v>
      </c>
      <c r="C1176" s="39" t="s">
        <v>2211</v>
      </c>
      <c r="D1176" s="39">
        <v>42956</v>
      </c>
      <c r="E1176" s="37" t="s">
        <v>12</v>
      </c>
      <c r="F1176" s="43">
        <v>17170217</v>
      </c>
      <c r="G1176" s="217">
        <v>42963</v>
      </c>
      <c r="H1176" s="42" t="s">
        <v>2229</v>
      </c>
      <c r="I1176" s="42" t="s">
        <v>2230</v>
      </c>
      <c r="J1176" s="43" t="s">
        <v>2231</v>
      </c>
      <c r="K1176" s="48">
        <v>1469650</v>
      </c>
    </row>
    <row r="1177" spans="1:11" ht="45">
      <c r="A1177" s="93" t="s">
        <v>2382</v>
      </c>
      <c r="B1177" s="47" t="s">
        <v>9</v>
      </c>
      <c r="C1177" s="39" t="s">
        <v>2211</v>
      </c>
      <c r="D1177" s="39">
        <v>42956</v>
      </c>
      <c r="E1177" s="37" t="s">
        <v>12</v>
      </c>
      <c r="F1177" s="43">
        <v>17170218</v>
      </c>
      <c r="G1177" s="217">
        <v>42963</v>
      </c>
      <c r="H1177" s="42" t="s">
        <v>2232</v>
      </c>
      <c r="I1177" s="42" t="s">
        <v>2233</v>
      </c>
      <c r="J1177" s="43" t="s">
        <v>2234</v>
      </c>
      <c r="K1177" s="48">
        <v>874962</v>
      </c>
    </row>
    <row r="1178" spans="1:11" ht="22.5">
      <c r="A1178" s="93" t="s">
        <v>2382</v>
      </c>
      <c r="B1178" s="146" t="s">
        <v>1723</v>
      </c>
      <c r="C1178" s="130" t="s">
        <v>11</v>
      </c>
      <c r="D1178" s="131" t="s">
        <v>11</v>
      </c>
      <c r="E1178" s="37" t="s">
        <v>12</v>
      </c>
      <c r="F1178" s="43">
        <v>17170222</v>
      </c>
      <c r="G1178" s="217">
        <v>42963</v>
      </c>
      <c r="H1178" s="42" t="s">
        <v>2236</v>
      </c>
      <c r="I1178" s="42" t="s">
        <v>2120</v>
      </c>
      <c r="J1178" s="43" t="s">
        <v>2121</v>
      </c>
      <c r="K1178" s="48">
        <v>7707333</v>
      </c>
    </row>
    <row r="1179" spans="1:11" ht="33.75">
      <c r="A1179" s="93" t="s">
        <v>2382</v>
      </c>
      <c r="B1179" s="238" t="s">
        <v>35</v>
      </c>
      <c r="C1179" s="39" t="s">
        <v>11</v>
      </c>
      <c r="D1179" s="39" t="s">
        <v>11</v>
      </c>
      <c r="E1179" s="37" t="s">
        <v>13</v>
      </c>
      <c r="F1179" s="43">
        <v>17170789</v>
      </c>
      <c r="G1179" s="217">
        <v>42963</v>
      </c>
      <c r="H1179" s="42" t="s">
        <v>2237</v>
      </c>
      <c r="I1179" s="42" t="s">
        <v>105</v>
      </c>
      <c r="J1179" s="43" t="s">
        <v>106</v>
      </c>
      <c r="K1179" s="48">
        <v>111000</v>
      </c>
    </row>
    <row r="1180" spans="1:11" ht="22.5">
      <c r="A1180" s="93" t="s">
        <v>2382</v>
      </c>
      <c r="B1180" s="238" t="s">
        <v>35</v>
      </c>
      <c r="C1180" s="39" t="s">
        <v>11</v>
      </c>
      <c r="D1180" s="39" t="s">
        <v>11</v>
      </c>
      <c r="E1180" s="37" t="s">
        <v>13</v>
      </c>
      <c r="F1180" s="43">
        <v>17170790</v>
      </c>
      <c r="G1180" s="217">
        <v>42963</v>
      </c>
      <c r="H1180" s="42" t="s">
        <v>2238</v>
      </c>
      <c r="I1180" s="42" t="s">
        <v>108</v>
      </c>
      <c r="J1180" s="43" t="s">
        <v>109</v>
      </c>
      <c r="K1180" s="48">
        <v>60000</v>
      </c>
    </row>
    <row r="1181" spans="1:11" ht="22.5">
      <c r="A1181" s="93" t="s">
        <v>2382</v>
      </c>
      <c r="B1181" s="146" t="s">
        <v>1723</v>
      </c>
      <c r="C1181" s="130" t="s">
        <v>11</v>
      </c>
      <c r="D1181" s="131" t="s">
        <v>11</v>
      </c>
      <c r="E1181" s="37" t="s">
        <v>12</v>
      </c>
      <c r="F1181" s="43">
        <v>17170223</v>
      </c>
      <c r="G1181" s="217">
        <v>42964</v>
      </c>
      <c r="H1181" s="42" t="s">
        <v>2239</v>
      </c>
      <c r="I1181" s="42" t="s">
        <v>1938</v>
      </c>
      <c r="J1181" s="43" t="s">
        <v>169</v>
      </c>
      <c r="K1181" s="48">
        <v>1304811</v>
      </c>
    </row>
    <row r="1182" spans="1:11" ht="22.5">
      <c r="A1182" s="93" t="s">
        <v>2382</v>
      </c>
      <c r="B1182" s="146" t="s">
        <v>1723</v>
      </c>
      <c r="C1182" s="130" t="s">
        <v>11</v>
      </c>
      <c r="D1182" s="131" t="s">
        <v>11</v>
      </c>
      <c r="E1182" s="37" t="s">
        <v>12</v>
      </c>
      <c r="F1182" s="43">
        <v>17170224</v>
      </c>
      <c r="G1182" s="217">
        <v>42964</v>
      </c>
      <c r="H1182" s="42" t="s">
        <v>2240</v>
      </c>
      <c r="I1182" s="42" t="s">
        <v>2241</v>
      </c>
      <c r="J1182" s="43" t="s">
        <v>129</v>
      </c>
      <c r="K1182" s="48">
        <v>111455</v>
      </c>
    </row>
    <row r="1183" spans="1:11" ht="22.5">
      <c r="A1183" s="93" t="s">
        <v>2382</v>
      </c>
      <c r="B1183" s="146" t="s">
        <v>1723</v>
      </c>
      <c r="C1183" s="130" t="s">
        <v>11</v>
      </c>
      <c r="D1183" s="131" t="s">
        <v>11</v>
      </c>
      <c r="E1183" s="37" t="s">
        <v>12</v>
      </c>
      <c r="F1183" s="43">
        <v>17170225</v>
      </c>
      <c r="G1183" s="217">
        <v>42964</v>
      </c>
      <c r="H1183" s="42" t="s">
        <v>2242</v>
      </c>
      <c r="I1183" s="42" t="s">
        <v>2243</v>
      </c>
      <c r="J1183" s="43" t="s">
        <v>2244</v>
      </c>
      <c r="K1183" s="48">
        <v>1457458</v>
      </c>
    </row>
    <row r="1184" spans="1:11" ht="33.75">
      <c r="A1184" s="93" t="s">
        <v>2382</v>
      </c>
      <c r="B1184" s="146" t="s">
        <v>1723</v>
      </c>
      <c r="C1184" s="130" t="s">
        <v>11</v>
      </c>
      <c r="D1184" s="131" t="s">
        <v>11</v>
      </c>
      <c r="E1184" s="37" t="s">
        <v>12</v>
      </c>
      <c r="F1184" s="43">
        <v>17170226</v>
      </c>
      <c r="G1184" s="217">
        <v>42964</v>
      </c>
      <c r="H1184" s="42" t="s">
        <v>2245</v>
      </c>
      <c r="I1184" s="42" t="s">
        <v>2246</v>
      </c>
      <c r="J1184" s="43" t="s">
        <v>2247</v>
      </c>
      <c r="K1184" s="48">
        <v>883040</v>
      </c>
    </row>
    <row r="1185" spans="1:11" ht="90">
      <c r="A1185" s="93" t="s">
        <v>2382</v>
      </c>
      <c r="B1185" s="146" t="s">
        <v>1723</v>
      </c>
      <c r="C1185" s="130" t="s">
        <v>11</v>
      </c>
      <c r="D1185" s="131" t="s">
        <v>11</v>
      </c>
      <c r="E1185" s="37" t="s">
        <v>12</v>
      </c>
      <c r="F1185" s="43">
        <v>17170227</v>
      </c>
      <c r="G1185" s="217">
        <v>42964</v>
      </c>
      <c r="H1185" s="42" t="s">
        <v>2248</v>
      </c>
      <c r="I1185" s="42" t="s">
        <v>123</v>
      </c>
      <c r="J1185" s="43" t="s">
        <v>86</v>
      </c>
      <c r="K1185" s="48">
        <v>4445226</v>
      </c>
    </row>
    <row r="1186" spans="1:11" ht="45">
      <c r="A1186" s="93" t="s">
        <v>2382</v>
      </c>
      <c r="B1186" s="146" t="s">
        <v>1723</v>
      </c>
      <c r="C1186" s="130" t="s">
        <v>11</v>
      </c>
      <c r="D1186" s="131" t="s">
        <v>11</v>
      </c>
      <c r="E1186" s="37" t="s">
        <v>13</v>
      </c>
      <c r="F1186" s="43">
        <v>17170791</v>
      </c>
      <c r="G1186" s="217">
        <v>42964</v>
      </c>
      <c r="H1186" s="42" t="s">
        <v>2249</v>
      </c>
      <c r="I1186" s="42" t="s">
        <v>2194</v>
      </c>
      <c r="J1186" s="43" t="s">
        <v>63</v>
      </c>
      <c r="K1186" s="48">
        <v>778543</v>
      </c>
    </row>
    <row r="1187" spans="1:11" ht="45">
      <c r="A1187" s="93" t="s">
        <v>2382</v>
      </c>
      <c r="B1187" s="146" t="s">
        <v>1723</v>
      </c>
      <c r="C1187" s="130" t="s">
        <v>11</v>
      </c>
      <c r="D1187" s="131" t="s">
        <v>11</v>
      </c>
      <c r="E1187" s="37" t="s">
        <v>13</v>
      </c>
      <c r="F1187" s="43">
        <v>17170792</v>
      </c>
      <c r="G1187" s="217">
        <v>42964</v>
      </c>
      <c r="H1187" s="42" t="s">
        <v>2250</v>
      </c>
      <c r="I1187" s="42" t="s">
        <v>2251</v>
      </c>
      <c r="J1187" s="43" t="s">
        <v>2252</v>
      </c>
      <c r="K1187" s="48">
        <v>25916866</v>
      </c>
    </row>
    <row r="1188" spans="1:11" ht="33.75">
      <c r="A1188" s="93" t="s">
        <v>2382</v>
      </c>
      <c r="B1188" s="137" t="s">
        <v>6</v>
      </c>
      <c r="C1188" s="213" t="s">
        <v>1007</v>
      </c>
      <c r="D1188" s="32">
        <v>42747</v>
      </c>
      <c r="E1188" s="37" t="s">
        <v>13</v>
      </c>
      <c r="F1188" s="43">
        <v>17170793</v>
      </c>
      <c r="G1188" s="217">
        <v>42964</v>
      </c>
      <c r="H1188" s="42" t="s">
        <v>2253</v>
      </c>
      <c r="I1188" s="210" t="s">
        <v>2383</v>
      </c>
      <c r="J1188" s="1" t="s">
        <v>430</v>
      </c>
      <c r="K1188" s="48">
        <v>181002</v>
      </c>
    </row>
    <row r="1189" spans="1:11" ht="33.75">
      <c r="A1189" s="93" t="s">
        <v>2382</v>
      </c>
      <c r="B1189" s="137" t="s">
        <v>6</v>
      </c>
      <c r="C1189" s="213" t="s">
        <v>1007</v>
      </c>
      <c r="D1189" s="32">
        <v>42747</v>
      </c>
      <c r="E1189" s="37" t="s">
        <v>13</v>
      </c>
      <c r="F1189" s="43">
        <v>17170794</v>
      </c>
      <c r="G1189" s="217">
        <v>42964</v>
      </c>
      <c r="H1189" s="42" t="s">
        <v>2254</v>
      </c>
      <c r="I1189" s="210" t="s">
        <v>2383</v>
      </c>
      <c r="J1189" s="1" t="s">
        <v>430</v>
      </c>
      <c r="K1189" s="48">
        <v>181002</v>
      </c>
    </row>
    <row r="1190" spans="1:11" ht="33.75">
      <c r="A1190" s="93" t="s">
        <v>2382</v>
      </c>
      <c r="B1190" s="146" t="s">
        <v>1723</v>
      </c>
      <c r="C1190" s="130" t="s">
        <v>11</v>
      </c>
      <c r="D1190" s="131" t="s">
        <v>11</v>
      </c>
      <c r="E1190" s="37" t="s">
        <v>13</v>
      </c>
      <c r="F1190" s="43">
        <v>17170795</v>
      </c>
      <c r="G1190" s="217">
        <v>42964</v>
      </c>
      <c r="H1190" s="42" t="s">
        <v>2255</v>
      </c>
      <c r="I1190" s="42" t="s">
        <v>336</v>
      </c>
      <c r="J1190" s="43" t="s">
        <v>337</v>
      </c>
      <c r="K1190" s="48">
        <v>1249369</v>
      </c>
    </row>
    <row r="1191" spans="1:11" ht="22.5">
      <c r="A1191" s="93" t="s">
        <v>2382</v>
      </c>
      <c r="B1191" s="146" t="s">
        <v>1723</v>
      </c>
      <c r="C1191" s="130" t="s">
        <v>11</v>
      </c>
      <c r="D1191" s="131" t="s">
        <v>11</v>
      </c>
      <c r="E1191" s="37" t="s">
        <v>12</v>
      </c>
      <c r="F1191" s="43">
        <v>17170228</v>
      </c>
      <c r="G1191" s="217">
        <v>42964</v>
      </c>
      <c r="H1191" s="42" t="s">
        <v>2256</v>
      </c>
      <c r="I1191" s="42" t="s">
        <v>131</v>
      </c>
      <c r="J1191" s="43" t="s">
        <v>121</v>
      </c>
      <c r="K1191" s="48">
        <v>1103250</v>
      </c>
    </row>
    <row r="1192" spans="1:11" ht="22.5">
      <c r="A1192" s="93" t="s">
        <v>2382</v>
      </c>
      <c r="B1192" s="146" t="s">
        <v>1723</v>
      </c>
      <c r="C1192" s="130" t="s">
        <v>11</v>
      </c>
      <c r="D1192" s="131" t="s">
        <v>11</v>
      </c>
      <c r="E1192" s="37" t="s">
        <v>13</v>
      </c>
      <c r="F1192" s="43">
        <v>17170796</v>
      </c>
      <c r="G1192" s="217">
        <v>42964</v>
      </c>
      <c r="H1192" s="42" t="s">
        <v>2257</v>
      </c>
      <c r="I1192" s="42" t="s">
        <v>2258</v>
      </c>
      <c r="J1192" s="43" t="s">
        <v>2259</v>
      </c>
      <c r="K1192" s="48">
        <v>81218</v>
      </c>
    </row>
    <row r="1193" spans="1:11" ht="22.5">
      <c r="A1193" s="93" t="s">
        <v>2382</v>
      </c>
      <c r="B1193" s="146" t="s">
        <v>1723</v>
      </c>
      <c r="C1193" s="130" t="s">
        <v>11</v>
      </c>
      <c r="D1193" s="131" t="s">
        <v>11</v>
      </c>
      <c r="E1193" s="37" t="s">
        <v>12</v>
      </c>
      <c r="F1193" s="43">
        <v>17170229</v>
      </c>
      <c r="G1193" s="217">
        <v>42964</v>
      </c>
      <c r="H1193" s="42" t="s">
        <v>2260</v>
      </c>
      <c r="I1193" s="42" t="s">
        <v>2261</v>
      </c>
      <c r="J1193" s="43" t="s">
        <v>274</v>
      </c>
      <c r="K1193" s="48">
        <v>10250898</v>
      </c>
    </row>
    <row r="1194" spans="1:11" ht="33.75">
      <c r="A1194" s="93" t="s">
        <v>2382</v>
      </c>
      <c r="B1194" s="47" t="s">
        <v>9</v>
      </c>
      <c r="C1194" s="39" t="s">
        <v>2211</v>
      </c>
      <c r="D1194" s="39">
        <v>42956</v>
      </c>
      <c r="E1194" s="37" t="s">
        <v>12</v>
      </c>
      <c r="F1194" s="43">
        <v>17170219</v>
      </c>
      <c r="G1194" s="217">
        <v>42964</v>
      </c>
      <c r="H1194" s="42" t="s">
        <v>2262</v>
      </c>
      <c r="I1194" s="42" t="s">
        <v>341</v>
      </c>
      <c r="J1194" s="43" t="s">
        <v>59</v>
      </c>
      <c r="K1194" s="48">
        <v>1954460</v>
      </c>
    </row>
    <row r="1195" spans="1:11" ht="56.25">
      <c r="A1195" s="93" t="s">
        <v>2382</v>
      </c>
      <c r="B1195" s="146" t="s">
        <v>1723</v>
      </c>
      <c r="C1195" s="130" t="s">
        <v>11</v>
      </c>
      <c r="D1195" s="131" t="s">
        <v>11</v>
      </c>
      <c r="E1195" s="37" t="s">
        <v>12</v>
      </c>
      <c r="F1195" s="43">
        <v>17170231</v>
      </c>
      <c r="G1195" s="217">
        <v>42964</v>
      </c>
      <c r="H1195" s="42" t="s">
        <v>2263</v>
      </c>
      <c r="I1195" s="42" t="s">
        <v>2173</v>
      </c>
      <c r="J1195" s="43" t="s">
        <v>2174</v>
      </c>
      <c r="K1195" s="48">
        <v>517293</v>
      </c>
    </row>
    <row r="1196" spans="1:11" ht="33.75">
      <c r="A1196" s="93" t="s">
        <v>2382</v>
      </c>
      <c r="B1196" s="146" t="s">
        <v>1723</v>
      </c>
      <c r="C1196" s="130" t="s">
        <v>11</v>
      </c>
      <c r="D1196" s="131" t="s">
        <v>11</v>
      </c>
      <c r="E1196" s="37" t="s">
        <v>12</v>
      </c>
      <c r="F1196" s="43">
        <v>17170230</v>
      </c>
      <c r="G1196" s="217">
        <v>42964</v>
      </c>
      <c r="H1196" s="42" t="s">
        <v>2264</v>
      </c>
      <c r="I1196" s="42" t="s">
        <v>1938</v>
      </c>
      <c r="J1196" s="43" t="s">
        <v>169</v>
      </c>
      <c r="K1196" s="48">
        <v>1439730</v>
      </c>
    </row>
    <row r="1197" spans="1:11" ht="22.5">
      <c r="A1197" s="93" t="s">
        <v>2382</v>
      </c>
      <c r="B1197" s="238" t="s">
        <v>35</v>
      </c>
      <c r="C1197" s="39" t="s">
        <v>11</v>
      </c>
      <c r="D1197" s="39" t="s">
        <v>11</v>
      </c>
      <c r="E1197" s="37" t="s">
        <v>13</v>
      </c>
      <c r="F1197" s="43">
        <v>17170797</v>
      </c>
      <c r="G1197" s="217">
        <v>42964</v>
      </c>
      <c r="H1197" s="42" t="s">
        <v>2265</v>
      </c>
      <c r="I1197" s="42" t="s">
        <v>2266</v>
      </c>
      <c r="J1197" s="43" t="s">
        <v>2267</v>
      </c>
      <c r="K1197" s="48">
        <v>27778</v>
      </c>
    </row>
    <row r="1198" spans="1:11" ht="22.5">
      <c r="A1198" s="93" t="s">
        <v>2382</v>
      </c>
      <c r="B1198" s="146" t="s">
        <v>1723</v>
      </c>
      <c r="C1198" s="130" t="s">
        <v>11</v>
      </c>
      <c r="D1198" s="131" t="s">
        <v>11</v>
      </c>
      <c r="E1198" s="37" t="s">
        <v>13</v>
      </c>
      <c r="F1198" s="43">
        <v>17170798</v>
      </c>
      <c r="G1198" s="217">
        <v>42964</v>
      </c>
      <c r="H1198" s="42" t="s">
        <v>2268</v>
      </c>
      <c r="I1198" s="42" t="s">
        <v>2269</v>
      </c>
      <c r="J1198" s="43" t="s">
        <v>2270</v>
      </c>
      <c r="K1198" s="48">
        <v>11656446</v>
      </c>
    </row>
    <row r="1199" spans="1:11" ht="33.75">
      <c r="A1199" s="93" t="s">
        <v>2382</v>
      </c>
      <c r="B1199" s="47" t="s">
        <v>9</v>
      </c>
      <c r="C1199" s="39" t="s">
        <v>2211</v>
      </c>
      <c r="D1199" s="39">
        <v>42956</v>
      </c>
      <c r="E1199" s="37" t="s">
        <v>12</v>
      </c>
      <c r="F1199" s="43">
        <v>17170232</v>
      </c>
      <c r="G1199" s="217">
        <v>42965</v>
      </c>
      <c r="H1199" s="42" t="s">
        <v>2235</v>
      </c>
      <c r="I1199" s="42" t="s">
        <v>111</v>
      </c>
      <c r="J1199" s="43" t="s">
        <v>2271</v>
      </c>
      <c r="K1199" s="48">
        <v>352980</v>
      </c>
    </row>
    <row r="1200" spans="1:11" ht="33.75">
      <c r="A1200" s="93" t="s">
        <v>2382</v>
      </c>
      <c r="B1200" s="137" t="s">
        <v>6</v>
      </c>
      <c r="C1200" s="213" t="s">
        <v>1007</v>
      </c>
      <c r="D1200" s="32">
        <v>42747</v>
      </c>
      <c r="E1200" s="37" t="s">
        <v>13</v>
      </c>
      <c r="F1200" s="43">
        <v>17170799</v>
      </c>
      <c r="G1200" s="217">
        <v>42965</v>
      </c>
      <c r="H1200" s="42" t="s">
        <v>2272</v>
      </c>
      <c r="I1200" s="210" t="s">
        <v>2383</v>
      </c>
      <c r="J1200" s="1" t="s">
        <v>430</v>
      </c>
      <c r="K1200" s="48">
        <v>237762</v>
      </c>
    </row>
    <row r="1201" spans="1:11" ht="45">
      <c r="A1201" s="93" t="s">
        <v>2382</v>
      </c>
      <c r="B1201" s="137" t="s">
        <v>6</v>
      </c>
      <c r="C1201" s="213" t="s">
        <v>1007</v>
      </c>
      <c r="D1201" s="32">
        <v>42747</v>
      </c>
      <c r="E1201" s="37" t="s">
        <v>13</v>
      </c>
      <c r="F1201" s="43">
        <v>17170800</v>
      </c>
      <c r="G1201" s="217">
        <v>42965</v>
      </c>
      <c r="H1201" s="42" t="s">
        <v>2273</v>
      </c>
      <c r="I1201" s="210" t="s">
        <v>2383</v>
      </c>
      <c r="J1201" s="1" t="s">
        <v>430</v>
      </c>
      <c r="K1201" s="48">
        <v>237762</v>
      </c>
    </row>
    <row r="1202" spans="1:11" ht="45">
      <c r="A1202" s="93" t="s">
        <v>2382</v>
      </c>
      <c r="B1202" s="137" t="s">
        <v>6</v>
      </c>
      <c r="C1202" s="213" t="s">
        <v>1007</v>
      </c>
      <c r="D1202" s="32">
        <v>42747</v>
      </c>
      <c r="E1202" s="37" t="s">
        <v>13</v>
      </c>
      <c r="F1202" s="43">
        <v>17170801</v>
      </c>
      <c r="G1202" s="217">
        <v>42965</v>
      </c>
      <c r="H1202" s="42" t="s">
        <v>2274</v>
      </c>
      <c r="I1202" s="210" t="s">
        <v>2383</v>
      </c>
      <c r="J1202" s="1" t="s">
        <v>430</v>
      </c>
      <c r="K1202" s="48">
        <v>237762</v>
      </c>
    </row>
    <row r="1203" spans="1:11" ht="45">
      <c r="A1203" s="93" t="s">
        <v>2382</v>
      </c>
      <c r="B1203" s="137" t="s">
        <v>6</v>
      </c>
      <c r="C1203" s="39" t="s">
        <v>2275</v>
      </c>
      <c r="D1203" s="39">
        <v>42965</v>
      </c>
      <c r="E1203" s="37" t="s">
        <v>13</v>
      </c>
      <c r="F1203" s="43">
        <v>17170802</v>
      </c>
      <c r="G1203" s="217">
        <v>42965</v>
      </c>
      <c r="H1203" s="42" t="s">
        <v>2276</v>
      </c>
      <c r="I1203" s="42" t="s">
        <v>2277</v>
      </c>
      <c r="J1203" s="43" t="s">
        <v>2278</v>
      </c>
      <c r="K1203" s="48">
        <v>8438909</v>
      </c>
    </row>
    <row r="1204" spans="1:11" ht="33.75">
      <c r="A1204" s="93" t="s">
        <v>2382</v>
      </c>
      <c r="B1204" s="146" t="s">
        <v>1723</v>
      </c>
      <c r="C1204" s="130" t="s">
        <v>11</v>
      </c>
      <c r="D1204" s="131" t="s">
        <v>11</v>
      </c>
      <c r="E1204" s="37" t="s">
        <v>13</v>
      </c>
      <c r="F1204" s="43">
        <v>17170803</v>
      </c>
      <c r="G1204" s="217">
        <v>42965</v>
      </c>
      <c r="H1204" s="42" t="s">
        <v>2279</v>
      </c>
      <c r="I1204" s="42" t="s">
        <v>2280</v>
      </c>
      <c r="J1204" s="43" t="s">
        <v>122</v>
      </c>
      <c r="K1204" s="48">
        <v>78540</v>
      </c>
    </row>
    <row r="1205" spans="1:11" ht="22.5">
      <c r="A1205" s="93" t="s">
        <v>2382</v>
      </c>
      <c r="B1205" s="44" t="s">
        <v>8</v>
      </c>
      <c r="C1205" s="39" t="s">
        <v>11</v>
      </c>
      <c r="D1205" s="39" t="s">
        <v>11</v>
      </c>
      <c r="E1205" s="37" t="s">
        <v>12</v>
      </c>
      <c r="F1205" s="43">
        <v>17170233</v>
      </c>
      <c r="G1205" s="217">
        <v>42968</v>
      </c>
      <c r="H1205" s="42" t="s">
        <v>2281</v>
      </c>
      <c r="I1205" s="42" t="s">
        <v>2282</v>
      </c>
      <c r="J1205" s="43" t="s">
        <v>2283</v>
      </c>
      <c r="K1205" s="48">
        <v>959438</v>
      </c>
    </row>
    <row r="1206" spans="1:11" ht="22.5">
      <c r="A1206" s="93" t="s">
        <v>2382</v>
      </c>
      <c r="B1206" s="238" t="s">
        <v>35</v>
      </c>
      <c r="C1206" s="39" t="s">
        <v>11</v>
      </c>
      <c r="D1206" s="39" t="s">
        <v>11</v>
      </c>
      <c r="E1206" s="37" t="s">
        <v>13</v>
      </c>
      <c r="F1206" s="43">
        <v>17170804</v>
      </c>
      <c r="G1206" s="217">
        <v>42968</v>
      </c>
      <c r="H1206" s="42" t="s">
        <v>2284</v>
      </c>
      <c r="I1206" s="42" t="s">
        <v>2285</v>
      </c>
      <c r="J1206" s="43" t="s">
        <v>2286</v>
      </c>
      <c r="K1206" s="48">
        <v>316171</v>
      </c>
    </row>
    <row r="1207" spans="1:11" ht="22.5">
      <c r="A1207" s="93" t="s">
        <v>2382</v>
      </c>
      <c r="B1207" s="146" t="s">
        <v>1723</v>
      </c>
      <c r="C1207" s="130" t="s">
        <v>11</v>
      </c>
      <c r="D1207" s="131" t="s">
        <v>11</v>
      </c>
      <c r="E1207" s="37" t="s">
        <v>13</v>
      </c>
      <c r="F1207" s="42"/>
      <c r="G1207" s="217">
        <v>42968</v>
      </c>
      <c r="H1207" s="42" t="s">
        <v>2287</v>
      </c>
      <c r="I1207" s="42" t="s">
        <v>112</v>
      </c>
      <c r="J1207" s="43" t="s">
        <v>113</v>
      </c>
      <c r="K1207" s="48">
        <v>20185200</v>
      </c>
    </row>
    <row r="1208" spans="1:11" ht="22.5">
      <c r="A1208" s="93" t="s">
        <v>2382</v>
      </c>
      <c r="B1208" s="146" t="s">
        <v>1723</v>
      </c>
      <c r="C1208" s="130" t="s">
        <v>11</v>
      </c>
      <c r="D1208" s="131" t="s">
        <v>11</v>
      </c>
      <c r="E1208" s="37" t="s">
        <v>13</v>
      </c>
      <c r="F1208" s="42"/>
      <c r="G1208" s="217">
        <v>42968</v>
      </c>
      <c r="H1208" s="42" t="s">
        <v>2288</v>
      </c>
      <c r="I1208" s="42" t="s">
        <v>112</v>
      </c>
      <c r="J1208" s="43" t="s">
        <v>113</v>
      </c>
      <c r="K1208" s="48">
        <v>43830720</v>
      </c>
    </row>
    <row r="1209" spans="1:11" ht="22.5">
      <c r="A1209" s="93" t="s">
        <v>2382</v>
      </c>
      <c r="B1209" s="146" t="s">
        <v>1723</v>
      </c>
      <c r="C1209" s="130" t="s">
        <v>11</v>
      </c>
      <c r="D1209" s="131" t="s">
        <v>11</v>
      </c>
      <c r="E1209" s="37" t="s">
        <v>13</v>
      </c>
      <c r="F1209" s="42"/>
      <c r="G1209" s="217">
        <v>42968</v>
      </c>
      <c r="H1209" s="42" t="s">
        <v>2289</v>
      </c>
      <c r="I1209" s="42" t="s">
        <v>112</v>
      </c>
      <c r="J1209" s="43" t="s">
        <v>113</v>
      </c>
      <c r="K1209" s="48">
        <v>13483500</v>
      </c>
    </row>
    <row r="1210" spans="1:11" ht="33.75">
      <c r="A1210" s="93" t="s">
        <v>2382</v>
      </c>
      <c r="B1210" s="146" t="s">
        <v>1723</v>
      </c>
      <c r="C1210" s="130" t="s">
        <v>11</v>
      </c>
      <c r="D1210" s="131" t="s">
        <v>11</v>
      </c>
      <c r="E1210" s="37" t="s">
        <v>13</v>
      </c>
      <c r="F1210" s="42">
        <v>17170808</v>
      </c>
      <c r="G1210" s="217">
        <v>42968</v>
      </c>
      <c r="H1210" s="42" t="s">
        <v>2290</v>
      </c>
      <c r="I1210" s="42" t="s">
        <v>2291</v>
      </c>
      <c r="J1210" s="43" t="s">
        <v>110</v>
      </c>
      <c r="K1210" s="48">
        <v>22841583</v>
      </c>
    </row>
    <row r="1211" spans="1:11" ht="22.5">
      <c r="A1211" s="93" t="s">
        <v>2382</v>
      </c>
      <c r="B1211" s="146" t="s">
        <v>1723</v>
      </c>
      <c r="C1211" s="130" t="s">
        <v>11</v>
      </c>
      <c r="D1211" s="131" t="s">
        <v>11</v>
      </c>
      <c r="E1211" s="37" t="s">
        <v>13</v>
      </c>
      <c r="F1211" s="42"/>
      <c r="G1211" s="217">
        <v>42968</v>
      </c>
      <c r="H1211" s="42" t="s">
        <v>2292</v>
      </c>
      <c r="I1211" s="42" t="s">
        <v>112</v>
      </c>
      <c r="J1211" s="43" t="s">
        <v>113</v>
      </c>
      <c r="K1211" s="48">
        <v>42773400</v>
      </c>
    </row>
    <row r="1212" spans="1:11" ht="22.5">
      <c r="A1212" s="93" t="s">
        <v>2382</v>
      </c>
      <c r="B1212" s="146" t="s">
        <v>1723</v>
      </c>
      <c r="C1212" s="130" t="s">
        <v>11</v>
      </c>
      <c r="D1212" s="131" t="s">
        <v>11</v>
      </c>
      <c r="E1212" s="37" t="s">
        <v>12</v>
      </c>
      <c r="F1212" s="42">
        <v>17170235</v>
      </c>
      <c r="G1212" s="217">
        <v>42968</v>
      </c>
      <c r="H1212" s="42" t="s">
        <v>2293</v>
      </c>
      <c r="I1212" s="42" t="s">
        <v>2294</v>
      </c>
      <c r="J1212" s="43" t="s">
        <v>1445</v>
      </c>
      <c r="K1212" s="48">
        <v>4249359</v>
      </c>
    </row>
    <row r="1213" spans="1:11" ht="45">
      <c r="A1213" s="93" t="s">
        <v>2382</v>
      </c>
      <c r="B1213" s="137" t="s">
        <v>6</v>
      </c>
      <c r="C1213" s="213" t="s">
        <v>1007</v>
      </c>
      <c r="D1213" s="32">
        <v>42747</v>
      </c>
      <c r="E1213" s="37" t="s">
        <v>13</v>
      </c>
      <c r="F1213" s="42">
        <v>17170810</v>
      </c>
      <c r="G1213" s="217">
        <v>42968</v>
      </c>
      <c r="H1213" s="42" t="s">
        <v>2295</v>
      </c>
      <c r="I1213" s="210" t="s">
        <v>2383</v>
      </c>
      <c r="J1213" s="1" t="s">
        <v>430</v>
      </c>
      <c r="K1213" s="48">
        <v>258752</v>
      </c>
    </row>
    <row r="1214" spans="1:11" ht="33.75">
      <c r="A1214" s="93" t="s">
        <v>2382</v>
      </c>
      <c r="B1214" s="137" t="s">
        <v>6</v>
      </c>
      <c r="C1214" s="213" t="s">
        <v>1007</v>
      </c>
      <c r="D1214" s="32">
        <v>42747</v>
      </c>
      <c r="E1214" s="37" t="s">
        <v>13</v>
      </c>
      <c r="F1214" s="42">
        <v>17170811</v>
      </c>
      <c r="G1214" s="217">
        <v>42968</v>
      </c>
      <c r="H1214" s="42" t="s">
        <v>2296</v>
      </c>
      <c r="I1214" s="210" t="s">
        <v>2383</v>
      </c>
      <c r="J1214" s="1" t="s">
        <v>430</v>
      </c>
      <c r="K1214" s="48">
        <v>181762</v>
      </c>
    </row>
    <row r="1215" spans="1:11" ht="45">
      <c r="A1215" s="93" t="s">
        <v>2382</v>
      </c>
      <c r="B1215" s="137" t="s">
        <v>6</v>
      </c>
      <c r="C1215" s="213" t="s">
        <v>1007</v>
      </c>
      <c r="D1215" s="32">
        <v>42747</v>
      </c>
      <c r="E1215" s="37" t="s">
        <v>13</v>
      </c>
      <c r="F1215" s="42">
        <v>17170812</v>
      </c>
      <c r="G1215" s="217">
        <v>42968</v>
      </c>
      <c r="H1215" s="42" t="s">
        <v>2297</v>
      </c>
      <c r="I1215" s="210" t="s">
        <v>2383</v>
      </c>
      <c r="J1215" s="1" t="s">
        <v>430</v>
      </c>
      <c r="K1215" s="48">
        <v>244125</v>
      </c>
    </row>
    <row r="1216" spans="1:11" ht="22.5">
      <c r="A1216" s="93" t="s">
        <v>2382</v>
      </c>
      <c r="B1216" s="146" t="s">
        <v>1723</v>
      </c>
      <c r="C1216" s="130" t="s">
        <v>11</v>
      </c>
      <c r="D1216" s="131" t="s">
        <v>11</v>
      </c>
      <c r="E1216" s="37" t="s">
        <v>12</v>
      </c>
      <c r="F1216" s="42">
        <v>17170236</v>
      </c>
      <c r="G1216" s="217">
        <v>42969</v>
      </c>
      <c r="H1216" s="42" t="s">
        <v>2298</v>
      </c>
      <c r="I1216" s="42" t="s">
        <v>124</v>
      </c>
      <c r="J1216" s="43" t="s">
        <v>88</v>
      </c>
      <c r="K1216" s="48">
        <v>428004</v>
      </c>
    </row>
    <row r="1217" spans="1:11" ht="78.75">
      <c r="A1217" s="93" t="s">
        <v>2382</v>
      </c>
      <c r="B1217" s="146" t="s">
        <v>1723</v>
      </c>
      <c r="C1217" s="130" t="s">
        <v>11</v>
      </c>
      <c r="D1217" s="131" t="s">
        <v>11</v>
      </c>
      <c r="E1217" s="37" t="s">
        <v>13</v>
      </c>
      <c r="F1217" s="42">
        <v>17170813</v>
      </c>
      <c r="G1217" s="217">
        <v>42969</v>
      </c>
      <c r="H1217" s="42" t="s">
        <v>2299</v>
      </c>
      <c r="I1217" s="42" t="s">
        <v>2300</v>
      </c>
      <c r="J1217" s="43" t="s">
        <v>130</v>
      </c>
      <c r="K1217" s="48">
        <v>1867037</v>
      </c>
    </row>
    <row r="1218" spans="1:11" ht="78.75">
      <c r="A1218" s="93" t="s">
        <v>2382</v>
      </c>
      <c r="B1218" s="146" t="s">
        <v>1723</v>
      </c>
      <c r="C1218" s="130" t="s">
        <v>11</v>
      </c>
      <c r="D1218" s="131" t="s">
        <v>11</v>
      </c>
      <c r="E1218" s="37" t="s">
        <v>13</v>
      </c>
      <c r="F1218" s="42">
        <v>17170814</v>
      </c>
      <c r="G1218" s="217">
        <v>42969</v>
      </c>
      <c r="H1218" s="42" t="s">
        <v>2301</v>
      </c>
      <c r="I1218" s="42" t="s">
        <v>2300</v>
      </c>
      <c r="J1218" s="43" t="s">
        <v>130</v>
      </c>
      <c r="K1218" s="48">
        <v>1867037</v>
      </c>
    </row>
    <row r="1219" spans="1:11" ht="33.75">
      <c r="A1219" s="93" t="s">
        <v>2382</v>
      </c>
      <c r="B1219" s="146" t="s">
        <v>1723</v>
      </c>
      <c r="C1219" s="130" t="s">
        <v>11</v>
      </c>
      <c r="D1219" s="131" t="s">
        <v>11</v>
      </c>
      <c r="E1219" s="37" t="s">
        <v>13</v>
      </c>
      <c r="F1219" s="42">
        <v>17170815</v>
      </c>
      <c r="G1219" s="217">
        <v>42969</v>
      </c>
      <c r="H1219" s="42" t="s">
        <v>2302</v>
      </c>
      <c r="I1219" s="42" t="s">
        <v>2128</v>
      </c>
      <c r="J1219" s="43" t="s">
        <v>2129</v>
      </c>
      <c r="K1219" s="48">
        <v>116620</v>
      </c>
    </row>
    <row r="1220" spans="1:11" ht="22.5">
      <c r="A1220" s="93" t="s">
        <v>2382</v>
      </c>
      <c r="B1220" s="146" t="s">
        <v>1723</v>
      </c>
      <c r="C1220" s="130" t="s">
        <v>11</v>
      </c>
      <c r="D1220" s="131" t="s">
        <v>11</v>
      </c>
      <c r="E1220" s="37" t="s">
        <v>12</v>
      </c>
      <c r="F1220" s="42">
        <v>17170237</v>
      </c>
      <c r="G1220" s="217">
        <v>42969</v>
      </c>
      <c r="H1220" s="42" t="s">
        <v>2303</v>
      </c>
      <c r="I1220" s="42" t="s">
        <v>123</v>
      </c>
      <c r="J1220" s="43" t="s">
        <v>86</v>
      </c>
      <c r="K1220" s="48">
        <v>376285</v>
      </c>
    </row>
    <row r="1221" spans="1:11" ht="33.75">
      <c r="A1221" s="93" t="s">
        <v>2382</v>
      </c>
      <c r="B1221" s="146" t="s">
        <v>1723</v>
      </c>
      <c r="C1221" s="130" t="s">
        <v>11</v>
      </c>
      <c r="D1221" s="131" t="s">
        <v>11</v>
      </c>
      <c r="E1221" s="37" t="s">
        <v>12</v>
      </c>
      <c r="F1221" s="42">
        <v>17170816</v>
      </c>
      <c r="G1221" s="217">
        <v>42969</v>
      </c>
      <c r="H1221" s="42" t="s">
        <v>2304</v>
      </c>
      <c r="I1221" s="42" t="s">
        <v>2305</v>
      </c>
      <c r="J1221" s="43" t="s">
        <v>2306</v>
      </c>
      <c r="K1221" s="48">
        <v>459459</v>
      </c>
    </row>
    <row r="1222" spans="1:11" ht="33.75">
      <c r="A1222" s="93" t="s">
        <v>2382</v>
      </c>
      <c r="B1222" s="137" t="s">
        <v>6</v>
      </c>
      <c r="C1222" s="213" t="s">
        <v>1007</v>
      </c>
      <c r="D1222" s="32">
        <v>42747</v>
      </c>
      <c r="E1222" s="37" t="s">
        <v>13</v>
      </c>
      <c r="F1222" s="42">
        <v>17170818</v>
      </c>
      <c r="G1222" s="217">
        <v>42969</v>
      </c>
      <c r="H1222" s="42" t="s">
        <v>2307</v>
      </c>
      <c r="I1222" s="210" t="s">
        <v>2383</v>
      </c>
      <c r="J1222" s="1" t="s">
        <v>430</v>
      </c>
      <c r="K1222" s="48">
        <v>87000</v>
      </c>
    </row>
    <row r="1223" spans="1:11" ht="56.25">
      <c r="A1223" s="93" t="s">
        <v>2382</v>
      </c>
      <c r="B1223" s="137" t="s">
        <v>6</v>
      </c>
      <c r="C1223" s="39" t="s">
        <v>2308</v>
      </c>
      <c r="D1223" s="39">
        <v>42968</v>
      </c>
      <c r="E1223" s="37" t="s">
        <v>13</v>
      </c>
      <c r="F1223" s="42">
        <v>17170819</v>
      </c>
      <c r="G1223" s="217">
        <v>42969</v>
      </c>
      <c r="H1223" s="42" t="s">
        <v>2309</v>
      </c>
      <c r="I1223" s="42" t="s">
        <v>2310</v>
      </c>
      <c r="J1223" s="43" t="s">
        <v>2311</v>
      </c>
      <c r="K1223" s="48">
        <v>8310108</v>
      </c>
    </row>
    <row r="1224" spans="1:11" ht="56.25">
      <c r="A1224" s="93" t="s">
        <v>2382</v>
      </c>
      <c r="B1224" s="137" t="s">
        <v>6</v>
      </c>
      <c r="C1224" s="39" t="s">
        <v>2308</v>
      </c>
      <c r="D1224" s="39">
        <v>42968</v>
      </c>
      <c r="E1224" s="37" t="s">
        <v>13</v>
      </c>
      <c r="F1224" s="42">
        <v>17170820</v>
      </c>
      <c r="G1224" s="217">
        <v>42969</v>
      </c>
      <c r="H1224" s="42" t="s">
        <v>2312</v>
      </c>
      <c r="I1224" s="42" t="s">
        <v>2310</v>
      </c>
      <c r="J1224" s="43" t="s">
        <v>2311</v>
      </c>
      <c r="K1224" s="48">
        <v>3170091</v>
      </c>
    </row>
    <row r="1225" spans="1:11" ht="45">
      <c r="A1225" s="93" t="s">
        <v>2382</v>
      </c>
      <c r="B1225" s="137" t="s">
        <v>6</v>
      </c>
      <c r="C1225" s="39" t="s">
        <v>2308</v>
      </c>
      <c r="D1225" s="39">
        <v>42968</v>
      </c>
      <c r="E1225" s="37" t="s">
        <v>12</v>
      </c>
      <c r="F1225" s="42">
        <v>17170238</v>
      </c>
      <c r="G1225" s="217">
        <v>42969</v>
      </c>
      <c r="H1225" s="42" t="s">
        <v>2313</v>
      </c>
      <c r="I1225" s="42" t="s">
        <v>2310</v>
      </c>
      <c r="J1225" s="43" t="s">
        <v>2311</v>
      </c>
      <c r="K1225" s="48">
        <v>9316965</v>
      </c>
    </row>
    <row r="1226" spans="1:11" ht="45">
      <c r="A1226" s="93" t="s">
        <v>2382</v>
      </c>
      <c r="B1226" s="47" t="s">
        <v>9</v>
      </c>
      <c r="C1226" s="39" t="s">
        <v>2314</v>
      </c>
      <c r="D1226" s="39">
        <v>42907</v>
      </c>
      <c r="E1226" s="37" t="s">
        <v>13</v>
      </c>
      <c r="F1226" s="42">
        <v>17170821</v>
      </c>
      <c r="G1226" s="217">
        <v>42970</v>
      </c>
      <c r="H1226" s="42" t="s">
        <v>2315</v>
      </c>
      <c r="I1226" s="42" t="s">
        <v>2316</v>
      </c>
      <c r="J1226" s="43" t="s">
        <v>188</v>
      </c>
      <c r="K1226" s="48">
        <v>5950000</v>
      </c>
    </row>
    <row r="1227" spans="1:11" ht="45">
      <c r="A1227" s="93" t="s">
        <v>2382</v>
      </c>
      <c r="B1227" s="47" t="s">
        <v>9</v>
      </c>
      <c r="C1227" s="39" t="s">
        <v>2317</v>
      </c>
      <c r="D1227" s="39">
        <v>42968</v>
      </c>
      <c r="E1227" s="37" t="s">
        <v>13</v>
      </c>
      <c r="F1227" s="42">
        <v>17170817</v>
      </c>
      <c r="G1227" s="217">
        <v>42970</v>
      </c>
      <c r="H1227" s="42" t="s">
        <v>2318</v>
      </c>
      <c r="I1227" s="42" t="s">
        <v>2319</v>
      </c>
      <c r="J1227" s="43" t="s">
        <v>2320</v>
      </c>
      <c r="K1227" s="48">
        <v>7664919</v>
      </c>
    </row>
    <row r="1228" spans="1:11" ht="45">
      <c r="A1228" s="93" t="s">
        <v>2382</v>
      </c>
      <c r="B1228" s="137" t="s">
        <v>6</v>
      </c>
      <c r="C1228" s="213" t="s">
        <v>1007</v>
      </c>
      <c r="D1228" s="32">
        <v>42747</v>
      </c>
      <c r="E1228" s="37" t="s">
        <v>13</v>
      </c>
      <c r="F1228" s="42">
        <v>17170822</v>
      </c>
      <c r="G1228" s="217">
        <v>42970</v>
      </c>
      <c r="H1228" s="42" t="s">
        <v>2321</v>
      </c>
      <c r="I1228" s="210" t="s">
        <v>2383</v>
      </c>
      <c r="J1228" s="1" t="s">
        <v>430</v>
      </c>
      <c r="K1228" s="48">
        <v>1152792</v>
      </c>
    </row>
    <row r="1229" spans="1:11" ht="45">
      <c r="A1229" s="93" t="s">
        <v>2382</v>
      </c>
      <c r="B1229" s="137" t="s">
        <v>6</v>
      </c>
      <c r="C1229" s="213" t="s">
        <v>1007</v>
      </c>
      <c r="D1229" s="32">
        <v>42747</v>
      </c>
      <c r="E1229" s="37" t="s">
        <v>13</v>
      </c>
      <c r="F1229" s="42">
        <v>17170823</v>
      </c>
      <c r="G1229" s="217">
        <v>42970</v>
      </c>
      <c r="H1229" s="42" t="s">
        <v>2322</v>
      </c>
      <c r="I1229" s="210" t="s">
        <v>2383</v>
      </c>
      <c r="J1229" s="1" t="s">
        <v>430</v>
      </c>
      <c r="K1229" s="48">
        <v>1152792</v>
      </c>
    </row>
    <row r="1230" spans="1:11" ht="45">
      <c r="A1230" s="93" t="s">
        <v>2382</v>
      </c>
      <c r="B1230" s="137" t="s">
        <v>6</v>
      </c>
      <c r="C1230" s="213" t="s">
        <v>1007</v>
      </c>
      <c r="D1230" s="32">
        <v>42747</v>
      </c>
      <c r="E1230" s="37" t="s">
        <v>13</v>
      </c>
      <c r="F1230" s="42">
        <v>17170827</v>
      </c>
      <c r="G1230" s="217">
        <v>42970</v>
      </c>
      <c r="H1230" s="42" t="s">
        <v>2323</v>
      </c>
      <c r="I1230" s="210" t="s">
        <v>2383</v>
      </c>
      <c r="J1230" s="1" t="s">
        <v>430</v>
      </c>
      <c r="K1230" s="48">
        <v>1235736</v>
      </c>
    </row>
    <row r="1231" spans="1:11" ht="56.25">
      <c r="A1231" s="93" t="s">
        <v>2382</v>
      </c>
      <c r="B1231" s="146" t="s">
        <v>1723</v>
      </c>
      <c r="C1231" s="130" t="s">
        <v>11</v>
      </c>
      <c r="D1231" s="131" t="s">
        <v>11</v>
      </c>
      <c r="E1231" s="37" t="s">
        <v>13</v>
      </c>
      <c r="F1231" s="42">
        <v>17170824</v>
      </c>
      <c r="G1231" s="217">
        <v>42970</v>
      </c>
      <c r="H1231" s="42" t="s">
        <v>2324</v>
      </c>
      <c r="I1231" s="42" t="s">
        <v>2196</v>
      </c>
      <c r="J1231" s="43" t="s">
        <v>591</v>
      </c>
      <c r="K1231" s="48">
        <v>1655181</v>
      </c>
    </row>
    <row r="1232" spans="1:11" ht="45">
      <c r="A1232" s="93" t="s">
        <v>2382</v>
      </c>
      <c r="B1232" s="146" t="s">
        <v>1723</v>
      </c>
      <c r="C1232" s="130" t="s">
        <v>11</v>
      </c>
      <c r="D1232" s="131" t="s">
        <v>11</v>
      </c>
      <c r="E1232" s="37" t="s">
        <v>13</v>
      </c>
      <c r="F1232" s="42">
        <v>17170825</v>
      </c>
      <c r="G1232" s="217">
        <v>42970</v>
      </c>
      <c r="H1232" s="42" t="s">
        <v>2325</v>
      </c>
      <c r="I1232" s="42" t="s">
        <v>2194</v>
      </c>
      <c r="J1232" s="43" t="s">
        <v>63</v>
      </c>
      <c r="K1232" s="48">
        <v>1832667</v>
      </c>
    </row>
    <row r="1233" spans="1:11" ht="45">
      <c r="A1233" s="93" t="s">
        <v>2382</v>
      </c>
      <c r="B1233" s="137" t="s">
        <v>6</v>
      </c>
      <c r="C1233" s="213" t="s">
        <v>1007</v>
      </c>
      <c r="D1233" s="32">
        <v>42747</v>
      </c>
      <c r="E1233" s="37" t="s">
        <v>13</v>
      </c>
      <c r="F1233" s="42">
        <v>17170823</v>
      </c>
      <c r="G1233" s="217">
        <v>42970</v>
      </c>
      <c r="H1233" s="42" t="s">
        <v>2326</v>
      </c>
      <c r="I1233" s="210" t="s">
        <v>2383</v>
      </c>
      <c r="J1233" s="1" t="s">
        <v>430</v>
      </c>
      <c r="K1233" s="48">
        <v>1152792</v>
      </c>
    </row>
    <row r="1234" spans="1:11" ht="33.75">
      <c r="A1234" s="93" t="s">
        <v>2382</v>
      </c>
      <c r="B1234" s="154" t="s">
        <v>7</v>
      </c>
      <c r="C1234" s="39" t="s">
        <v>2327</v>
      </c>
      <c r="D1234" s="39">
        <v>42963</v>
      </c>
      <c r="E1234" s="37" t="s">
        <v>13</v>
      </c>
      <c r="F1234" s="42">
        <v>17170826</v>
      </c>
      <c r="G1234" s="217">
        <v>42971</v>
      </c>
      <c r="H1234" s="42" t="s">
        <v>2328</v>
      </c>
      <c r="I1234" s="42" t="s">
        <v>2329</v>
      </c>
      <c r="J1234" s="43" t="s">
        <v>2330</v>
      </c>
      <c r="K1234" s="48">
        <v>17794665</v>
      </c>
    </row>
    <row r="1235" spans="1:11" ht="33.75">
      <c r="A1235" s="93" t="s">
        <v>2382</v>
      </c>
      <c r="B1235" s="146" t="s">
        <v>1723</v>
      </c>
      <c r="C1235" s="130" t="s">
        <v>11</v>
      </c>
      <c r="D1235" s="131" t="s">
        <v>11</v>
      </c>
      <c r="E1235" s="37" t="s">
        <v>13</v>
      </c>
      <c r="F1235" s="42">
        <v>17170239</v>
      </c>
      <c r="G1235" s="217">
        <v>42971</v>
      </c>
      <c r="H1235" s="42" t="s">
        <v>2331</v>
      </c>
      <c r="I1235" s="42" t="s">
        <v>2332</v>
      </c>
      <c r="J1235" s="43" t="s">
        <v>2333</v>
      </c>
      <c r="K1235" s="48">
        <v>4368252</v>
      </c>
    </row>
    <row r="1236" spans="1:11" ht="67.5">
      <c r="A1236" s="93" t="s">
        <v>2382</v>
      </c>
      <c r="B1236" s="146" t="s">
        <v>1723</v>
      </c>
      <c r="C1236" s="130" t="s">
        <v>11</v>
      </c>
      <c r="D1236" s="131" t="s">
        <v>11</v>
      </c>
      <c r="E1236" s="37" t="s">
        <v>13</v>
      </c>
      <c r="F1236" s="42">
        <v>17170829</v>
      </c>
      <c r="G1236" s="217">
        <v>42971</v>
      </c>
      <c r="H1236" s="42" t="s">
        <v>2334</v>
      </c>
      <c r="I1236" s="42" t="s">
        <v>2335</v>
      </c>
      <c r="J1236" s="43" t="s">
        <v>2336</v>
      </c>
      <c r="K1236" s="48">
        <v>2398421</v>
      </c>
    </row>
    <row r="1237" spans="1:11" ht="56.25">
      <c r="A1237" s="93" t="s">
        <v>2382</v>
      </c>
      <c r="B1237" s="146" t="s">
        <v>1723</v>
      </c>
      <c r="C1237" s="130" t="s">
        <v>11</v>
      </c>
      <c r="D1237" s="131" t="s">
        <v>11</v>
      </c>
      <c r="E1237" s="37" t="s">
        <v>13</v>
      </c>
      <c r="F1237" s="42">
        <v>17170830</v>
      </c>
      <c r="G1237" s="217">
        <v>42971</v>
      </c>
      <c r="H1237" s="42" t="s">
        <v>2337</v>
      </c>
      <c r="I1237" s="42" t="s">
        <v>2194</v>
      </c>
      <c r="J1237" s="43" t="s">
        <v>63</v>
      </c>
      <c r="K1237" s="48">
        <v>992529</v>
      </c>
    </row>
    <row r="1238" spans="1:11" ht="22.5">
      <c r="A1238" s="93" t="s">
        <v>2382</v>
      </c>
      <c r="B1238" s="47" t="s">
        <v>9</v>
      </c>
      <c r="C1238" s="39" t="s">
        <v>2338</v>
      </c>
      <c r="D1238" s="39">
        <v>42937</v>
      </c>
      <c r="E1238" s="37" t="s">
        <v>13</v>
      </c>
      <c r="F1238" s="42">
        <v>17170831</v>
      </c>
      <c r="G1238" s="217">
        <v>42972</v>
      </c>
      <c r="H1238" s="42" t="s">
        <v>2339</v>
      </c>
      <c r="I1238" s="42" t="s">
        <v>2340</v>
      </c>
      <c r="J1238" s="43" t="s">
        <v>2341</v>
      </c>
      <c r="K1238" s="48">
        <v>1441800</v>
      </c>
    </row>
    <row r="1239" spans="1:11" ht="22.5">
      <c r="A1239" s="93" t="s">
        <v>2382</v>
      </c>
      <c r="B1239" s="146" t="s">
        <v>1723</v>
      </c>
      <c r="C1239" s="130" t="s">
        <v>11</v>
      </c>
      <c r="D1239" s="131" t="s">
        <v>11</v>
      </c>
      <c r="E1239" s="37" t="s">
        <v>13</v>
      </c>
      <c r="F1239" s="42">
        <v>17170832</v>
      </c>
      <c r="G1239" s="217">
        <v>42972</v>
      </c>
      <c r="H1239" s="42" t="s">
        <v>2342</v>
      </c>
      <c r="I1239" s="42" t="s">
        <v>2145</v>
      </c>
      <c r="J1239" s="43" t="s">
        <v>2146</v>
      </c>
      <c r="K1239" s="48">
        <v>46592355</v>
      </c>
    </row>
    <row r="1240" spans="1:11" ht="33.75">
      <c r="A1240" s="93" t="s">
        <v>2382</v>
      </c>
      <c r="B1240" s="146" t="s">
        <v>1723</v>
      </c>
      <c r="C1240" s="130" t="s">
        <v>11</v>
      </c>
      <c r="D1240" s="131" t="s">
        <v>11</v>
      </c>
      <c r="E1240" s="37" t="s">
        <v>13</v>
      </c>
      <c r="F1240" s="42">
        <v>17170833</v>
      </c>
      <c r="G1240" s="217">
        <v>42975</v>
      </c>
      <c r="H1240" s="42" t="s">
        <v>2343</v>
      </c>
      <c r="I1240" s="42" t="s">
        <v>2280</v>
      </c>
      <c r="J1240" s="43" t="s">
        <v>122</v>
      </c>
      <c r="K1240" s="48">
        <v>686411</v>
      </c>
    </row>
    <row r="1241" spans="1:11" ht="22.5">
      <c r="A1241" s="93" t="s">
        <v>2382</v>
      </c>
      <c r="B1241" s="146" t="s">
        <v>1723</v>
      </c>
      <c r="C1241" s="130" t="s">
        <v>11</v>
      </c>
      <c r="D1241" s="131" t="s">
        <v>11</v>
      </c>
      <c r="E1241" s="37" t="s">
        <v>13</v>
      </c>
      <c r="F1241" s="42">
        <v>17170842</v>
      </c>
      <c r="G1241" s="217">
        <v>42975</v>
      </c>
      <c r="H1241" s="42" t="s">
        <v>2344</v>
      </c>
      <c r="I1241" s="42" t="s">
        <v>2291</v>
      </c>
      <c r="J1241" s="43" t="s">
        <v>110</v>
      </c>
      <c r="K1241" s="48">
        <v>2070852</v>
      </c>
    </row>
    <row r="1242" spans="1:11" ht="22.5">
      <c r="A1242" s="93" t="s">
        <v>2382</v>
      </c>
      <c r="B1242" s="146" t="s">
        <v>1723</v>
      </c>
      <c r="C1242" s="130" t="s">
        <v>11</v>
      </c>
      <c r="D1242" s="131" t="s">
        <v>11</v>
      </c>
      <c r="E1242" s="37" t="s">
        <v>13</v>
      </c>
      <c r="F1242" s="42">
        <v>17170843</v>
      </c>
      <c r="G1242" s="217">
        <v>42975</v>
      </c>
      <c r="H1242" s="42" t="s">
        <v>2345</v>
      </c>
      <c r="I1242" s="42" t="s">
        <v>2291</v>
      </c>
      <c r="J1242" s="43" t="s">
        <v>110</v>
      </c>
      <c r="K1242" s="48">
        <v>3030183</v>
      </c>
    </row>
    <row r="1243" spans="1:11" ht="22.5">
      <c r="A1243" s="93" t="s">
        <v>2382</v>
      </c>
      <c r="B1243" s="146" t="s">
        <v>1723</v>
      </c>
      <c r="C1243" s="130" t="s">
        <v>11</v>
      </c>
      <c r="D1243" s="131" t="s">
        <v>11</v>
      </c>
      <c r="E1243" s="37" t="s">
        <v>13</v>
      </c>
      <c r="F1243" s="42">
        <v>17170844</v>
      </c>
      <c r="G1243" s="217">
        <v>42975</v>
      </c>
      <c r="H1243" s="42" t="s">
        <v>2346</v>
      </c>
      <c r="I1243" s="42" t="s">
        <v>2179</v>
      </c>
      <c r="J1243" s="43" t="s">
        <v>2180</v>
      </c>
      <c r="K1243" s="48">
        <v>19116405</v>
      </c>
    </row>
    <row r="1244" spans="1:11" ht="33.75">
      <c r="A1244" s="93" t="s">
        <v>2382</v>
      </c>
      <c r="B1244" s="137" t="s">
        <v>6</v>
      </c>
      <c r="C1244" s="213" t="s">
        <v>1007</v>
      </c>
      <c r="D1244" s="32">
        <v>42747</v>
      </c>
      <c r="E1244" s="37" t="s">
        <v>13</v>
      </c>
      <c r="F1244" s="42">
        <v>17170834</v>
      </c>
      <c r="G1244" s="217">
        <v>42976</v>
      </c>
      <c r="H1244" s="42" t="s">
        <v>2347</v>
      </c>
      <c r="I1244" s="210" t="s">
        <v>2383</v>
      </c>
      <c r="J1244" s="1" t="s">
        <v>430</v>
      </c>
      <c r="K1244" s="48">
        <v>114262</v>
      </c>
    </row>
    <row r="1245" spans="1:11" ht="33.75">
      <c r="A1245" s="93" t="s">
        <v>2382</v>
      </c>
      <c r="B1245" s="137" t="s">
        <v>6</v>
      </c>
      <c r="C1245" s="213" t="s">
        <v>1007</v>
      </c>
      <c r="D1245" s="32">
        <v>42747</v>
      </c>
      <c r="E1245" s="37" t="s">
        <v>13</v>
      </c>
      <c r="F1245" s="42">
        <v>17170835</v>
      </c>
      <c r="G1245" s="217">
        <v>42976</v>
      </c>
      <c r="H1245" s="42" t="s">
        <v>2348</v>
      </c>
      <c r="I1245" s="210" t="s">
        <v>2383</v>
      </c>
      <c r="J1245" s="1" t="s">
        <v>430</v>
      </c>
      <c r="K1245" s="48">
        <v>114262</v>
      </c>
    </row>
    <row r="1246" spans="1:11" ht="33.75">
      <c r="A1246" s="93" t="s">
        <v>2382</v>
      </c>
      <c r="B1246" s="137" t="s">
        <v>6</v>
      </c>
      <c r="C1246" s="213" t="s">
        <v>1007</v>
      </c>
      <c r="D1246" s="32">
        <v>42747</v>
      </c>
      <c r="E1246" s="37" t="s">
        <v>13</v>
      </c>
      <c r="F1246" s="42">
        <v>17170837</v>
      </c>
      <c r="G1246" s="217">
        <v>42976</v>
      </c>
      <c r="H1246" s="42" t="s">
        <v>2349</v>
      </c>
      <c r="I1246" s="210" t="s">
        <v>2383</v>
      </c>
      <c r="J1246" s="1" t="s">
        <v>430</v>
      </c>
      <c r="K1246" s="48">
        <v>416982</v>
      </c>
    </row>
    <row r="1247" spans="1:11" ht="33.75">
      <c r="A1247" s="93" t="s">
        <v>2382</v>
      </c>
      <c r="B1247" s="137" t="s">
        <v>6</v>
      </c>
      <c r="C1247" s="213" t="s">
        <v>1007</v>
      </c>
      <c r="D1247" s="32">
        <v>42747</v>
      </c>
      <c r="E1247" s="37" t="s">
        <v>13</v>
      </c>
      <c r="F1247" s="42">
        <v>17170838</v>
      </c>
      <c r="G1247" s="217">
        <v>42976</v>
      </c>
      <c r="H1247" s="42" t="s">
        <v>2350</v>
      </c>
      <c r="I1247" s="210" t="s">
        <v>2383</v>
      </c>
      <c r="J1247" s="1" t="s">
        <v>430</v>
      </c>
      <c r="K1247" s="48">
        <v>416982</v>
      </c>
    </row>
    <row r="1248" spans="1:11" ht="45">
      <c r="A1248" s="93" t="s">
        <v>2382</v>
      </c>
      <c r="B1248" s="137" t="s">
        <v>6</v>
      </c>
      <c r="C1248" s="213" t="s">
        <v>1007</v>
      </c>
      <c r="D1248" s="32">
        <v>42747</v>
      </c>
      <c r="E1248" s="37" t="s">
        <v>13</v>
      </c>
      <c r="F1248" s="42">
        <v>17170841</v>
      </c>
      <c r="G1248" s="217">
        <v>42976</v>
      </c>
      <c r="H1248" s="42" t="s">
        <v>2351</v>
      </c>
      <c r="I1248" s="210" t="s">
        <v>2383</v>
      </c>
      <c r="J1248" s="1" t="s">
        <v>430</v>
      </c>
      <c r="K1248" s="48">
        <v>274089</v>
      </c>
    </row>
    <row r="1249" spans="1:11" ht="90">
      <c r="A1249" s="93" t="s">
        <v>2382</v>
      </c>
      <c r="B1249" s="146" t="s">
        <v>1723</v>
      </c>
      <c r="C1249" s="130" t="s">
        <v>11</v>
      </c>
      <c r="D1249" s="131" t="s">
        <v>11</v>
      </c>
      <c r="E1249" s="37" t="s">
        <v>13</v>
      </c>
      <c r="F1249" s="42" t="s">
        <v>2352</v>
      </c>
      <c r="G1249" s="217">
        <v>42977</v>
      </c>
      <c r="H1249" s="42" t="s">
        <v>2353</v>
      </c>
      <c r="I1249" s="42" t="s">
        <v>2354</v>
      </c>
      <c r="J1249" s="43" t="s">
        <v>2355</v>
      </c>
      <c r="K1249" s="48">
        <v>17506828</v>
      </c>
    </row>
    <row r="1250" spans="1:11" ht="157.5">
      <c r="A1250" s="93" t="s">
        <v>2382</v>
      </c>
      <c r="B1250" s="146" t="s">
        <v>1723</v>
      </c>
      <c r="C1250" s="130" t="s">
        <v>11</v>
      </c>
      <c r="D1250" s="131" t="s">
        <v>11</v>
      </c>
      <c r="E1250" s="37" t="s">
        <v>12</v>
      </c>
      <c r="F1250" s="42">
        <v>17170240</v>
      </c>
      <c r="G1250" s="217">
        <v>42977</v>
      </c>
      <c r="H1250" s="42" t="s">
        <v>2356</v>
      </c>
      <c r="I1250" s="42" t="s">
        <v>2305</v>
      </c>
      <c r="J1250" s="43" t="s">
        <v>2306</v>
      </c>
      <c r="K1250" s="48">
        <v>20326152</v>
      </c>
    </row>
    <row r="1251" spans="1:11" ht="45">
      <c r="A1251" s="93" t="s">
        <v>2382</v>
      </c>
      <c r="B1251" s="238" t="s">
        <v>35</v>
      </c>
      <c r="C1251" s="39" t="s">
        <v>11</v>
      </c>
      <c r="D1251" s="39" t="s">
        <v>11</v>
      </c>
      <c r="E1251" s="37" t="s">
        <v>13</v>
      </c>
      <c r="F1251" s="42">
        <v>17170839</v>
      </c>
      <c r="G1251" s="217">
        <v>42977</v>
      </c>
      <c r="H1251" s="42" t="s">
        <v>2357</v>
      </c>
      <c r="I1251" s="42" t="s">
        <v>2358</v>
      </c>
      <c r="J1251" s="43" t="s">
        <v>2359</v>
      </c>
      <c r="K1251" s="48">
        <v>66667</v>
      </c>
    </row>
    <row r="1252" spans="1:11" ht="22.5">
      <c r="A1252" s="93" t="s">
        <v>2382</v>
      </c>
      <c r="B1252" s="47" t="s">
        <v>9</v>
      </c>
      <c r="C1252" s="39" t="s">
        <v>2360</v>
      </c>
      <c r="D1252" s="39" t="s">
        <v>2361</v>
      </c>
      <c r="E1252" s="37" t="s">
        <v>13</v>
      </c>
      <c r="F1252" s="42"/>
      <c r="G1252" s="217">
        <v>42977</v>
      </c>
      <c r="H1252" s="42" t="s">
        <v>2362</v>
      </c>
      <c r="I1252" s="42" t="s">
        <v>2363</v>
      </c>
      <c r="J1252" s="43" t="s">
        <v>2364</v>
      </c>
      <c r="K1252" s="48">
        <v>951106</v>
      </c>
    </row>
    <row r="1253" spans="1:11" ht="22.5">
      <c r="A1253" s="93" t="s">
        <v>2382</v>
      </c>
      <c r="B1253" s="146" t="s">
        <v>1723</v>
      </c>
      <c r="C1253" s="130" t="s">
        <v>11</v>
      </c>
      <c r="D1253" s="131" t="s">
        <v>11</v>
      </c>
      <c r="E1253" s="37" t="s">
        <v>12</v>
      </c>
      <c r="F1253" s="42">
        <v>17170241</v>
      </c>
      <c r="G1253" s="217">
        <v>42977</v>
      </c>
      <c r="H1253" s="42" t="s">
        <v>2365</v>
      </c>
      <c r="I1253" s="42" t="s">
        <v>2366</v>
      </c>
      <c r="J1253" s="43" t="s">
        <v>2367</v>
      </c>
      <c r="K1253" s="48">
        <v>753365</v>
      </c>
    </row>
    <row r="1254" spans="1:11" ht="56.25">
      <c r="A1254" s="93" t="s">
        <v>2382</v>
      </c>
      <c r="B1254" s="146" t="s">
        <v>1723</v>
      </c>
      <c r="C1254" s="130" t="s">
        <v>11</v>
      </c>
      <c r="D1254" s="131" t="s">
        <v>11</v>
      </c>
      <c r="E1254" s="37" t="s">
        <v>13</v>
      </c>
      <c r="F1254" s="42">
        <v>17170845</v>
      </c>
      <c r="G1254" s="217">
        <v>42978</v>
      </c>
      <c r="H1254" s="42" t="s">
        <v>2368</v>
      </c>
      <c r="I1254" s="42" t="s">
        <v>2102</v>
      </c>
      <c r="J1254" s="43" t="s">
        <v>649</v>
      </c>
      <c r="K1254" s="48">
        <v>271795</v>
      </c>
    </row>
    <row r="1255" spans="1:11" ht="22.5">
      <c r="A1255" s="93" t="s">
        <v>2382</v>
      </c>
      <c r="B1255" s="146" t="s">
        <v>1723</v>
      </c>
      <c r="C1255" s="130" t="s">
        <v>11</v>
      </c>
      <c r="D1255" s="131" t="s">
        <v>11</v>
      </c>
      <c r="E1255" s="37" t="s">
        <v>13</v>
      </c>
      <c r="F1255" s="42">
        <v>17170856</v>
      </c>
      <c r="G1255" s="217">
        <v>42978</v>
      </c>
      <c r="H1255" s="42" t="s">
        <v>2369</v>
      </c>
      <c r="I1255" s="42" t="s">
        <v>2188</v>
      </c>
      <c r="J1255" s="43" t="s">
        <v>2189</v>
      </c>
      <c r="K1255" s="48">
        <v>42717330</v>
      </c>
    </row>
    <row r="1256" spans="1:11" ht="33.75">
      <c r="A1256" s="93" t="s">
        <v>2382</v>
      </c>
      <c r="B1256" s="146" t="s">
        <v>1723</v>
      </c>
      <c r="C1256" s="130" t="s">
        <v>11</v>
      </c>
      <c r="D1256" s="131" t="s">
        <v>11</v>
      </c>
      <c r="E1256" s="37" t="s">
        <v>13</v>
      </c>
      <c r="F1256" s="42">
        <v>17170858</v>
      </c>
      <c r="G1256" s="217">
        <v>42978</v>
      </c>
      <c r="H1256" s="42" t="s">
        <v>2370</v>
      </c>
      <c r="I1256" s="42" t="s">
        <v>2371</v>
      </c>
      <c r="J1256" s="43" t="s">
        <v>2372</v>
      </c>
      <c r="K1256" s="48">
        <v>600000</v>
      </c>
    </row>
    <row r="1257" spans="1:11" ht="45">
      <c r="A1257" s="93" t="s">
        <v>2382</v>
      </c>
      <c r="B1257" s="153" t="s">
        <v>1828</v>
      </c>
      <c r="C1257" s="41" t="s">
        <v>11</v>
      </c>
      <c r="D1257" s="41" t="s">
        <v>11</v>
      </c>
      <c r="E1257" s="148" t="s">
        <v>47</v>
      </c>
      <c r="F1257" s="169" t="s">
        <v>2373</v>
      </c>
      <c r="G1257" s="170">
        <v>42976</v>
      </c>
      <c r="H1257" s="169" t="s">
        <v>2374</v>
      </c>
      <c r="I1257" s="169" t="s">
        <v>132</v>
      </c>
      <c r="J1257" s="171" t="s">
        <v>102</v>
      </c>
      <c r="K1257" s="209">
        <v>7167308</v>
      </c>
    </row>
    <row r="1258" spans="1:11" ht="45">
      <c r="A1258" s="93" t="s">
        <v>2382</v>
      </c>
      <c r="B1258" s="153" t="s">
        <v>1828</v>
      </c>
      <c r="C1258" s="41" t="s">
        <v>11</v>
      </c>
      <c r="D1258" s="41" t="s">
        <v>11</v>
      </c>
      <c r="E1258" s="148" t="s">
        <v>47</v>
      </c>
      <c r="F1258" s="169" t="s">
        <v>2375</v>
      </c>
      <c r="G1258" s="170">
        <v>42976</v>
      </c>
      <c r="H1258" s="169" t="s">
        <v>2376</v>
      </c>
      <c r="I1258" s="169" t="s">
        <v>132</v>
      </c>
      <c r="J1258" s="171" t="s">
        <v>102</v>
      </c>
      <c r="K1258" s="209">
        <v>481384</v>
      </c>
    </row>
    <row r="1259" spans="1:11" ht="45">
      <c r="A1259" s="93" t="s">
        <v>2382</v>
      </c>
      <c r="B1259" s="153" t="s">
        <v>1828</v>
      </c>
      <c r="C1259" s="41" t="s">
        <v>11</v>
      </c>
      <c r="D1259" s="41" t="s">
        <v>11</v>
      </c>
      <c r="E1259" s="148" t="s">
        <v>47</v>
      </c>
      <c r="F1259" s="169" t="s">
        <v>2377</v>
      </c>
      <c r="G1259" s="170">
        <v>42976</v>
      </c>
      <c r="H1259" s="169" t="s">
        <v>2378</v>
      </c>
      <c r="I1259" s="169" t="s">
        <v>2379</v>
      </c>
      <c r="J1259" s="171" t="s">
        <v>101</v>
      </c>
      <c r="K1259" s="209">
        <v>456124</v>
      </c>
    </row>
    <row r="1260" spans="1:11" ht="45">
      <c r="A1260" s="93" t="s">
        <v>2382</v>
      </c>
      <c r="B1260" s="153" t="s">
        <v>1828</v>
      </c>
      <c r="C1260" s="41" t="s">
        <v>11</v>
      </c>
      <c r="D1260" s="41" t="s">
        <v>11</v>
      </c>
      <c r="E1260" s="148" t="s">
        <v>47</v>
      </c>
      <c r="F1260" s="169" t="s">
        <v>2380</v>
      </c>
      <c r="G1260" s="170">
        <v>42976</v>
      </c>
      <c r="H1260" s="169" t="s">
        <v>2381</v>
      </c>
      <c r="I1260" s="169" t="s">
        <v>28</v>
      </c>
      <c r="J1260" s="171" t="s">
        <v>20</v>
      </c>
      <c r="K1260" s="209">
        <v>45713</v>
      </c>
    </row>
  </sheetData>
  <sheetProtection/>
  <dataValidations count="2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915 D636:D645 C1235:C1237 C356:D356 C612:D612 C620:D635 D227:D234 C131:C137 D655:D704 C258:D264 C390:D390 C636:C704 C380:D380 C291 C742:D745 G440:G442 C892:C893 C869 C923:C924 C391:C406 C530:C532 C585:C588 C602:D602 C604:D605 C592:C593 C608 C618:D618 D43 D46 D62 D51 D53:D56 C69 C92:C94 C99 C101:C102 C107:C120 C123:C125 C1253:C1256 C274 C276 C283:C284 C288:C289 C252:C257 C318:C319 C227:C248 C321:C322 C1249:C1250 C334 C335:D335 C336 C332:D332 C1239:C1243 C350:C355 C441 C446:C447 C450:C457 C461:C462 C465:C472 C474 C476 C485:C487 C492 C494 C498:C499 C505 C510:C512 C514 C519 C521:C526 C528 C590:D591 C607:D607 C609:D609 C594:D596 C614:D616 C613 C785:C786 C791 C798:C799 C813 C846 C848 C851 C861:C862 C865 C870:D870 C872:D872 C871 C873 C879 C881 C884 C886 C888 C899:C906 C907:D907 C909:D909 C908 C911"/>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918:D919 C917 C958:C961 C1103 C1107:C1115 C1120 C1122 C1129:C1135 C1144:C1153 C1156 C1175 C1178 C1181:C1187 C1190:C1193 C1195:C1196 C1198 C1204 C1207:C1212 C1216:C1221 C1231:C1232 C926:C948 C1095:C1101 C1026:C1091 C977:C1016 C408:C419 C381:C389 C374:C379 C1:C62 D5:D39 G5:G46"/>
    <dataValidation type="list" allowBlank="1" showInputMessage="1" showErrorMessage="1" sqref="B773:B774 B766:B767 B790">
      <formula1>$T$6:$T$7</formula1>
    </dataValidation>
    <dataValidation type="list" allowBlank="1" showInputMessage="1" showErrorMessage="1" sqref="B392 B382:B384 B375 B387:B388 B418:B419 B406 B403:B404 B412">
      <formula1>'2016'!#REF!</formula1>
    </dataValidation>
    <dataValidation showInputMessage="1" showErrorMessage="1" sqref="C165:D176 C179:D179 C182:D186 C188:D193 C195:D196 C199:D201"/>
    <dataValidation type="list" allowBlank="1" showInputMessage="1" showErrorMessage="1" sqref="B285:B286 B275 B267 B290 B292:B298">
      <formula1>$B$2:$B$7</formula1>
    </dataValidation>
    <dataValidation type="list" allowBlank="1" showInputMessage="1" showErrorMessage="1" sqref="E746:E747 E751">
      <formula1>'2016'!#REF!</formula1>
    </dataValidation>
    <dataValidation type="list" allowBlank="1" showInputMessage="1" showErrorMessage="1" sqref="B753:B754 B759:B760 B749:B750">
      <formula1>'2016'!#REF!</formula1>
    </dataValidation>
    <dataValidation type="list" allowBlank="1" showInputMessage="1" showErrorMessage="1" sqref="B7:B10 B12:B28 B1252 B53:B56 B51 B46 B43 B30:B39 B1226:B1227 B1199 B1194 B1176:B1177 B1169:B1174 B958:B960 B938 B919 B910 B895 B887 B885 B874 B859 B849 B787 B704:B705 B693 B689 B684 B652 B496 B376 B280:B282 B196 B192 B1238">
      <formula1>$V$6:$V$6</formula1>
    </dataValidation>
    <dataValidation type="list" allowBlank="1" showInputMessage="1" showErrorMessage="1" sqref="B62">
      <formula1>$V$6:$V$7</formula1>
    </dataValidation>
    <dataValidation type="list" allowBlank="1" showInputMessage="1" showErrorMessage="1" sqref="E899:E948 E227:E286 E763:E772 E752:E760 E612:E703 E581:E596 E577:E578 E480:E532 E465:E474 E165:E201 E92:E102 E5:E70 E961:E1016 E846:E894 E785:E829 E779:E782 E774:E776 E749:E750 E742:E745 E599:E610 E476 E450:E463 E440:E448 E401:E419 E374:E395 E332 E350:E355 E334:E336 E321:E322 E318:E319 E288:E298 E107:E137 E88 E1026:E1256">
      <formula1>$W$6:$W$6</formula1>
    </dataValidation>
    <dataValidation type="list" allowBlank="1" showInputMessage="1" showErrorMessage="1" sqref="B183:B184 B67 B199 B1206 B89:B91 B1197 B227:B229 B231:B240 B245:B248 B254 B260:B261 B264:B266 B269:B273 B277:B278 B374 B377:B381 B385:B386 B389:B391 B393:B395 B402 B405 B413 B444 B473 B477:B481 B490:B491 B493 B495 B497 B500:B504 B506:B509 B513 B515 B518 B527 B529 B577 B584 B594:B595 B605 B624 B668 B742:B745 B752 B755:B758 B763 B768:B772 B775:B776 B781 B792:B797 B800:B801 B803:B808 B811:B812 B814:B821 B823:B827 B829 B847 B850 B855:B857 B860 B863:B864 B866 B868 B870 B872 B875:B877 B882 B890:B891 B907 B912:B914 B922 B934 B937 B961:B973 B975:B976 B1028:B1034 B1036:B1037 B1044:B1046 B1048 B1051:B1054 B1057:B1060 B1062:B1066 B1073:B1074 B1085 B1087:B1089 B1091 B1118:B1119 B1123:B1127 B1155 B1157:B1158 B1179:B1180 B188:B189 B416 B442 B1251">
      <formula1>$IN$65345:$IN$65353</formula1>
    </dataValidation>
    <dataValidation type="list" allowBlank="1" showInputMessage="1" showErrorMessage="1" sqref="B252:B253 B244">
      <formula1>$IN$65345:$IN$65354</formula1>
    </dataValidation>
    <dataValidation type="list" allowBlank="1" showInputMessage="1" showErrorMessage="1" sqref="B517 B520">
      <formula1>$O$6:$O$14</formula1>
    </dataValidation>
    <dataValidation type="list" allowBlank="1" showInputMessage="1" showErrorMessage="1" sqref="E533:E537">
      <formula1>$R$6:$R$14</formula1>
    </dataValidation>
    <dataValidation type="list" allowBlank="1" showInputMessage="1" showErrorMessage="1" sqref="B625:B635 B620:B623">
      <formula1>'2016'!#REF!</formula1>
    </dataValidation>
    <dataValidation type="list" allowBlank="1" showInputMessage="1" showErrorMessage="1" sqref="B618 B591 B602 B612 B614:B616">
      <formula1>'2016'!#REF!</formula1>
    </dataValidation>
    <dataValidation type="list" allowBlank="1" showInputMessage="1" showErrorMessage="1" sqref="E704:E708">
      <formula1>$IP$64892:$IP$64897</formula1>
    </dataValidation>
    <dataValidation type="list" allowBlank="1" showInputMessage="1" showErrorMessage="1" sqref="B636:B644 B691:B692 B666 B682:B683 B688 B662 B670:B671 B674:B675 B678:B679 B702:B703">
      <formula1>$IO$64892:$IO$64904</formula1>
    </dataValidation>
    <dataValidation type="list" allowBlank="1" showInputMessage="1" sqref="B935 B931 B942:B943">
      <formula1>$IN$54838:$IN$54848</formula1>
    </dataValidation>
    <dataValidation type="list" allowBlank="1" showInputMessage="1" showErrorMessage="1" sqref="B947">
      <formula1>$IN$54838:$IN$54848</formula1>
    </dataValidation>
    <dataValidation type="list" allowBlank="1" showInputMessage="1" showErrorMessage="1" sqref="B1061 B1003:B1008">
      <formula1>$IN$65136:$IN$65146</formula1>
    </dataValidation>
    <dataValidation type="list" allowBlank="1" showInputMessage="1" showErrorMessage="1" sqref="E220:E226">
      <formula1>$IO$65345:$IO$65349</formula1>
    </dataValidation>
    <dataValidation type="list" allowBlank="1" showInputMessage="1" showErrorMessage="1" sqref="E1017:E1025">
      <formula1>$IO$65136:$IO$65140</formula1>
    </dataValidation>
  </dataValidations>
  <printOptions/>
  <pageMargins left="0.75" right="0.75" top="1" bottom="1" header="0" footer="0"/>
  <pageSetup fitToHeight="0" fitToWidth="1" horizontalDpi="600" verticalDpi="600" orientation="landscape" paperSize="190"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Ministerio Publico</dc:creator>
  <cp:keywords/>
  <dc:description/>
  <cp:lastModifiedBy>Sandra Díaz Salazar</cp:lastModifiedBy>
  <cp:lastPrinted>2016-02-10T18:42:55Z</cp:lastPrinted>
  <dcterms:created xsi:type="dcterms:W3CDTF">2009-03-04T20:26:38Z</dcterms:created>
  <dcterms:modified xsi:type="dcterms:W3CDTF">2017-10-02T21:13:14Z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