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595" windowHeight="8055" activeTab="0"/>
  </bookViews>
  <sheets>
    <sheet name="2016" sheetId="1" r:id="rId1"/>
    <sheet name="Hoja1" sheetId="2" r:id="rId2"/>
  </sheets>
  <definedNames>
    <definedName name="_xlnm.Print_Area" localSheetId="0">'2016'!$A$1:$K$20</definedName>
  </definedNames>
  <calcPr fullCalcOnLoad="1"/>
</workbook>
</file>

<file path=xl/sharedStrings.xml><?xml version="1.0" encoding="utf-8"?>
<sst xmlns="http://schemas.openxmlformats.org/spreadsheetml/2006/main" count="7917" uniqueCount="1892">
  <si>
    <t>Centro Financiero</t>
  </si>
  <si>
    <t>Mecanismo de Compra</t>
  </si>
  <si>
    <t>Fecha de Resolución</t>
  </si>
  <si>
    <t>Fecha Documento de Compra</t>
  </si>
  <si>
    <t>Descripción de la Compra</t>
  </si>
  <si>
    <t>Razón Social Proveedor</t>
  </si>
  <si>
    <t>Licitación Pública</t>
  </si>
  <si>
    <t>Licitación Privada</t>
  </si>
  <si>
    <t>Licitación Privada Mayor</t>
  </si>
  <si>
    <t>Licitación Privada Menor</t>
  </si>
  <si>
    <t>Contratación Directa</t>
  </si>
  <si>
    <t>Contrato</t>
  </si>
  <si>
    <t>Documento de Compra y N°</t>
  </si>
  <si>
    <t>No Aplica</t>
  </si>
  <si>
    <t>Orden de Compra</t>
  </si>
  <si>
    <t>Orden de Servicio</t>
  </si>
  <si>
    <t>N° Documento</t>
  </si>
  <si>
    <t>Documento de Compra</t>
  </si>
  <si>
    <t>Tipo y N° de Resolución</t>
  </si>
  <si>
    <t>Otro</t>
  </si>
  <si>
    <t>Servicio Básico</t>
  </si>
  <si>
    <t>No aplica</t>
  </si>
  <si>
    <t>60.503.000-9</t>
  </si>
  <si>
    <t>90.635.000-9</t>
  </si>
  <si>
    <t>RUT. N° Proveedor</t>
  </si>
  <si>
    <t>Monto contratado o a contratar (impuesto incluido) indicar moneda: $, UF, US$$ u otro</t>
  </si>
  <si>
    <t>Empresa de Correos de Chile</t>
  </si>
  <si>
    <t>Telefónica Chile S.A.</t>
  </si>
  <si>
    <t>99.561.010-8</t>
  </si>
  <si>
    <t>84.295.700-1</t>
  </si>
  <si>
    <t>96.697.410-9</t>
  </si>
  <si>
    <t>96.792.430-K</t>
  </si>
  <si>
    <t>Telefonica Chile S.A.</t>
  </si>
  <si>
    <t>89862200-2</t>
  </si>
  <si>
    <t>Latam Airlines Group</t>
  </si>
  <si>
    <t>88417000-1</t>
  </si>
  <si>
    <t>Hector Cea Fonseca</t>
  </si>
  <si>
    <t>6567485-8</t>
  </si>
  <si>
    <t>SKY AIRLINES S.A</t>
  </si>
  <si>
    <t>9063662-6</t>
  </si>
  <si>
    <t>76117815-6</t>
  </si>
  <si>
    <t>18-FR-01</t>
  </si>
  <si>
    <t>Cambio pasajes aereos a JLO reunion de trabajo FN</t>
  </si>
  <si>
    <t>Adq. Pasajes aereos a PEG asistencia a Taller de Planificación Estrategica</t>
  </si>
  <si>
    <t xml:space="preserve">Luis Lopez Arancibia </t>
  </si>
  <si>
    <t>COFA Ltda.</t>
  </si>
  <si>
    <t>Rosa Henriquez Navarrete</t>
  </si>
  <si>
    <t>Innova Systems Chile Ltda.</t>
  </si>
  <si>
    <t>Soc. Saldia y Mercado Ltda.</t>
  </si>
  <si>
    <t>Llamil Vera Nuñez</t>
  </si>
  <si>
    <t xml:space="preserve">Jaime Aramayo Tapia </t>
  </si>
  <si>
    <t>Soc. Comercial y Turismo Grupo ARUMA Ltda.</t>
  </si>
  <si>
    <t>Transportes Manuel Gallardo Chavez EIRL</t>
  </si>
  <si>
    <t>Procesum Consultores SPA</t>
  </si>
  <si>
    <t>Rene Chuquimia Escobar</t>
  </si>
  <si>
    <t>Felipe De Sarratea Serrano</t>
  </si>
  <si>
    <t>Gabriela Miño EIRL</t>
  </si>
  <si>
    <t>Daniela Focacci Ortiz</t>
  </si>
  <si>
    <t>Dora Maldonado Laffete</t>
  </si>
  <si>
    <t>7132767-1</t>
  </si>
  <si>
    <t>76178044-1</t>
  </si>
  <si>
    <t>7274765-8</t>
  </si>
  <si>
    <t>76074834-k</t>
  </si>
  <si>
    <t>10713615-0</t>
  </si>
  <si>
    <t>76440175-1</t>
  </si>
  <si>
    <t>76284254-8</t>
  </si>
  <si>
    <t>76511967-7</t>
  </si>
  <si>
    <t>N/A Nac. Boliviana</t>
  </si>
  <si>
    <t>13995014-6</t>
  </si>
  <si>
    <t>76581572-k</t>
  </si>
  <si>
    <t>15008621-5</t>
  </si>
  <si>
    <t>8017353-0</t>
  </si>
  <si>
    <t>Adq. Pasajes aereos a CNS/AVZ/PMA/JCI/PEG asistencia a Taller de Planificación Estrategica</t>
  </si>
  <si>
    <t>Traslado de RTH a reunion binacional a la ciudad de tacna-Perú</t>
  </si>
  <si>
    <t>Adq. Pasajes aereos a CECH curso de litigacion oral inicial</t>
  </si>
  <si>
    <t>Adq. Pasajes aereos a RVP curso de administradores</t>
  </si>
  <si>
    <t>Adq. Pasajes aereos a DVC asistencia jornada Drogas</t>
  </si>
  <si>
    <t>mantención de focos electricos oficina abogado asesor FR Arica</t>
  </si>
  <si>
    <t xml:space="preserve">Adq. Pasajes aereos ELZ apoyo a investigación </t>
  </si>
  <si>
    <t xml:space="preserve">Servicio de Suministro e Instalación de Sistema Electrico, Alfombra y Cielo Americano </t>
  </si>
  <si>
    <t>Traslado a expositores de la JDP FR Arica</t>
  </si>
  <si>
    <t>Servicio de mantención de extintores</t>
  </si>
  <si>
    <t>Adq. Pasajes aereos a PEG Jornada crimen organizado</t>
  </si>
  <si>
    <t xml:space="preserve">Adq. Pasaje aereo a DVC tramitación de pasaporte cometido al extranjero </t>
  </si>
  <si>
    <t>Servicio de vigilancia en la FL Putre</t>
  </si>
  <si>
    <t>Adq. Pasajes aereos a victima causa RUC 1600488143-9</t>
  </si>
  <si>
    <t xml:space="preserve">Adq. Pasaje aereo a IPF curso de Gestión recursos fisicos y financieros  </t>
  </si>
  <si>
    <t xml:space="preserve">Adq. Pasaje aereo a RVP curso de Gestión de indicadores </t>
  </si>
  <si>
    <t xml:space="preserve">Servicio de impresión de programas institucionales para JDP FR Arica </t>
  </si>
  <si>
    <t>Arriendo de amplificación para JDP FR Arica</t>
  </si>
  <si>
    <t>Servicio de alojamiento para expositores de la JDP FR Arica</t>
  </si>
  <si>
    <t xml:space="preserve">Adq. Pasajes aereos a RVP curso de relatores </t>
  </si>
  <si>
    <t>Servicio de evaluaciones Psicolaborales</t>
  </si>
  <si>
    <t xml:space="preserve">Servicio de peritaje intercultural </t>
  </si>
  <si>
    <t xml:space="preserve">Adq. Pasajes aereos MCM asistencia a jornada nacional </t>
  </si>
  <si>
    <t xml:space="preserve">Adq. Pasajes aereos JGA asistencia a jornada UGI </t>
  </si>
  <si>
    <t xml:space="preserve">Adq. Pasajes aereos FCV asistencia a jornada UGI </t>
  </si>
  <si>
    <t xml:space="preserve">Servicio de peritaje privado </t>
  </si>
  <si>
    <t xml:space="preserve">Servicio de evaluación psicolaboral </t>
  </si>
  <si>
    <t>Taller preventivo de alimentación - Programa Preventivo de Drogas MP</t>
  </si>
  <si>
    <t xml:space="preserve">Servicio de actividad interactiva Dia de la familia - Programa Preventivo de Drogas MP </t>
  </si>
  <si>
    <t xml:space="preserve">Servicio de traslado a HHB aeropuerto Stgo </t>
  </si>
  <si>
    <t>Adquisición de carpetas colgantes con diseño institucional</t>
  </si>
  <si>
    <t>Adquisición de telon electrico</t>
  </si>
  <si>
    <t>Adquisición de llaveros institucionales</t>
  </si>
  <si>
    <t xml:space="preserve">Adquisición de bolsas herméticas </t>
  </si>
  <si>
    <t>Insumos para taller de prevención de drogas</t>
  </si>
  <si>
    <t>Confección de tarjetas de invitacion para JDP FR Arica</t>
  </si>
  <si>
    <t>Talleres Graficos Smirnow S.A</t>
  </si>
  <si>
    <t>93002000-1</t>
  </si>
  <si>
    <t>Ing. Y Cont. Ricardo Rodriguez y Cia</t>
  </si>
  <si>
    <t>Com. Globo Marketing Ltda.</t>
  </si>
  <si>
    <t>ALLTEX IMP. Y EXP. Ltda.</t>
  </si>
  <si>
    <t xml:space="preserve">Sebastian Christiansen Gonzalez </t>
  </si>
  <si>
    <t>16770980-k</t>
  </si>
  <si>
    <t>77655310-7</t>
  </si>
  <si>
    <t>76114439-1</t>
  </si>
  <si>
    <t>18-FR-72</t>
  </si>
  <si>
    <t>18-FR-85</t>
  </si>
  <si>
    <t>17-FN-1197</t>
  </si>
  <si>
    <t>18-FR-56</t>
  </si>
  <si>
    <t>18-FR-92</t>
  </si>
  <si>
    <t>18-FR-89</t>
  </si>
  <si>
    <t>F R. Magallanes</t>
  </si>
  <si>
    <t>5 barras para  muro baños fiscalía</t>
  </si>
  <si>
    <t>Ferretería El Águila Ltda.</t>
  </si>
  <si>
    <t>83.957.900-4</t>
  </si>
  <si>
    <t>100 alarmas personales para URAVIT</t>
  </si>
  <si>
    <t>Electrónica Casa Royal Ltda.</t>
  </si>
  <si>
    <t>83.030.600-5</t>
  </si>
  <si>
    <t>Proyector Epson  S27 para F.L.Porvenir</t>
  </si>
  <si>
    <t>Prem Mayani Dayanani</t>
  </si>
  <si>
    <t>7.134.185-2</t>
  </si>
  <si>
    <t>Mesa circular 1,20 mts. Para F.L.Pto.Natales</t>
  </si>
  <si>
    <t>Com.Bharatmal Bassarmal M. SAC</t>
  </si>
  <si>
    <t>76.293.270-9</t>
  </si>
  <si>
    <t>Aromatizadores para Fiscalía Regional</t>
  </si>
  <si>
    <t>Rosa Jimena Barría López</t>
  </si>
  <si>
    <t>7.341.606-k</t>
  </si>
  <si>
    <t>Mueble de cocina para F.L.Pto.Natales</t>
  </si>
  <si>
    <t>Comercial Chelech S.A.</t>
  </si>
  <si>
    <t>76.415.150-k</t>
  </si>
  <si>
    <t>Escritorio,mesa reunión y cajonera para F.L.Porvenir</t>
  </si>
  <si>
    <t>2 kardex y 2 sillones ejecutivos para F.L.Porvenir</t>
  </si>
  <si>
    <t>Marcelo  Soto Rodriguez</t>
  </si>
  <si>
    <t>10.350.491-0</t>
  </si>
  <si>
    <t xml:space="preserve">Lente para cámara fotográfica </t>
  </si>
  <si>
    <t>3 Led 32" para sistema vigilancia</t>
  </si>
  <si>
    <t>Importado New Ark Ltda.</t>
  </si>
  <si>
    <t>76.244.740-1</t>
  </si>
  <si>
    <t>Grabadora de voz para asesora comunicacional</t>
  </si>
  <si>
    <t>3 estanterías para F.L.Pto.Natales</t>
  </si>
  <si>
    <t>René Aguilante Mansilla</t>
  </si>
  <si>
    <t>6.099.108-1</t>
  </si>
  <si>
    <t>Contratación Directa (Exceptuada del Regl. Compras)</t>
  </si>
  <si>
    <t>Pasaje Pta.Arenas/Pto.Montt/Pta.Arenas días 23 y 27/08/16 por comisión de servicio</t>
  </si>
  <si>
    <t>Latam Airlines Group S.A.</t>
  </si>
  <si>
    <t>89.862.200-2</t>
  </si>
  <si>
    <t>Pasaje maritimo P.Arenas / Porvenir  09/08/16  por comisión de servicio (3 funcionarios)</t>
  </si>
  <si>
    <t>Transbordadora Austral Broom S.A.</t>
  </si>
  <si>
    <t>82.074.900-6</t>
  </si>
  <si>
    <t>Pasaje maritimo P.Arenas / Porvenir  09/08/16  por comisión de servicio (2 funcionarios)</t>
  </si>
  <si>
    <t>Pasaje maritimo Porvenir  /P.Arenas  09/08/16 por comisión de servicio(3 funcionarios)</t>
  </si>
  <si>
    <t>Pasaje maritimo Porvenir  /P.Arenas  09/08/16 por comisión de servicio(2 funcionarios)</t>
  </si>
  <si>
    <t>Pasaje Balmaceda/Pta.Arenas día 26/08/16 por comisión de servicio(2 funcionarios)</t>
  </si>
  <si>
    <t>Pasaje Pta.Arenas/Balmaceda día 24/08/16 por comisión de servicio(2 funcionarios)</t>
  </si>
  <si>
    <t>Aerovías DAP S.A.</t>
  </si>
  <si>
    <t>89.428.000-k</t>
  </si>
  <si>
    <t xml:space="preserve">Pasaje maritimo P.Arenas / Porvenir  09/08/16  por comisión de servicio </t>
  </si>
  <si>
    <t>Pasaje maritimo Porvenir  /P.Arenas  03/08/16 por comisión de servicio</t>
  </si>
  <si>
    <t xml:space="preserve">Pasaje maritimo P.Arenas / Porvenir  04/08/16  por comisión de servicio </t>
  </si>
  <si>
    <t>Lavado manteles fiscalía local Punta Arenas</t>
  </si>
  <si>
    <t>Juana de Lourdes Cabero Huinao</t>
  </si>
  <si>
    <t>9.874.389-8</t>
  </si>
  <si>
    <t xml:space="preserve">Cambio Pasaje Pta.Arenas/Pto.Montt/Pta.Arenas días 18 y 19/08/16 por comisión de servicio </t>
  </si>
  <si>
    <t xml:space="preserve">Pasaje Pta.Arenas/Santiago/Pta.Arenas días 30/08 y 18/09 por comisión de servicio </t>
  </si>
  <si>
    <t>Cambio fecha viaje para el día 29/08/2016</t>
  </si>
  <si>
    <t xml:space="preserve">Pasaje Pta.Arenas/Santiago/Pta.Arenas días 26/08 y 05/09 por comisión de servicio </t>
  </si>
  <si>
    <t xml:space="preserve">Pasaje Pta.Arenas/Santiago/Pta.Arenas días 16 y 18/08/16 por comisión de servicio </t>
  </si>
  <si>
    <t>Cambio fecha viaje para el día 19/08/2016 por comisión de servicio(3 funcionarios)</t>
  </si>
  <si>
    <t>Flete Santiago/Pta.Arenas por 100 alarmas personales para URAVIT</t>
  </si>
  <si>
    <t>Pasaje Pta.Arenas/Pto.Natales/Pta.Arenas día 17/08/16(2 funcionarios)</t>
  </si>
  <si>
    <t>Buses Fernandez Ltda.</t>
  </si>
  <si>
    <t>77.492.710-7</t>
  </si>
  <si>
    <t>12 FR N° 419</t>
  </si>
  <si>
    <t>Taller Arte Terapia en Mosaico días 19,22,26 y 29/08/16 por Programa Preventivo Drogas 2016</t>
  </si>
  <si>
    <t>César Marcelo Letelier Becerra</t>
  </si>
  <si>
    <t>13.941.749-6</t>
  </si>
  <si>
    <t>Pasaje Porvenir/Pta.Arenas/Porvenir 23 al 24/08 por comisión de servicio</t>
  </si>
  <si>
    <t>Pasaje Stgo/P.Arenas/Stgo días 19 y 22/08/16</t>
  </si>
  <si>
    <t>Pasaje P.Arenas/Stgo/La Paz y P.Arenas/Stgo/La Paz/Stgo/P.Arenas días 22 y 25/08/16</t>
  </si>
  <si>
    <t>Pasaje Stgo/P.Arenas/Stgo días 24 y 28/08/16</t>
  </si>
  <si>
    <t>Pasaje P.Arenas/Stgo/Calama/Stgo/P.Arenas  días 19/08 y 19/10/16</t>
  </si>
  <si>
    <t>Pasajes aéreos expositores IV Encuentro Derecho Penal en la Finis Terrae(5)</t>
  </si>
  <si>
    <t>Pasajes aéreos expositores IV Encuentro Derecho Penal en la Finis Terrae(3)</t>
  </si>
  <si>
    <t>12 FR N° 467</t>
  </si>
  <si>
    <t>Taller Técnicas Descontracturantes por Programa de Prevención de Drogas año 2016 para fiscales y funcionarios.</t>
  </si>
  <si>
    <t>Carolina Bustamante Andrade</t>
  </si>
  <si>
    <t>16.066.331-6</t>
  </si>
  <si>
    <t xml:space="preserve">Pasaje Pta.Arenas/Santiago/Pta.Arenas días 06 y 09/09/16  por comisión de servicio </t>
  </si>
  <si>
    <t xml:space="preserve">Pasaje Pta.Arenas/Santiago/Pta.Arenas días 06 y 08/09/16  por comisión de servicio </t>
  </si>
  <si>
    <t xml:space="preserve">Pasaje Pta.Arenas/Santiago/Pta.Arenas días 05 y 11/09/16  por comisión de servicio </t>
  </si>
  <si>
    <t>Flete Pta.Arenas/Porvenir mobiliario fiscalía local</t>
  </si>
  <si>
    <t>Héctor Ozuljevich Candia</t>
  </si>
  <si>
    <t>13.528.151-4</t>
  </si>
  <si>
    <t>Arriendo salón y 50 coffee breaks días 13 y 14/09/16 jornada PM para charla Programa preventivo drogas 2016</t>
  </si>
  <si>
    <t>Turismo y Hoteles VJ Ltda.</t>
  </si>
  <si>
    <t>76.301.099-6</t>
  </si>
  <si>
    <t>Confección e instalación 2 ventanas de aluminio  1.02* 0.50 mts. para oficina UGI subterraneo FR</t>
  </si>
  <si>
    <t>Confecc y Com.Beatriz Seguich EIRL</t>
  </si>
  <si>
    <t>76.104.339-0</t>
  </si>
  <si>
    <t xml:space="preserve">Pasaje Pta.Arenas/Pto.Montt/Pta.Arenas días 05 y 07/10/16  por comisión de servicio </t>
  </si>
  <si>
    <t xml:space="preserve">Pasaje Pta.Arenas/Santiago día 01/09/16 </t>
  </si>
  <si>
    <t>Pasaje Porvenir/Pta.Arenas/Porvenir 13 y 15/09/16  por comisión de servicio(4 funcionarios)</t>
  </si>
  <si>
    <t>Boleta</t>
  </si>
  <si>
    <t>Consumo electricidad Fiscalía Regional desde el  30/06/16 al 28/07/16</t>
  </si>
  <si>
    <t>Edelmag S.A.</t>
  </si>
  <si>
    <t>88.221.200-9</t>
  </si>
  <si>
    <t>Consumo electricidad Fiscalía Local Pta.Arenas y URAVIT desde el    28/06/16 al 28/07/16</t>
  </si>
  <si>
    <t>Consumo electricidad Fiscalía Local Puerto Natales  desde el  06/07/16 al 04/08/16</t>
  </si>
  <si>
    <t>Consumo electricidad Fiscalía Local Porvenir  desde el  07/07/16 al 08/08/16</t>
  </si>
  <si>
    <t>Factura</t>
  </si>
  <si>
    <t>Servicio franqueo convenido FR,  FLPA , FLPN y FLPo. Julio 2016</t>
  </si>
  <si>
    <t>Servicio franqueo convenido  Fiscalía Regional y Fiscalía  Local Pta.Arenas Julio 2016</t>
  </si>
  <si>
    <t>Consumo agua potable  Fiscalía Regional desde el  06/07/16 al 04/08/16</t>
  </si>
  <si>
    <t>Aguas Magallanes S.A.</t>
  </si>
  <si>
    <t>76.215.628-8</t>
  </si>
  <si>
    <t>Consumo agua potable  Fiscalía Local Punta Arenas  desde el   11/07/16 al 10/08/16</t>
  </si>
  <si>
    <t>Consumo agua potable  Fiscalía Local Porvenir   desde el  11/07/16 al 11/08/16</t>
  </si>
  <si>
    <t>Consumo agua potable  Fiscalía Local Pto.Natales   desde el  18/07/16 al 17/08/16</t>
  </si>
  <si>
    <t>76.215.628-9</t>
  </si>
  <si>
    <t>Servicio telefónico Fiscalía Local Punta Arenas, fono 2224852</t>
  </si>
  <si>
    <t>Servicio telefónico Fiscalía Local Porvenir, fono 2581563</t>
  </si>
  <si>
    <t>Consumo gas Fiscalía Local Porvenir  desde el  06/07/16 al 03/08/16</t>
  </si>
  <si>
    <t>Gasco S.A.</t>
  </si>
  <si>
    <t>90.310.000-1</t>
  </si>
  <si>
    <t>Consumo gas Fiscalía Local Pto.Natales  desde el    05/07/16 al 04/08/16</t>
  </si>
  <si>
    <t>Consumo gas Fiscalía Regional   desde el  19/07/16 al 19/08/16</t>
  </si>
  <si>
    <t>17 FN N°1603</t>
  </si>
  <si>
    <t>Adjudica Licitación Pública servicio vigilancia Fiscalías XII región por un periodo de 36 meses desde 09/09/2016.Valor mensual $ 5.611.640</t>
  </si>
  <si>
    <t>Jaime Hernández Mansilla</t>
  </si>
  <si>
    <t>7.883.387-4</t>
  </si>
  <si>
    <t>No Hay</t>
  </si>
  <si>
    <t>Orden de Servicio XXX</t>
  </si>
  <si>
    <t>Legaliza contrato de arrendamiento 5ta. casa FL de Alto Hospicio.</t>
  </si>
  <si>
    <t>NESTOR ARAYA BLAZINA</t>
  </si>
  <si>
    <t>5.329.609-2</t>
  </si>
  <si>
    <t>Servicio de arriendo de salon, equipos audivisuales y servicio de coffe para 30 pers., día 11-08-16, en Hotel Terrado Suite.</t>
  </si>
  <si>
    <t>HOTELERA Y TURISMO OCEANO LTDA.</t>
  </si>
  <si>
    <t>78.512.450-2</t>
  </si>
  <si>
    <t>Orden de Compra XXX</t>
  </si>
  <si>
    <t>Compra de papel oficio y carta para stock FR y despachar a FL Iquique.</t>
  </si>
  <si>
    <t>FRICAR IMPORT EXPORT LTDA.</t>
  </si>
  <si>
    <t>79.662.440-k</t>
  </si>
  <si>
    <t>Compra de materiales de oficina para stock FR.</t>
  </si>
  <si>
    <t>DISTRIBUIDORA NENE LTDA.</t>
  </si>
  <si>
    <t>76.067.436-2</t>
  </si>
  <si>
    <t>Compra de 5 camaras fotograficas Sony DSC - W830B, para custodios de FR Tarapacá</t>
  </si>
  <si>
    <t xml:space="preserve">Falabella Retail S.A. </t>
  </si>
  <si>
    <t>77.261.280-k</t>
  </si>
  <si>
    <t>Cena de Aniversario FR Tarapacá, servicio de arriendo de salon y amplificación, dia 07/10/2016, en Espacio OX. Evento para v98 Funcionarios y Fiscales.</t>
  </si>
  <si>
    <t>Hotelera Pamapa Norte</t>
  </si>
  <si>
    <t>76.409.792-0</t>
  </si>
  <si>
    <t>Compra de 550 cajas de archivo doble estándar</t>
  </si>
  <si>
    <t xml:space="preserve">Compra de 01 sillon respaldo alto y 2 medio para Plan dec Fortalecimiento y 3 alto, 4 medio para stock FR Tarapacá </t>
  </si>
  <si>
    <t>PROVEEDORA Y SERVICIOS VIDAL LTDA.</t>
  </si>
  <si>
    <t>77.637.890-9</t>
  </si>
  <si>
    <t>Suministro e instalación de 4 focos embutidos en oficina de Jefa de Uravit</t>
  </si>
  <si>
    <t>SERGIO LAY LOFAT</t>
  </si>
  <si>
    <t>7.535.025-2</t>
  </si>
  <si>
    <t>Servicio de arriendo de salon, data y coffe para jornadas de capacitación "Formación Juridica", días 08, 22, 29 y 30 de Septiembre.</t>
  </si>
  <si>
    <t>Publicación licitacion pública para contratación del servicio de aseo para FR Tarapaca, día 28-08-16 en cuerpo E par de El Mercurio.</t>
  </si>
  <si>
    <t>EMPRESA EL MERCURIO S.A.P.</t>
  </si>
  <si>
    <t>90.193.000-7</t>
  </si>
  <si>
    <t>Confeccion de 195 agendas para Capacitación Autonoma FR Tarapaca.</t>
  </si>
  <si>
    <t>LUIS BAHAMONDES ABARCA</t>
  </si>
  <si>
    <t>9.251.979-1</t>
  </si>
  <si>
    <t>Publicación aviso de Licitación Pública "Servicio de aseo para FR Tarapaca" día 28-08-16 en pag. 3 de La Estrella de Iquique.</t>
  </si>
  <si>
    <t xml:space="preserve">EMPRESA PERIODISTICA EL NORTE </t>
  </si>
  <si>
    <t>Consumo de agua potable Fiscalía Local de Pozo Almonte</t>
  </si>
  <si>
    <t>AGUAS DEL ALTIPLANO S.A.</t>
  </si>
  <si>
    <t>Consumo de agua potable Fiscalía Regional</t>
  </si>
  <si>
    <t>Consumo de agua potable URAVIT</t>
  </si>
  <si>
    <t>Consumo de agua potable Fiscalía Local de Iquique</t>
  </si>
  <si>
    <t>Consumo de agua potable Fiscalía Local de Alto Hospicio</t>
  </si>
  <si>
    <t>Consumo de electricidad Fiscalía Local de Alto Hospicio</t>
  </si>
  <si>
    <t>ELIQSA</t>
  </si>
  <si>
    <t>96.541.870-9</t>
  </si>
  <si>
    <t>Consumo de electricidad Fiscalía Regional</t>
  </si>
  <si>
    <t>Consumo de electricidad Fiscalía Local de Iquique</t>
  </si>
  <si>
    <t>96.541.870-10</t>
  </si>
  <si>
    <t>Consumo de electricidad Fiscalía Local de Pozo Almonte</t>
  </si>
  <si>
    <t>Franqueo convenido Fiscalía Regional</t>
  </si>
  <si>
    <t>EMPRESA DE CORREOS DE CHILE</t>
  </si>
  <si>
    <t>F R. Metrop. Oriente</t>
  </si>
  <si>
    <t>Servicio de Intérprete búlgaro - español para Audiencia de Control Detención 21/07/2016.</t>
  </si>
  <si>
    <t>MIROSLAVA RAYMONDONA PETROVA-GOUTIERES</t>
  </si>
  <si>
    <t>14.672.841-3</t>
  </si>
  <si>
    <t>Convenio Marco (Chilecompra)</t>
  </si>
  <si>
    <t>Servicio de Arriendo de Salón, Telón y Servicio de Coffee para 28 personas para Capacitación de Litigación Oral.</t>
  </si>
  <si>
    <t>MARINA HOTELES LIMITADA</t>
  </si>
  <si>
    <t>78.865.110-4</t>
  </si>
  <si>
    <t>Res FR/OR N° 25</t>
  </si>
  <si>
    <t>Servicio de transporte de especies de Fiscalía Local de Ñuñoa, a Dicrep para remate y luego a KDM Til Til para destrucción el 05/08/09.</t>
  </si>
  <si>
    <t>NELSON ENRIQUE FUENTES GONZALEZ</t>
  </si>
  <si>
    <t>5.718.987-8</t>
  </si>
  <si>
    <t>Servicio de interpretación inglés - español el día 09/08 para preparación de audiencia.</t>
  </si>
  <si>
    <t>CRISTIAN ANDRES BARROS MUÑOZ</t>
  </si>
  <si>
    <t>13.785.060-5</t>
  </si>
  <si>
    <t>Servicio de Interpretación inglés - español para Audiencia del 11/08/2016.</t>
  </si>
  <si>
    <t>Adquisición de 500 libretas corporativas para capacitación y 1000 stickers autoadhesivos con logo institucional.</t>
  </si>
  <si>
    <t>RODRIGO SEPULVEDA LARA</t>
  </si>
  <si>
    <t>9.052.248-5</t>
  </si>
  <si>
    <t>Provisión e instalación de ventana corredera en Hall piso 5 de Fiscalía Local de Las Condes.</t>
  </si>
  <si>
    <t>VICTOR HUGO ALVAREZ AGUIRRE</t>
  </si>
  <si>
    <t>8.770.791-1</t>
  </si>
  <si>
    <t>Servicio de Intérprete francés - español para toma de declaración a testigo</t>
  </si>
  <si>
    <t>VIRGINIA PARADA LILLO</t>
  </si>
  <si>
    <t>7.646.409-K</t>
  </si>
  <si>
    <t>Carga de combustibles, gasolina 95 octanos con Cupón Electrónico, para el vehículo institucional asignado a Fiscal Regional</t>
  </si>
  <si>
    <t>COMPAÑIA DE PETROLEOS DE CHILE COPEC S.A</t>
  </si>
  <si>
    <t>99.520.000-7</t>
  </si>
  <si>
    <t xml:space="preserve">Compra de CDs grabables para Fiscalías Locales y Fiscalía Regional, provisión de stock hasta diciembre de 2016.  </t>
  </si>
  <si>
    <t>ECOFFICE COMPUTACION LIMITADA</t>
  </si>
  <si>
    <t>76.293.503-1</t>
  </si>
  <si>
    <t>Provisión e instalación de hoja mampara vidrio templado edificio de La Florida</t>
  </si>
  <si>
    <t>TGP INVERSIONES SPA</t>
  </si>
  <si>
    <t>76.535.046-8</t>
  </si>
  <si>
    <t>Servicio de Interpretación Búlgaro - español para toma declaración a imputado el 10/08/2016.</t>
  </si>
  <si>
    <t>Res. DER 015-2015</t>
  </si>
  <si>
    <t xml:space="preserve">Reparación de fluxómetro piso 1 baño público de Fiscalía Local de Las Condes. </t>
  </si>
  <si>
    <t>ALEX REYES VARGAS</t>
  </si>
  <si>
    <t>13.081.903-6</t>
  </si>
  <si>
    <t xml:space="preserve">Compra de resmas de papel carta y oficio para los meses de agosto, septiembre y octubre a Fiscalía Local de Ñuñoa. </t>
  </si>
  <si>
    <t>EMPRESA DISTRIBUIDORA DE PAPELES Y CARTONES S.A.</t>
  </si>
  <si>
    <t>88.566.900-K</t>
  </si>
  <si>
    <t>Adquis. de 4 alfombras para Fiscalía Local de Las Condes</t>
  </si>
  <si>
    <t>COMERCIAL DECOSTORE LTDA.</t>
  </si>
  <si>
    <t>78.569.940-8</t>
  </si>
  <si>
    <t xml:space="preserve">Servicio de Interpretación Francés - Español para toma de declaración el 19/08/2016. </t>
  </si>
  <si>
    <t>Compra de materiales de oficina para meses de agosto-septiembre-octubre, Fiscalía Local de Ñuñoa</t>
  </si>
  <si>
    <t>DIMERC S.A.</t>
  </si>
  <si>
    <t>96.670.840-9</t>
  </si>
  <si>
    <t>PROVEEDORES INTEGRALES PRISA S.A</t>
  </si>
  <si>
    <t>96.556.940-5</t>
  </si>
  <si>
    <t>ROLAND VORWERK Y CIA. LTDA</t>
  </si>
  <si>
    <t>78.178.530-K</t>
  </si>
  <si>
    <t xml:space="preserve">Cambio de 33 Ballats en edificio de Vespucio. </t>
  </si>
  <si>
    <t>Compra de papeleros para FL Ñuñoa y FAC.</t>
  </si>
  <si>
    <t>Servicio de Arriendo de Salón, Telón y Servicio de Coffee para 20 personas, para Jornada de Trabajo Fiscal Regional con Directivos.</t>
  </si>
  <si>
    <t>Res. DER 020-2016</t>
  </si>
  <si>
    <t>Servicio de habilitación de 2 oficinas en Fiscalía Local de La Florida</t>
  </si>
  <si>
    <t>REMODELACIONES INTEGRALES LIMITADA</t>
  </si>
  <si>
    <t>78.043.400-7</t>
  </si>
  <si>
    <t>Servicio de Interpretación Lenguaje de Señas para toma declaración 23/08.</t>
  </si>
  <si>
    <t>ALEJANDRO ANTONIO IBACACHE ESPINOZA</t>
  </si>
  <si>
    <t>9.877.613-3</t>
  </si>
  <si>
    <t>Revisión, diagnostico e informe de estado.de equipos de climatización de edificio Edificio de Fiscalía de Ñuñoa.</t>
  </si>
  <si>
    <t>JORGE A.OSORIO ARROYO SERV.CLIM.E.I.R.L.</t>
  </si>
  <si>
    <t>52.000.848-9</t>
  </si>
  <si>
    <t>Res FN/MP N° 1992</t>
  </si>
  <si>
    <t>Servicio (mes Julio) de traslado e ingreso de 5 vehículos  al Centro Metropolitao de Vehículos Retirados de Circulación</t>
  </si>
  <si>
    <t>MOVILIDAD URBANA SPA</t>
  </si>
  <si>
    <t>76.414.319-1</t>
  </si>
  <si>
    <t>Instalación y reparación de puntos de red en Fiscalía Local de La Florida.</t>
  </si>
  <si>
    <t>FUENTES Y LIZAMA SPA</t>
  </si>
  <si>
    <t>77.425.430-7</t>
  </si>
  <si>
    <t>Servicio de Interpretación español - bulgaro para Audiencia de Procedimiento Simplificado de fecha 22/08/2016.</t>
  </si>
  <si>
    <t>Publicación de aviso de concurso público, en diario El Mercurio, domingo 21 de agosto, en conjunto con Fiscalía Regional Sur.</t>
  </si>
  <si>
    <t>EMPRESAS EL MERCURIO SAP</t>
  </si>
  <si>
    <t>Provisión e instalación de sistema de malla para cerrar contorno acceso Bodega de Custodia en Edificio  Ñuñoa.</t>
  </si>
  <si>
    <t>LUIS RUBIO QUINTANILLA</t>
  </si>
  <si>
    <t>10.265.615-6</t>
  </si>
  <si>
    <t>Servicio de destrucción de especies de Fiscalía Local de Peñalolen Macul, en KDM Til Til.</t>
  </si>
  <si>
    <t>K D M S.A.</t>
  </si>
  <si>
    <t>96.754.450-7</t>
  </si>
  <si>
    <t>Servicio de  Interpretación búlgaro - español para Audiencia de Control de Detención fecha 12/08/2016</t>
  </si>
  <si>
    <t>Servicio de  Interpretación búlgaro - español para Audiencia de Control de Detención de fecha 14/08/2016 (2 horas)</t>
  </si>
  <si>
    <t>Servicio de  Interpretación Francés - Español para Audiencia de Control de Detención de fecha 111/08/2016 (1 horas)</t>
  </si>
  <si>
    <t xml:space="preserve">Compra de etiquetas para causas, para fiscalías loales de  Ñuñoa, Peñalolen Macul y Flagrancia, stock para 6 meses. </t>
  </si>
  <si>
    <t>Servicio de  Interpretación búlgaro - español para Audiencia de fecha 26/08,  (1 hora)</t>
  </si>
  <si>
    <t>Cambio de llave lavamanos baño piso 2 de Fiscalía Regional y reparación de Fluxómetro baño minusválido piso 1 Fiscalía de Las Condes</t>
  </si>
  <si>
    <t>Trabajos menores en edificio Fiscalía Regional.</t>
  </si>
  <si>
    <t>Res FN Nº 1672/2007</t>
  </si>
  <si>
    <t>Reparación de Sillones de funcionarios de Fiscalía Local de Peñalolen Macul y Fiscalía Regional.</t>
  </si>
  <si>
    <t>ACOMODA MUEBLES LIMITADA</t>
  </si>
  <si>
    <t>76.480.738-3</t>
  </si>
  <si>
    <t>Servicio de destrucción de especies Fiscalía Local de Las Condes, el 25/08/2016 en KDM Quilicura.</t>
  </si>
  <si>
    <t>Servicio de transporte de especies de Fiscalía Local de Las Condes a KDM - Quilicura para destrucción el 30/08 y a Dicrep el 06/09.</t>
  </si>
  <si>
    <t>Compra materiales de oficina para Fiscalía Local de Flagrancia, para meses de septiembre-octubre-noviembre</t>
  </si>
  <si>
    <t>COMERCIAL REDOFFICE LTDA.</t>
  </si>
  <si>
    <t>77.012.870-6</t>
  </si>
  <si>
    <t>Publicación Aviso Licitación Pública para la Habilitación  Oficinas, diario El Mercurio, domingo 28/08/2016.</t>
  </si>
  <si>
    <t>Provisión e Instalación de Bomba de calor en equipo Grupo Electrógeno de edificio Fiscalía Las Condes</t>
  </si>
  <si>
    <t>SERV DE ING ELECTROMECANICA EN GRUPOS E.</t>
  </si>
  <si>
    <t>76.432.591-5</t>
  </si>
  <si>
    <t>Servicio de transporte de especies desde Fiscalía Local de La Florida, pasando por 36° Comisaría de Carabineros, con destino final Dicrep</t>
  </si>
  <si>
    <t>Servicio de Interpretación Alemán - Español  para Juicio Oral de fecha 01/09/2016.</t>
  </si>
  <si>
    <t>GONZALO FELIPE SERCE PINCHEIRA</t>
  </si>
  <si>
    <t>17.128.047-8</t>
  </si>
  <si>
    <t>Servicio de Interpretación en Lenguaje de Señas para Audiencia de Control de detención de fecha 28/08/16.</t>
  </si>
  <si>
    <t>JUANITA VERONICA GONZALEZ VERGARA</t>
  </si>
  <si>
    <t>9.617.206-0</t>
  </si>
  <si>
    <t>Servicio de destrucción de especies Fiscalía Local de Ñuñoa, realizada el día 2 de septiembre, en KDM Til Til.</t>
  </si>
  <si>
    <t>Estudio de Cabida para Edificio de Las Condes.</t>
  </si>
  <si>
    <t>TOLEDO Y PINO CONSULTORES LIMITADA</t>
  </si>
  <si>
    <t>76.211.737-1</t>
  </si>
  <si>
    <t>Adquis. de 700 desinfectantes ambientales para distribuir en Fiscalías Locales y Fiscalía Regional. Stock estimado para 6 meses</t>
  </si>
  <si>
    <t>Servicio de Interpret Ruso - Español para Audiencia de Control de detención de fecha 19/08/16.</t>
  </si>
  <si>
    <t>Compra materiales de oficina para Fiscalía de La Florida, para meses de septiembre-octubre-noviembre</t>
  </si>
  <si>
    <t>Agua Potable Edificio Vespucio, 08-07-16 al 06-08-16</t>
  </si>
  <si>
    <t>AGUAS ANDINA S.A.</t>
  </si>
  <si>
    <t>61.808.000-5</t>
  </si>
  <si>
    <t>Agua Potable Edificio Irarrázabal,  28/06/16 al 27/07/16</t>
  </si>
  <si>
    <t>Energía eléctrica Edificio San Jorge 21/07/2016 al 22/08/16</t>
  </si>
  <si>
    <t>CHILECTRA S.A.</t>
  </si>
  <si>
    <t>96.800.570-7</t>
  </si>
  <si>
    <t>Energía eléctrica Edificio Los Militares 14/07/16 al 16/08/16</t>
  </si>
  <si>
    <t>Energía eléctrica Edificio Vespucio del 14/07/16 al 16/08/16</t>
  </si>
  <si>
    <t>POSTALCHILE LIMITADA</t>
  </si>
  <si>
    <t>76.013.075-3</t>
  </si>
  <si>
    <t>Servicio de Correo Privado Julio  FL Peñalolen Macul</t>
  </si>
  <si>
    <t>Servicio de Correo Privado Julio  FL La Florida</t>
  </si>
  <si>
    <t>Servicio de Correo Privado Julio  FL Las Condes</t>
  </si>
  <si>
    <t>Servicio de Correo Privado Julio  FL Ñuñoa</t>
  </si>
  <si>
    <t>Fiscalía Nacional</t>
  </si>
  <si>
    <t>FN/MP N°930</t>
  </si>
  <si>
    <t>Servicios por traducción de requerimiento internacional RUC N° 1500365768-7, Fiscal Carolina Suazo, de la Fiscalía Centro Norte.</t>
  </si>
  <si>
    <t>Irene De Marchi Zaharija</t>
  </si>
  <si>
    <t>7.190.721-K</t>
  </si>
  <si>
    <t>Servicios por traducción de requerimiento internacional RUC N° 1500222717-4, Fiscal Carolina Suazo, de la Fiscalía Centro Norte.</t>
  </si>
  <si>
    <t>FN/MP N°623</t>
  </si>
  <si>
    <t>Contratación de servicios hoteleros; 02 arriendo de salón Atacama, montaje escuela 50 personas; 100 servicios de coffee break, alternativa B, Bienvenida; 100 servicios de coffee break, alternativa A, servicio AM; 100 servicios de coffee break, alternativa B, servicio PM; 02 servicios de: arriendo notebook, arriendo datashow, arriendo amplificación y arriendo de telón. Actividad "Jornada Especializada Delitos Medioambientales" a realizarse los días 08 y 09 de septiembre de 2016.</t>
  </si>
  <si>
    <t>Marina Hoteles Ltda.</t>
  </si>
  <si>
    <t>FN/MP N°1.858</t>
  </si>
  <si>
    <t>Servicios por traducción de requerimiento internacional RUC N° 1600118118-5, correspondiente a la Fiscalía Occidente, Fiscal Tufit Bufadel.</t>
  </si>
  <si>
    <t>Oneide Queiroz de Larraín</t>
  </si>
  <si>
    <t>9.856.683-K</t>
  </si>
  <si>
    <t>FN/MP N° 2039</t>
  </si>
  <si>
    <t>Pasaje aéreo internacional para el Sr. Felipe Díaz Acuña, Santiago/San Diego, California-EE.UU/Santiago, 07 al 14 de septiembre de 2016. (Participa en curso de litigación oral a realizarse en la ciudad de San Diego, California, EE.UU).</t>
  </si>
  <si>
    <t>Turismo Cocha S.A.</t>
  </si>
  <si>
    <t>81.821.100-7</t>
  </si>
  <si>
    <t>Pasaje aéreo internacional para el Sr. Rodrigo Mena Vogel, Santiago/San Diego, California-EE.UU/Santiago, 07 al 14 de septiembre de 2016. (Participa en curso de litigación oral a realizarse en la ciudad de San Diego, California, EE.UU).</t>
  </si>
  <si>
    <t>Pasaje aéreo nacional para el Sr. Rolando Melo Latorre, Santiago/Arica/Santiago, 25 al 26 de agosto de 2016. (Asiste a la 2° Jornada de Derecho Penal: Investigación que Traspasan Fronteras).</t>
  </si>
  <si>
    <t>Pasaje aéreo internacional para la Sra. Claudia Ortega Forner, Santiago/Lima/Santiago, 14 al 18 de agosto de 2016. (Participa en reunión de trabajo de anticorrupción de APEC).</t>
  </si>
  <si>
    <t>FN/MP N°1228</t>
  </si>
  <si>
    <t xml:space="preserve">Contratación de 1.800 horas de apoyo técnico especializado para implementar mejoras al Sistema informático SIAU, OPA y portal SIAU web. </t>
  </si>
  <si>
    <t>Integración e Innovación Tecnológica Xintec Limitada</t>
  </si>
  <si>
    <t>76.017.995-7</t>
  </si>
  <si>
    <t xml:space="preserve">Compra de 02 block 50/6 facturas afectas, tamaño carta, impresas a 1/0 color, en papel autocopiativo.  Numeración desde 5601 a la 5700.  Vigencia 31 de junio del 2017. </t>
  </si>
  <si>
    <t>Araukaria Impresores Limitada.</t>
  </si>
  <si>
    <t>78.441.650-K</t>
  </si>
  <si>
    <t>17160185              17160648</t>
  </si>
  <si>
    <t xml:space="preserve">Adquisición de 02 pares de zapatos de vestir para varón, modelo Financial T500. color negro. tallas desde 40 a 42.  Marca Cardinale (Para uso de los funcionarios señores Marcelo Barrera y Ariel Valenzuela) </t>
  </si>
  <si>
    <t>Cencosud Retail S.A.</t>
  </si>
  <si>
    <t>81.201.000-K</t>
  </si>
  <si>
    <t>FN/MP N°1307</t>
  </si>
  <si>
    <t>Contratación de 325 horas de apoyo técnico especializado para consultoría de Análisis de datos, asociados al funcionamiento del Sistema de Análisis Criminal y Focos Investigativos (SACFI).</t>
  </si>
  <si>
    <t>Sociedad de Servicios Informáticos GOVMS Limitada</t>
  </si>
  <si>
    <t>76.384.526-5</t>
  </si>
  <si>
    <t>Contratación de 997 horas de apoyo técnico especializado para implementación de cubos OLAP, asociados al funcionamiento del Sistema de Análisis Criminal y Focos Investigativos (SACFI).</t>
  </si>
  <si>
    <t>Charla corrupción entre particulares.  Seminario organizado por la Unidad de Anticorrupción, realizada el 06 de julio del 2016.</t>
  </si>
  <si>
    <t>Héctor Hernandez Basualto</t>
  </si>
  <si>
    <t>10.595.062-4</t>
  </si>
  <si>
    <t>Charla Delito Continuado.  Capacitación para profesionales de la Unidad de Delitos Sexuales y Violencia Intrafamiliar, realizada el 01 de agosto del 2016.</t>
  </si>
  <si>
    <t>Juan Pablo Mañalich Raffo</t>
  </si>
  <si>
    <t>13.551.347-4</t>
  </si>
  <si>
    <t xml:space="preserve">Compra de 300 resmas de papel carta Xerox, 75 grs. </t>
  </si>
  <si>
    <t>EDAPI S.A.</t>
  </si>
  <si>
    <t>85.541.900-9</t>
  </si>
  <si>
    <t xml:space="preserve">Charla globalización, corrupción y los límites de la cooperación estatal en la recuperación de activos.  Seminario organizado por la Unidad de Anticorrupción, realizada el 06 de julio del 2016. </t>
  </si>
  <si>
    <t>Guillermo Jorge</t>
  </si>
  <si>
    <t>2214831  (DNI)</t>
  </si>
  <si>
    <t>Pasaje aéreo nacional para la Sra. Tania Gajardo Orellana, Santiago/Iquique/Santiago, 09 al 10 de agosto de 2016. (Apoya caso; tareas propias de la unidad en FR de Iquique).</t>
  </si>
  <si>
    <t>Adquisición de 100 porta credenciales colgantes rígidas, horizontales, transparentes, para porte, uso y protección de credencial institucional para los funcionarios de la Fiscalía Nacional.</t>
  </si>
  <si>
    <t>Imprimarte Ltda.</t>
  </si>
  <si>
    <t>76.090.789-8</t>
  </si>
  <si>
    <t>Adquisición de 14 jarros Nadir vidrio para jugo.</t>
  </si>
  <si>
    <t>Sociedad de Negocios e Inversiones G&amp;S Ltda.</t>
  </si>
  <si>
    <t>76.002.987-4</t>
  </si>
  <si>
    <t>Adquisición de 14 bandejas Search antideslizante acero inoxidable redonda 35 cms.</t>
  </si>
  <si>
    <t>Ingrid del Carmen Riquelme Tobar</t>
  </si>
  <si>
    <t>8.758.031-8</t>
  </si>
  <si>
    <t>Pasaje aéreo nacional para la Sra. María Elena Leiva Martínez, Santiago/Iquique/Santiago, 10 al 13 de agosto de 2016. (Asiste por remodelación Fiscalía Regional de Tarapacá).</t>
  </si>
  <si>
    <t>Compra de 01 timbre automático Automatik 911 de 14,5 x 37mm. rectangular, con tinta de color roja, para Administración.</t>
  </si>
  <si>
    <t>Todo Timbre Limitada</t>
  </si>
  <si>
    <t>78.951.600-6</t>
  </si>
  <si>
    <t>Pasaje aéreo internacional para la Sra. Paola Varela Spuler Santiago/San Diego, California-EE.UU/Santiago, 02 al 12 de septiembre de 2016. (Participa en curso de litigación oral a realizarse en la ciudad de San Diego, California, EE.UU).</t>
  </si>
  <si>
    <t>Pasaje aéreo internacional para la Sra. Adelina Barriga Araneda Santiago/San Diego, California-EE.UU/Santiago, 07 al 19 de septiembre de 2016. (Participa en curso de litigación oral a realizarse en la ciudad de San Diego, California, EE.UU).</t>
  </si>
  <si>
    <t>Pasaje aéreo internacional para el Sr. Daniel Valenzuela Castillo, Santiago/Ciudad de México-México/Santiago, 03 al 10 de septiembre de 2016. (Participa en cursos ofrecidos por el Instituto Iberoamericano de Ministerios Públicos sobre narcotráficos, drogas sintéticas y precursores químicos).</t>
  </si>
  <si>
    <t>Pasaje aéreo nacional para la Sr. Nelson Negrete Cataldo, Santiago/Iquique/Santiago, 10 al 11 de agosto de 2016. (Asiste a Taller de Construcción de Futuro Plan Estratégico Institucional).</t>
  </si>
  <si>
    <t>Compra de 2 timbres automáticos redondos SHINY R-542, de 40mm. De diámetro, para FISCAL NACIONAL y para FISCAL NACIONAL (S).</t>
  </si>
  <si>
    <t>Servicios por traducción al idioma Portugués de requerimiento internacional causa DMC, RUC N° 1410015024-8, correspondiente a la Fiscalía Oriente, Fiscal Teresa Muñoz.</t>
  </si>
  <si>
    <t>Servicios por traducción al idioma inglés de requerimiento internacional casusa DMC, RUC N° 1440015024-8, correspondiente a la Fiscalía Oriente, Fiscal Teresa Muñoz.</t>
  </si>
  <si>
    <t>Pasaje aéreo internacional para el Fiscal Nacional Sr. Jorge Abbott Charme, Santiago/Lisboa-Portugal/Santiago, 07 al 13 de octubre de 2016. (Asiste a XXIV Asamblea General de la AIAMP).</t>
  </si>
  <si>
    <t>Pasaje aéreo internacional para el Sr. Antonio Segovia Arancibia, Santiago/Lisboa-Portugal/Santiago, 07 al 13 de octubre de 2016. (Asiste a XXIV Asamblea General de la AIAMP).</t>
  </si>
  <si>
    <t>Pasaje aéreo internacional para el Sr. Antonio Segovia Arancibia, Santiago/Antigua Guatemala-Guatemala/Santiago, 18 al 23 de septiembre de 2016. (Participar en Encuentro de Puntos de Contacto de materia penal y enlaces de autoridades centrales en extradición, asistencia legal mutua y traslados de personas condenadas de IberRed).</t>
  </si>
  <si>
    <t>Charla examen de las organizaciones criminales en el ámbito del tráfico de drogas "Análisis de las asociación ilícita del Art. 22° y agrupaciones de  delincuentes del Art. 19 a) Ley 20.000".  Jornada Especializada de Drogas, realizada el 14 y 15 de julio del 2016.</t>
  </si>
  <si>
    <t>Raúl Carnevali Rodríguez</t>
  </si>
  <si>
    <t>8.455.271-2</t>
  </si>
  <si>
    <t>Compra de papelería institucional: 4.000 hojas institucionales carta; 3.000 hojas institucionales oficio; 2.000 sobres institucionales tamaño americano; 3.000 sobres institucionales tipo saco tamaño carta; 5.000 sobres institucionales tipo saco tamaño oficio.</t>
  </si>
  <si>
    <t>Impresos Jemba S.A.</t>
  </si>
  <si>
    <t>96.896.650-2</t>
  </si>
  <si>
    <t>Pasaje aéreo nacional para el Sr. Álvaro Kraemer Cisternas, Santiago/Calama/Santiago, 17 al 18 de agosto de 2016. (Visita de acompañamiento y apoyo a la implementación del proceso de ingreso y asignación de la Fiscalía Local de Calama).</t>
  </si>
  <si>
    <t>Compra de Gasolina 95 Octanos. carga de "Cupón Electrónico COPEC" para uso en vehículos institucionales placas patentes YK - 7108 y CK CY -96</t>
  </si>
  <si>
    <t>Compañía de Petróleos de Chile COPEC S.A.</t>
  </si>
  <si>
    <t>Compra de Petróleo Diésel. carga de "Cupón Electrónico COPEC" para uso en vehículo institucional placa patente DB XP - 48</t>
  </si>
  <si>
    <t>Cambio de batería a vehículo institucional VOLVO S80, placa patente YK7108 de propiedad del Ministerio Público.</t>
  </si>
  <si>
    <t>Comercializadora Ditec Automóviles S.A.</t>
  </si>
  <si>
    <t>96.899.100-0</t>
  </si>
  <si>
    <t>Pasaje aéreo nacional para la Sra. Nelly Salvo Illabel, Santiago/Calama/Santiago, 17 al 18 de agosto de 2016. (Visita de acompañamiento y apoyo a la implementación del proceso de ingreso y asignación de la Fiscalía Local de Calama).</t>
  </si>
  <si>
    <t>Pasaje aéreo nacional para el Sr. Oscar Zapata Díaz, Santiago/Calama/Santiago, 17 al 18 de agosto de 2016. (Visita de acompañamiento y apoyo a la implementación del proceso de ingreso y asignación de la Fiscalía Local de Calama).</t>
  </si>
  <si>
    <t>Pasaje aéreo nacional para el Sr. Adio González Cortés, Santiago/Calama/Santiago, 17 al 18 de agosto de 2016. (Visita de acompañamiento y apoyo a la implementación del proceso de ingreso y asignación de la Fiscalía Local de Calama).</t>
  </si>
  <si>
    <t>Compra de 1 timbre Automatik 911 para Div RR.HH + 5 timbres Shiny R-538-D con fechador para Unidad de Personal.</t>
  </si>
  <si>
    <t>Compra de 1 quicio hidráulico para mampara de acceso a la Fiscalía Nacional, incluye pivote superior y brazo de apoyo.</t>
  </si>
  <si>
    <t>Importación y Distribución Eugenio Pinto Santuber EIRL.</t>
  </si>
  <si>
    <t>76.032.617-8</t>
  </si>
  <si>
    <t>Pasaje aéreo nacional para la Sra. Victoria Becerra Osses, Santiago/Puerto Montt/Santiago, 18 al 19 de agosto de 2016. (Asiste a Taller de Construcción de Futuro Plan Estratégico Institucional).</t>
  </si>
  <si>
    <t>Contratación de servicios hoteleros; 02 arriendo de salón Rhin, montaje escuela 50 personas; 100 servicios de coffee break, especial, servicio AM; 50 servicios de coffee break, básico, servicio PM; 02 servicios de: arriendo notebook, arriendo datashow, arriendo amplificación y arriendo de micrófono adicional. Actividad "Jornada Unidad Especializada en Responsabilidad Penal Adolescente" a realizarse los días 29 y 30 de noviembre de 2016.</t>
  </si>
  <si>
    <t>Hotelera San Francisco S.A.</t>
  </si>
  <si>
    <t>99.511.100-4</t>
  </si>
  <si>
    <t>Pasaje aéreo internacional para la Sra. Ymay Berta Ortiz Pulgar, Santiago/San Diego California-EEUU /Santiago, 07 al 12 de septiembre de 2016.  (Participa en curso de litigación oral a realizarse en la ciudad de San Diego, California, EE.UU).</t>
  </si>
  <si>
    <t>Compra de 3 micrófonos cuello de cisne (o ganso) marca SHURE, modelo MX412DS de 12 ", con "push to talk", para uso en Sala de Consejo.</t>
  </si>
  <si>
    <t>Videocorp Ingeniería y Telecomunicaciones S.A.</t>
  </si>
  <si>
    <t>89.629.300-1</t>
  </si>
  <si>
    <t>Pasaje aéreo internacional para el Sr. Rolando Melo Latorre, Santiago/Bogotá-Cartagena de Indias, Colombia/Santiago, 02 al 08 de octubre de 2016.  (Participa en reunión con personal de Colombia para efectuar coordinaciones macro que sirvan en investigaciones relativas al fenómeno de la violencia rural en Bogotá con la Policía y Fiscalía General de la Nación y luego participará en Seminario sobre Justicia Juvenil a realizarse en Cartagena de Indias).</t>
  </si>
  <si>
    <t>Pasaje aéreo nacional para el Sr. Adio González Cortés, Santiago/Aysén/Santiago, 06 al 09 de septiembre de 2016.  (Presentación arquitectura organizacional, en Cochrane y Chile Chico).</t>
  </si>
  <si>
    <t>FN/MP N° 1195</t>
  </si>
  <si>
    <t>Adquisición de 319 dispositivos biométricos digital persona U4500.</t>
  </si>
  <si>
    <t>Ingeniería y Construcción Ricardo Rodríguez y Cía. Ltda.</t>
  </si>
  <si>
    <t>89.912.300-K</t>
  </si>
  <si>
    <t>Pasaje aéreo internacional para la Sra. Carolina Suazo Schwencke, Santiago/Ciudad de México-México/Santiago, 01 al 07 de octubre de 2016. (Participa en curso de trata de personas).</t>
  </si>
  <si>
    <t>Diseño e impresión de 05 pendones institucionales en roller de 0,9 x 2,00 mts.</t>
  </si>
  <si>
    <t>Unique Travel Boutique</t>
  </si>
  <si>
    <t>76.217.954-7</t>
  </si>
  <si>
    <t>Publicación llamado a Licitación Pública: "CONTRATACIÓN DE UN ESTUDIO DE LEVANTAMIENTO, ESTIMACIÓN Y OPTIMIZACIÓN DE CARGAS DE TRABAJO Y PROCESOS EN LA FISCALÍA NACIONAL Y FISCALÍAS REGIONALES". El domingo 14 de agosto de 2016, en Diario El Mercurio, cuerpo E-PAR, MOD 2x2 COL.</t>
  </si>
  <si>
    <t xml:space="preserve">Empresa El Mercurio      S A P </t>
  </si>
  <si>
    <t>Publicación llamado a Licitación Pública: "ADQUISICIÓN DE COMPUTADORES PORTÁTILES Y LECTORES DE CÓDIGOS DE BARRA". El domingo 14 de agosto de 2016, en Diario El Mercurio, cuerpo E-PAR, MOD 2x2 COL.</t>
  </si>
  <si>
    <t>Pasaje aéreo nacional para el Sr. Alejandro Bozzi Acuña, Santiago/Aysén/Santiago, 06 al 09 de septiembre de 2016.  (Presentación arquitectura organizacional, en Cochrane y Chile Chico).</t>
  </si>
  <si>
    <t>FN/MP N° 940                                 FN/MP N°204</t>
  </si>
  <si>
    <t>19/05/2016                                                    04/02/2016</t>
  </si>
  <si>
    <t>Curso "Cómo generar valor público y empatía social en la atención al usuario".   Participantes: Katherine Vargas Tagle  Fecha: 21 de septiembre al 07 de octubre del 2016, miércoles y viernes de 14:00 a 17:30 hrs.</t>
  </si>
  <si>
    <t>Pontificia Universidad católica de Chile</t>
  </si>
  <si>
    <t>81.698.900-0</t>
  </si>
  <si>
    <t>Pasaje aéreo internacional para el Sr. Miguel Palacios Henríquez,  Santiago/San Diego, California-EE.UU/Santiago, 06 al 15 de septiembre de 2016. (Participa en curso de litigación oral a realizarse en la ciudad de San Diego, California, EE.UU).</t>
  </si>
  <si>
    <t>Pasaje aéreo internacional para el Sr. Antonio Segovia Arancibia, Santiago/Buenos Aires-Argentina/Santiago, 28 al 30 de agosto de 2016.  (Participa en encuentro sobre el futuro de la Justicia en Sudamérica).</t>
  </si>
  <si>
    <t>Pasaje aéreo internacional para el Fiscal Nacional Sr. Jorge Abbott Charme, Santiago/Buenos Aires-Argentina/Santiago, 28 al 30 de agosto de 2016.  (Participa en encuentro sobre el futuro de la Justicia en Sudamérica).</t>
  </si>
  <si>
    <t>Curso "Manejo de crisis, resolución de conflictos y mediación en las instituciones públicas".   Participante: Berenice O'Hlaberry Reyes  Fecha: 01 al 20 de septiembre 2016, martes y jueves de 14:00 a 18:00 hrs.</t>
  </si>
  <si>
    <t>Charla "El corazón de la reforma tributaria".  Charla para profesionales de la ULDDECO, a realizarse el día 30 de agosto del 2016.</t>
  </si>
  <si>
    <t>Hugo Catalán Pavez</t>
  </si>
  <si>
    <t>13.936.103-2</t>
  </si>
  <si>
    <t>Contratación renovación suscripción a Diario La Tercera + revistas Paula y Qué Pasa, lunes a domingo en General Mackenna N° 1369, Santiago, Usuario: Unidad de Comunicaciones. Periodo 26/08/2016 al 26/08/2017.</t>
  </si>
  <si>
    <t>Promoservice S.A.</t>
  </si>
  <si>
    <t>96.669.790-3</t>
  </si>
  <si>
    <t>Servicio de coffe break "Mesa de trabajo interinstitucional sobre tráfico de migrantes".  Martes 23 de agosto del 2016 a las 08:30 hrs. Sala de Consejo.</t>
  </si>
  <si>
    <t>María del Carmen País Aravena</t>
  </si>
  <si>
    <t>4.010.476-3</t>
  </si>
  <si>
    <t>Servicios por traducción al idioma inglés de requerimientos internacionales causa RUC N° 1500460173-1, correspondiente a la Fiscalía Local de Rancagua, Fiscal Francisco Caballero Z.</t>
  </si>
  <si>
    <t>Servicios por traducción al idioma portugués de requerimiento internacional causa RUC N° 1600371491-1, correspondiente a la Fiscalía Regional Centro Norte, Fiscal Ximena Chong.</t>
  </si>
  <si>
    <t>Adquisición de 24 pilas Fujitel recargable AAA y 24 pilas Fujitel recargable AA.</t>
  </si>
  <si>
    <t>Computación Integral S.A.</t>
  </si>
  <si>
    <t>96.689.970-0</t>
  </si>
  <si>
    <t>Adquisición de 300 resmas de papel multipropósito Xerox oficio 75 grs. Albura 90-95%.</t>
  </si>
  <si>
    <t>Adquisición de 30 corcheteras Torre 41816-26/6 1.000 unidades; marcador Isofit pizarra desechable punta redonda negro y 25 cajas de clips Torre 50mm metálico gigante 50 unidades.</t>
  </si>
  <si>
    <t>Comercial 3-Aries Ltda.</t>
  </si>
  <si>
    <t>76.061.008-9</t>
  </si>
  <si>
    <t>Adquisición de 10 notas autoadhesivas 3M tape flags 683-4AB 4 neón; 12 dispensadores 3M cinta adhesiva de escritorio negro C-38 y 36 corrector Paper Mate lápiz blanco.</t>
  </si>
  <si>
    <t>Dimerc S.A.</t>
  </si>
  <si>
    <t>Adquisición de 300 notas autoadhesivas Janel Memotip 53 pasteles 38x51 100 hojas.</t>
  </si>
  <si>
    <t>Abatte Productos para Oficina S.A.</t>
  </si>
  <si>
    <t>96.909.950-0</t>
  </si>
  <si>
    <t xml:space="preserve">Adquisición de 12 paquetes de galletas Costa Champañitas 85 grs.; 12 paquetes de galletas Costa Tuareg 120 grs.; 12 paquetes de galletas McKay clásica 120 grs.; 24 paquetes de galletas Vivo Soda 123 grs., y 60 botellas de agua mineral Andina con gas Vital 1,6 lts. </t>
  </si>
  <si>
    <t>Comercial Red Office Ltda.</t>
  </si>
  <si>
    <t>Contratación de 02 cursos de "Cómo generar valor público y empatía social en la atención al usuario".  Participantes: Andrea de Pablo y Alejandro Gjurinovic.  Fecha: 21 de septiembre al 07 de octubre del 2016, los días miércoles y viernes de 14:00 a las 17:30 hrs.</t>
  </si>
  <si>
    <t>Adquisición de 100 pilas Duracell AA y 160 archivadores Rhein oficio ancho burdeo .</t>
  </si>
  <si>
    <t>Proveedores Integrales Prisa S.A.</t>
  </si>
  <si>
    <t>Pasaje aéreo nacional para el Sr. José Contreras Taibo, Santiago/Concepción/Santiago, 24 al 25 de agosto de 2016.  (Capacitación sobre SIMAC).</t>
  </si>
  <si>
    <t>Pasaje aéreo nacional para el Sr. Claudio Ramírez Nuñez, Santiago/Concepción/Santiago, 24 al 25 de agosto de 2016.  (Capacitación sobre SIMAC).</t>
  </si>
  <si>
    <t>FN/MP N° 1531</t>
  </si>
  <si>
    <t xml:space="preserve">Contratación arriendo de: 02 sistemas de amplificación, 02 datashow, 02 telón, 02 notebook y 02 sistemas de traducción 50 receptores.  Capacitación "Manejo sitio del suceso ONU", a realizarse los días 13 y 14 de septiembre del 2016, en la ciudad de Temuco. </t>
  </si>
  <si>
    <t>Eventos y Convenciones Turísticas S.A.</t>
  </si>
  <si>
    <t>76.008.643-6</t>
  </si>
  <si>
    <t>Pasaje aéreo nacional para la Sra. Angélica Torres Figueroa, Santiago/La Serena/Santiago, 06 al 07 de septiembre de 2016.  (Reunión de Fiscales Especializados).</t>
  </si>
  <si>
    <t>FN/MP N°1.229</t>
  </si>
  <si>
    <t>Contratación de servicios: 64 Jefe de proyecto - junior valor hora hábil; 1.515 Desarrollador - Java senior valor hora hábil; 16 Desarrollador - Java experto valor hora hábil; 40 Analista funcional - Senior valor hora hábil; 80 Documentador - junior valor hora hábil y 80 Diseñador gráfico - experto valor hora hábil.</t>
  </si>
  <si>
    <t>Contratación de servicios hoteleros; 02 arriendo de salón Araucaria, montaje escuela para 50 personas; 100 servicios de coffee break especial AM; 100 servicios de coffee break básico PM; 02 servicios de: arriendo datashow,02 servicios de arriendo amplificación, 02 servicios de arriendo de notebook y 02 servicios de arriendo de micrófono adicional. Jornada Unidad de Anticorrupción  a realizarse los días 18 y 19 de octubre del 2016.</t>
  </si>
  <si>
    <t>Servicios por traducción al idioma inglés de requerimiento internacional causa RUC N° 1300384594-4, correspondiente a la Fiscalía Occidente, Fiscal Tania Mora Gutiérrez.</t>
  </si>
  <si>
    <t>FN/MP N° 1509</t>
  </si>
  <si>
    <t>Contratación de 09 cursos de "Conferencia Management 2016".  Participantes: Billy Fuentes, Lorena Sanada, Valentina Riquelme, Jacqueline Sandoval, José Luis Cerda, Viviana Vargas, María Soledad Sepúlveda, Francisca Wert y Victoria Becerra.  Fecha: 06 de septiembre del 2016.</t>
  </si>
  <si>
    <t>Seminario Chile SPA</t>
  </si>
  <si>
    <t>96.782.640-5</t>
  </si>
  <si>
    <t>FN/MP N°1031</t>
  </si>
  <si>
    <t>Renovación por dos años de inscripción en Registro NIC Chile de 4 dominios institucionales: "fiscalnacionaldechile.cl" / "ministerio-público.cl" / "ministeriopúblico.cl" y "minpúblico.cl".</t>
  </si>
  <si>
    <t>Universidad de Chile</t>
  </si>
  <si>
    <t>60.910.000-1</t>
  </si>
  <si>
    <t>Pasaje aéreo nacional para el Sr. Acher Has son Diaz, Santiago/Iquique/Santiago, 04 al 09 de septiembre de 2016.  (Programa de auditoria 2016).</t>
  </si>
  <si>
    <t>Pasaje aéreo nacional para el Sr. Pablo Andrade Zúñiga, Santiago/Iquique/Santiago, 04 al 09 de septiembre de 2016.  (Programa de auditoria 2016).</t>
  </si>
  <si>
    <t>Pasaje aéreo nacional para el Sr. Gabriel Araya Ibañez, Santiago/Iquique/Santiago, 04 al 09 de septiembre de 2016.  (Programa de auditoria 2016).</t>
  </si>
  <si>
    <t>Pasaje aéreo nacional para el Sr. Eduardo Gallegos Díaz, Santiago/Iquique/Santiago, 04 al 09 de septiembre de 2016.  (Programa de auditoria 2016).</t>
  </si>
  <si>
    <t>Publicación llamado a Licitación Pública: "CONTRATACIÓN DEL SERVICIO DE ASESORÍA AL PROCESO DE LICITACIÓN DEL SERVICIO DE ATENCIÓN DE USUARIOS DEL ESPACIO TELEFÓNICO DEL MINISTERIO PÚBLICO". El domingo 21 de agosto de 2016, en Diario El Mercurio, cuerpo Generales, MOD 3x2 COL.</t>
  </si>
  <si>
    <t>Pasaje aéreo nacional para la Sra. Alicia Le Roy Barría, Santiago/Iquique/Santiago, 04 al 09 de septiembre de 2016.  (Programa de auditoria 2016).</t>
  </si>
  <si>
    <t>Pasaje aéreo nacional para el Sr. Mauricio Fernández Montalbán, Santiago/Temuco/Santiago, 12 al 13 de septiembre de 2016.  (Participación jornada mesa interregional violencia rural; Fiscalía Regional de la Araucanía).</t>
  </si>
  <si>
    <t>Contratación de servicios hoteleros; 02 arriendo de salón Valle del Maipo, montaje escuela para 50 personas; 100 servicios de coffee break, alternativa A- AM; 100 servicios de coffee break, alternativa B-PM; 02 servicios de: arriendo datashow,02 servicios de arriendo amplificación, 02 servicios de arriendo de notebook y 02 servicios de arriendo de telón. Jornada Especializada en Violencia Intrafamiliar, a realizarse los días 19 y 20 de octubre del 2016 en la ciudad de Santiago.</t>
  </si>
  <si>
    <t>Contratación de servicios hoteleros; 02 arriendo de salón Atacama A, montaje escuela para 50 personas; 100 servicios de coffee break, alternativa A- AM; 50 servicios de coffee break, alternativa B-PM; 02 servicios de: arriendo datashow,02 servicios de arriendo amplificación, 02 servicios de arriendo de notebook y 02 servicios de arriendo de telón. Jornada Especializada en Responsabilidad Penal Adolescente, a realizarse los días 29 y 30 de noviembre del 2016 en la ciudad de Santiago.</t>
  </si>
  <si>
    <t>Charla "Análisis Jurídico-Penal de las denominadas estafas piramidales.  Charla para ULDDECO, realizada el día 25 de julio del 2016.</t>
  </si>
  <si>
    <t>Contratación de servicios hoteleros; 02 arriendo de salón Atacama A, montaje escuela para 50 personas; 100 servicios de coffee break, alternativa A- AM; 50 servicios de coffee break, alternativa B-PM; 02 servicios de: arriendo datashow,02 servicios de arriendo amplificación, 02 servicios de arriendo de notebook y 02 servicios de arriendo de telón. Jornada Especializada en Delitos Violentos, a realizarse los días 27 y 28 de octubre del 2016 en la ciudad de Santiago.</t>
  </si>
  <si>
    <t>Contratación de servicios hoteleros; 02 arriendo de salón Ulmo, montaje en U para 38 personas; 76 servicios de coffee break, alternativa superior; 76 servicios de coffee break, alternativa Premium; 02 servicios de: arriendo datashow,02 servicios de arriendo amplificación, 02 servicios de arriendo de notebook. Curso Habilidades Directivas, a realizarse los días 27 y 28 de octubre del 2016 en la ciudad de Puerto Varas.</t>
  </si>
  <si>
    <t>Hotel Bellavista Ltda.</t>
  </si>
  <si>
    <t>78.415.360-2</t>
  </si>
  <si>
    <t>Servicios por traducción al idioma francés de requerimientos internacionales, causa DMC, RUC N° 1410015024-8, correspondiente a la Fiscalía Oriente, Fiscal Teresa Muñoz.</t>
  </si>
  <si>
    <t>Virginia Parada Lillo</t>
  </si>
  <si>
    <t>Pasaje aéreo nacional para el Sr. Marcelo Contreras Rojas, Santiago/Temuco/Santiago, 11 al 14 de septiembre de 2016.  (Participa en mesa interregional de violencia rural y taller manejo sitio del suceso organizado por UCIEX; Región de La Araucanía).</t>
  </si>
  <si>
    <t>Pasaje aéreo nacional para la Sra. Karen Guzmán Valenzuela, Santiago/Temuco/Santiago, 12 al 14 de septiembre de 2016.  (Participa en taller manejo sitio del suceso organizado por UCIEX uci ex; Región de La Araucanía).</t>
  </si>
  <si>
    <t>FN/MP N° 1538</t>
  </si>
  <si>
    <t>Compra de licencias de software: 1 Licencia Project Server, 16 Licencias Project Professional incluye CAL, 1 Licencia SharePoint Server 2013 Enterprise y 2 Licencias SQL 2012 Standard.</t>
  </si>
  <si>
    <t>MSLI LATAM INC.</t>
  </si>
  <si>
    <t>88.044.324-9</t>
  </si>
  <si>
    <t xml:space="preserve">Contratación de servicios hoteleros; 02 arriendo de salón Villarrica, montaje escuela para 50 personas; 100 servicios de coffee break, alternativa N°3; 100 servicios de coffee break, alternativa N°2 y 12 Cenas Buffets. Capacitación "Manejo sitio del suceso ONU", a realizarse los días 13 y 14 de septiembre del 2016, en la ciudad de Temuco. </t>
  </si>
  <si>
    <t xml:space="preserve">Contratación de 12 servicios de habitación single para 04 relatores por 03 noches cada uno (12 al 15 de septiembre del 2016).Capacitación "Manejo sitio del suceso ONU", a realizarse los días 13 y 14 de septiembre del 2016, en la ciudad de Temuco. Capacitación "Manejo sitio del suceso ONU", a realizarse los días 13 y 14 de septiembre del 2016, en la ciudad de Temuco. </t>
  </si>
  <si>
    <t>Servicios Hoteleros y Turísticos S.A.</t>
  </si>
  <si>
    <t>96.841.280-9</t>
  </si>
  <si>
    <t>Pasaje aéreo nacional para el Sr. Rodrigo Fernández Moraga, Santiago/Temuco/Santiago, 11 al 14 de septiembre de 2016.  (Reunión con Fiscales Regionales para abordar violencia rural).</t>
  </si>
  <si>
    <t>Pasaje aéreo nacional para el Sr. Rolando Melo Latorre, Santiago/Temuco/Santiago, 11 al 14 de septiembre de 2016.  (Reunión con Fiscales Regionales para abordar violencia rural).</t>
  </si>
  <si>
    <t>FN/MP N° 1539</t>
  </si>
  <si>
    <t xml:space="preserve">Contratación de curso Moddle por un años para 539 participantes.  Unidad Especializada en Delitos Sexuales y Violentos.  Fecha ejecución durante año 2016. </t>
  </si>
  <si>
    <t>Educación Universitaria No Presencial S.A.</t>
  </si>
  <si>
    <t>99.540.200-9</t>
  </si>
  <si>
    <t>Charla Claves para perfeccionar el uso de la lengua.  Capacitación para ULDDECO.  Fecha: 25 de agosto del 2016.</t>
  </si>
  <si>
    <t>Teresa Aguirre Quintana</t>
  </si>
  <si>
    <t>9.608.247-9</t>
  </si>
  <si>
    <t>Contratación de 32 servicios de coffee break PM, alternativa N° 3.  Sistema aplicativo del modelo informático en el contexto del Modelo de Procesos de Ingreso y Asignación.  Actividad a realizarse el día martes 30 de agosto del 2016, en el auditórium de la Fiscalía Nacional.</t>
  </si>
  <si>
    <t>Lisette Álvarez Alquinta</t>
  </si>
  <si>
    <t>9.343.496-K</t>
  </si>
  <si>
    <t>Compra de 03 timbres Shiny S-827D fechador automático 50x30 mm.  Para uso de la Unidad de Bienestar.</t>
  </si>
  <si>
    <t>Contratación de 01 servicio de traslado El Quisco-Aeropuerto.  Jueves 08 de septiembre del 2016.  Salida: Avda. Los Andes 790, El Quisco, V Región (Caja de Compensación Los Andes).  Destino: Aeropuerto de Santiago.</t>
  </si>
  <si>
    <t>Carola Espinoza Sanhueza</t>
  </si>
  <si>
    <t>13.478.654-K</t>
  </si>
  <si>
    <t>FN/MP N° 2439</t>
  </si>
  <si>
    <t>Endoso de seguro de incendio por incorporación de inmueble que alberga a la Fiscalía Local de San Vicente de Tagua Tagua, en la Región de O´Higgins, a póliza vigente N° 16013159. (UF. 17,74 x $ 26.183,77)</t>
  </si>
  <si>
    <t>ACE Seguros S.A.</t>
  </si>
  <si>
    <t>99.225.000-3</t>
  </si>
  <si>
    <t>Pago de páginas adicionales en el servicio contratado de diagramación, impresión y encuadernación de la Revista Jurídica del Ministerio Público, primera edición, año 2016.</t>
  </si>
  <si>
    <t>Editora e Imprenta MAVAL SPA.</t>
  </si>
  <si>
    <t>79.989.850-0</t>
  </si>
  <si>
    <t>FN/MP N°1571</t>
  </si>
  <si>
    <t>Contratación de horas de apoyo técnico especializado para la implementación del Software Project Server en el Ministerio Público. (50 horas jefe de proyecto + 55 horas de desarrollador net senior + 385 horas de analista funcional senior)</t>
  </si>
  <si>
    <t>Asesoría y Consultoría en Informática Limitada</t>
  </si>
  <si>
    <t>76.168.207-5</t>
  </si>
  <si>
    <t>Publicación llamado a Licitación Pública: "ADQUISICIÓN, DESARROLLO, INTEGRACIÓN, IMPLEMENTACIÓN Y SOPORTE DE UN SISTEMA DE GESTIÓN Y CONTROL DE ASISTENCIA BIOMÉTRICO PARA EL MINISTERIO PÚBLICO". El domingo 28 de agosto de 2016, en Diario El Mercurio, cuerpo E-Par, MOD 3x2 COL.</t>
  </si>
  <si>
    <t>Pasaje aéreo nacional para el Sr. Fiscal Nacional Jorge Abbott Charme, Santiago/Temuco/Santiago, 12 al 14 de septiembre de 2016.  (Seminario internacional manejo del sitio del suceso en zonas rurales).</t>
  </si>
  <si>
    <t>Pasaje aéreo nacional para el Sr. Sergio Quintana Guzmán, Santiago/Temuco/Santiago, 12 al 14 de septiembre de 2016.  (Seminario internacional manejo del sitio del suceso en zonas rurales).</t>
  </si>
  <si>
    <t>Pasaje aéreo nacional para la Sra. Francesca Fazzi Gómez, Santiago/Temuco/Santiago, 01 al 02 de septiembre de 2016.  (Asiste apertura técnica Fiscalía Local Pucón y visita Fiscalía Local de Loncoche).</t>
  </si>
  <si>
    <t>Contratación de servicios hoteleros; 02 arriendo de salón Araucana II, montaje tipo escuela para 40 personas; 100 servicios de coffee break, alternativa A horario AM; 100 servicios de coffee break, alternativa B horario PM; 02 servicios de: arriendo datashow y telón, 02 servicios de arriendo amplificación, 02 servicios de arriendo de notebook y 02 servicio de arriendo micrófono adicional. Jornada Especializada en Delitos Sexuales, a realizarse los días 24 y 25 de noviembre del 2016 en la ciudad de Santiago.</t>
  </si>
  <si>
    <t>Hotelera Santa Magdalena S.A.       (Hotel Four Points By Sheraton)</t>
  </si>
  <si>
    <t>96.768.160-1</t>
  </si>
  <si>
    <t>Contratación de 10 cursos de comunicación escrita hacia clientes internos y externos.  Participantes: Verónica Carbalo Vera; Rodrigo Zárate; Eduardo Zárate; Jorge Gallo; Jacqueline Flores; José Luis Gutiérrez; Marcela Godoy; Andrea González; Marisol Álvarez; Cecilia Poblete y Doris Bello.  Fecha: 01 al 29 de septiembre del 2016.</t>
  </si>
  <si>
    <t>Centro de Estudios Manpower Ltda.</t>
  </si>
  <si>
    <t>96.575.560-8</t>
  </si>
  <si>
    <t>Compra de 200 vasos altos para atención de reuniones en la Fiscalía Nacional.</t>
  </si>
  <si>
    <t>Rodrigo Andrés Alday Rodríguez (SOCOEX Chile)</t>
  </si>
  <si>
    <t>16.558.483-K</t>
  </si>
  <si>
    <t>Compra de 192 copas para atención de reuniones en la Fiscalía Nacional.</t>
  </si>
  <si>
    <t>Distribuidora y Comercial Meik Limitada</t>
  </si>
  <si>
    <t>76.287.661-2</t>
  </si>
  <si>
    <t>Pasaje aéreo nacional para el Sr. Jaime Estrada Osses, Santiago/Iquique/Santiago, 04 al 09 de septiembre de 2016.  (Programa auditoría.  Cambia funcionario Sr. Pablo Andrade por Sr. Jaime Estrada).</t>
  </si>
  <si>
    <t>Contratación arriendo de 17+1 micrófonos de conferencia (cuello de cisne) para reunión de coordinación del Fiscal Nacional con Divisiones, Unidades Especializadas y Unidades de Apoyo, el miércoles 31 de agosto de 2016 en Sala de Consejo de la Fiscalía Nacional.</t>
  </si>
  <si>
    <t>Servicios Técnicos Audiovisuales Limitada</t>
  </si>
  <si>
    <t>78.190.300-0</t>
  </si>
  <si>
    <t>Contratación 01 servicios arriendo de: datashow, telón y notebook. Plan de Fortalecimiento Apoyo TCMC, a realizarse el día 02 de septiembre del 2016. (Complementa Orden de Servicio N° 17160418 de fecha 09/06/2016).</t>
  </si>
  <si>
    <t>Contratación de servicios hoteleros; 03 arriendo de salón Parma o Génova, montaje en escuela; 50 servicios de coffee break, alternativa Ejecutivo, horario AM; 50 servicios de coffee break, alternativa Básico horario PM; 03 servicios de arriendo: datashow, amplificación. Jornada de Coordinación y Transferencia SACFI, a realizarse desde el 21 al 23 de septiembre del 2016.</t>
  </si>
  <si>
    <t>Hotel TorreMayor S.A.</t>
  </si>
  <si>
    <t>99.502.730-5</t>
  </si>
  <si>
    <t>Pasaje aéreo nacional para el Sr. Claudio Bascuñán Gómez, Santiago/Temuco/Santiago, 13 al 15 de septiembre de 2016.  (Consultoría análisis de datos -SACFI).</t>
  </si>
  <si>
    <t>Pasaje aéreo nacional para el Sr. David Salinas Fuentes, Santiago/Temuco/Santiago, 14 al 15 de septiembre de 2016.  (Consultoría análisis de datos -SACFI).</t>
  </si>
  <si>
    <t>Compra de 6 pendrives Kingston de 8GB + 3 Disco duro externo Toshiba Canvio de 1TB + 2 Disco duro externo Toshiba Canvio de 2TB + 1 Disco duro externo Seagate Expansion de 2TB. Para FR XI Región de Aysén.</t>
  </si>
  <si>
    <t>Ingeniería y Construcción Ricardo Rodríguez y Compañía Limitada</t>
  </si>
  <si>
    <t>FN/MP N° 2039 - FN/MP N° 1666</t>
  </si>
  <si>
    <t>19/11/2015 - 06/09/2016</t>
  </si>
  <si>
    <t>Pasaje aéreo internacional para el Sr. Esteban Arias Melo, Bogotá-Colombia/Santiago/Bogotá-Colombia, 12 al 14 de septiembre de 2016.  (Participa como exponente de la UNODC, en seminario "Manejo del sitio del suceso en zonas rurales" que se realizará en la ciudad de Temuco).</t>
  </si>
  <si>
    <t>Pasaje aéreo internacional para el Sr. Andrés Montes Cruz, Santiago/Quito-Ecuador/Santiago, 13 al 15 de septiembre de 2016.  (Participa "Encuentro de Fiscales y Procuradores Generales sobre Delincuencia Organizada Transnacional", el cual quedó definitivamente fijado para los días 14 y 15 de septiembre de 2016, en la sede de la Unión de Naciones Sudamericanas (UNASUR) en la ciudad Mitad del Mundo -Ecuador.</t>
  </si>
  <si>
    <t xml:space="preserve">Varias facturas </t>
  </si>
  <si>
    <t>15802123-2122-2121-2120-2119-2118-2117-2116-2115-2114-2113-2112 Y 2106</t>
  </si>
  <si>
    <t>Gasto en electricidad para la Fiscalía Nacional, correspondiente a las dependencias de General Mackenna 1369, Pisos 2, 3 y 4, Santiago, para el período comprendido entre el 26 de Julio al 25 Agosto de 2016.</t>
  </si>
  <si>
    <t>Chilectra S.A.</t>
  </si>
  <si>
    <t>FN/MP N° 1470</t>
  </si>
  <si>
    <t>-</t>
  </si>
  <si>
    <t>Contratación de la elaboración de productos y prestación de servicios de diseño instruccional, asesoría metodológica, hosting y soporte técnico para la oferta de cursos e-learning del programa de formación del Ministerio Público año 2016.</t>
  </si>
  <si>
    <t>Tecnologías del Conocimiento Capacitación S.A.</t>
  </si>
  <si>
    <t>76.928.970-4</t>
  </si>
  <si>
    <t>UF 395,2</t>
  </si>
  <si>
    <t>FN/MP N° 1542</t>
  </si>
  <si>
    <t>Contratación de un estudio de diagnóstico del estado actual de la seguridad de la información en el Ministerio Público.</t>
  </si>
  <si>
    <t>Ingenia Global Limitada</t>
  </si>
  <si>
    <t>76.157.926-6</t>
  </si>
  <si>
    <t>F R. Coquimbo</t>
  </si>
  <si>
    <t xml:space="preserve">Solicitud N° </t>
  </si>
  <si>
    <t>Gasto en Electricidad, consumo del 24/06/2016 al 25/07/2016 de FL de Los Vilos.</t>
  </si>
  <si>
    <t>CIA.NACIONAL DE FUERZA ELÉCTRICA S.A.</t>
  </si>
  <si>
    <t>91.143.000-2</t>
  </si>
  <si>
    <t>Gasto en Agua Potable, consumo del 23/06/2016 al 25/07/2016 de FL Coquimbo.</t>
  </si>
  <si>
    <t>AGUAS DEL VALLE S.A.</t>
  </si>
  <si>
    <t>99.541.380-9</t>
  </si>
  <si>
    <t>Gasto en Agua Potable, consumo del 23/06/2016 al 25/07/2016 de FL Andacollo.</t>
  </si>
  <si>
    <t>Gasto en Agua Potable, consumo del 24/06/2016 al 26/07/2016 de FL Vicuña.</t>
  </si>
  <si>
    <t>Gasto en Agua Potable, consumo del 28/06/2016 al 27/07/2016 de Fiscalía Regional.</t>
  </si>
  <si>
    <t>Gasto en Electricidad, consumo del 29/06/2016 al 27/07/2016 de Fiscalía Regional.</t>
  </si>
  <si>
    <t>Gasto en Electricidad, consumo del 05/07/2016 al 02/08/2016 de FL de Andacollo.</t>
  </si>
  <si>
    <t>Gasto en Electricidad, consumo del 29/06/2016 al 27/07/2016 de FL de La Serena.</t>
  </si>
  <si>
    <t>Gasto en Electricidad, consumo del 02/07/2016 al 01/08/2016 de FL de Combarbalá.</t>
  </si>
  <si>
    <t>Gasto en Electricidad, consumo del 29/06/2016 al 27/07/2016 de FL de Ovalle.</t>
  </si>
  <si>
    <t>Gasto en Electricidad, consumo del 29/06/2016 al 27/07/2016 de FL de Coquimbo.</t>
  </si>
  <si>
    <t>Gasto en Electricidad, consumo del 29/06/2016 al 27/07/2016 de FL de Vicuña.</t>
  </si>
  <si>
    <t>Gasto en Electricidad, consumo del 02/07/2016 al 01/08/2016 de FL de Illapel.</t>
  </si>
  <si>
    <t>Servicio de Banda Ancha, consumo del mes de Junio 2016 Fiscalía Regional.</t>
  </si>
  <si>
    <t>ENTEL PCS TELECOMUNICACIONES S.A.</t>
  </si>
  <si>
    <t>96.806.980-2</t>
  </si>
  <si>
    <t>Gasto en Agua Potable, consumo del 29/06/2016 al 28/07/2016 de FL Ovalle.</t>
  </si>
  <si>
    <t>Gasto en Telefonía Fija de FL de Ovalle y Tribunal, consumo mes de Julio 2016.</t>
  </si>
  <si>
    <t>TELEFÓNICA CHILE S.A.</t>
  </si>
  <si>
    <t>Gasto en Telefonía Fija de FL de Los Vilos, consumo mes de Julio 2016.</t>
  </si>
  <si>
    <t>Gasto en Telefonía Fija de FL de Illapel, consumo mes de Julio 2016.</t>
  </si>
  <si>
    <t>Gasto en Telefonía Fija de FL de Andacollo, consumo mes de Julio 2016.</t>
  </si>
  <si>
    <t>Gasto en Telefonía Fija de FL de Combarbalá, consumo mes de Julio 2016.</t>
  </si>
  <si>
    <t>Gasto en Telefonía Fija de Tribunal y Fiscalía Regional, consumo mes de Julio 2016.</t>
  </si>
  <si>
    <t>Gasto en Telefonía Fija de FL de Vicuña, consumo mes de Julio 2016.</t>
  </si>
  <si>
    <t>Gasto en Telefonía Fija de FL de Coquimbo, consumo mes de Julio 2016.</t>
  </si>
  <si>
    <t>Gasto en Agua Potable, consumo del 01/07/2016 al 02/08/2016 de FL Illapel.</t>
  </si>
  <si>
    <t>Gasto en Agua Potable, consumo del 05/07/2016 al 04/08/2016 de FL Combarbalá.</t>
  </si>
  <si>
    <t>Servicio de Banda Ancha, consumo del mes de Julio 2016 Fiscalía Regional.</t>
  </si>
  <si>
    <t>Gasto en Agua Potable, consumo del 08/07/2016 al 09/08/2016 de FL Los Vilos.</t>
  </si>
  <si>
    <t>O/Servicio</t>
  </si>
  <si>
    <t>Compra de Pasajes La Serena - Santiago - La Serena, para Fiscal de Coquimbo, Jefe de Uravit, Secretarias FL La Serena, quienes asisten a Jornada Construcción de Futuro.</t>
  </si>
  <si>
    <t>LATAM AIRLINES GROUP S.A.</t>
  </si>
  <si>
    <t>O/Compra</t>
  </si>
  <si>
    <t>Compra de Silla Ergonométrica para Fiscalía Regional.</t>
  </si>
  <si>
    <t>GUNTER MEYER MUEBLE SPA</t>
  </si>
  <si>
    <t>76.132.543-4</t>
  </si>
  <si>
    <t>Compra de Pasajes La Serena - Santiago - Arica - Santiago - La Serena, para Fiscal de Ovalle, quien asiste a Jornada de Derecho Penal de la XV Región.</t>
  </si>
  <si>
    <t>Compra de Pasajes La Serena - Santiago - Arica - Santiago - La Serena, para Asesor Fiscalía Regional, quien asiste a Jornada de Derecho Penal de la XV Región.</t>
  </si>
  <si>
    <t xml:space="preserve">Compra de Pasajes La Serena - Santiago - La Serena, para Jefe de RR.HH, quien asiste a Perfeccionamiento Plan de Fortalecimiento. </t>
  </si>
  <si>
    <t xml:space="preserve">Compra de Pasajes La Serena - Santiago - La Serena, para Administrador de FL de Ovalle, quien asiste a Perfeccionamiento Plan de Fortalecimiento. </t>
  </si>
  <si>
    <t>04-FR Nº 768</t>
  </si>
  <si>
    <t>Reembolso de gastos por Entrevista de Informe Pericial y Asistencia a Juicio Oral, Fiscalía Local de La Serena.</t>
  </si>
  <si>
    <t>PABLO OBREGÓN MONTOYA</t>
  </si>
  <si>
    <t>12.263.186-9</t>
  </si>
  <si>
    <t>Informe Pericial Psicológico, Fiscalía Local de Vicuña.</t>
  </si>
  <si>
    <t>Ratificación de Informe en Juicio Oral, Fiscalía Local de Ovalle.</t>
  </si>
  <si>
    <t>Ratificación de Informe en Juicio Oral, Fiscalía Local de Coquimbo.</t>
  </si>
  <si>
    <t>Inasistencia a Entrevista de Informe Pericial, Fiscalía Local de Illapel.</t>
  </si>
  <si>
    <t>Ratificación de Informe en Juicio Oral, Fiscalía Local de Illapel.</t>
  </si>
  <si>
    <t>04-FR Nº 321</t>
  </si>
  <si>
    <t>Inasistencia a Entrevista de Informe Pericial, Fiscalía Local de Coquimbo.</t>
  </si>
  <si>
    <t>RITA CARPANCHAI COLQUILLO</t>
  </si>
  <si>
    <t>10.289.645-9</t>
  </si>
  <si>
    <t>04-FR Nº 769</t>
  </si>
  <si>
    <t>Informe Pericial Psicológico, Fiscalía Local de La Serena.</t>
  </si>
  <si>
    <t>MARÍA ALEJANDRA MENARES</t>
  </si>
  <si>
    <t>12.487.072-0</t>
  </si>
  <si>
    <t>Servicio de correspondencia del mes de Julio 2016, Fiscalías de la IV Región.</t>
  </si>
  <si>
    <t>04-DER Nº 250</t>
  </si>
  <si>
    <t>Servicio de radiotaxi hasta el 02/07/2016, para la Fiscalía Local de Ovalle.</t>
  </si>
  <si>
    <t>OSCAR ALFREDO OLATE OLATE</t>
  </si>
  <si>
    <t>7.922.238-0</t>
  </si>
  <si>
    <t>04-DER Nº 455</t>
  </si>
  <si>
    <t>Servicio de radiotaxi mes de Julio, para la Fiscalía Local de Ovalle.</t>
  </si>
  <si>
    <t>Compra de Galvano, para saludo aniversario Corte de Apelaciones.</t>
  </si>
  <si>
    <t>PUBLIFOTO LIMITADA</t>
  </si>
  <si>
    <t>76.179.804-9</t>
  </si>
  <si>
    <t>Compra de Trituradora de Papel para Fiscalía Local de La Serena.</t>
  </si>
  <si>
    <t>COMERCIAL E IMPORTADORA VIEYOR LIMITADA</t>
  </si>
  <si>
    <t>77.180.230-3</t>
  </si>
  <si>
    <t>Compra de Resmas Carta y Oficio para stock de las Fiscalías de la IV Región.</t>
  </si>
  <si>
    <t>COMERCIAL RED OFFICE LIMITADA</t>
  </si>
  <si>
    <t>Compra stock de insumos de cafetería para atención de autoridades, Fiscal Regional.</t>
  </si>
  <si>
    <t>Compra de Timbres, para FL de Coquimbo y Fiscalía Regional.</t>
  </si>
  <si>
    <t>HUMBERTO GARETTO E HIJOS LIMITADA</t>
  </si>
  <si>
    <t>81.771.100-6</t>
  </si>
  <si>
    <t>Aviso de llamado a Licitación Pública para Servicio de Guardias de Seguridad para las Fiscalías de la IV Región.</t>
  </si>
  <si>
    <t>ANTONIO PUGA Y COMPAÑÍA LIMITADA</t>
  </si>
  <si>
    <t>80.764.900-0</t>
  </si>
  <si>
    <t>Informe Pericial Psicológico, Fiscalía Local de Ovalle.</t>
  </si>
  <si>
    <t>Informe Pericial Psicológico, Fiscalía Local de Coquimbo.</t>
  </si>
  <si>
    <t>Arriendo de salón y servicio de coffe break, Capacitación de Sistemas de Gestión de Calidad a Directivos.</t>
  </si>
  <si>
    <t>LOS NIETOS INVERSIONES LIMITADA</t>
  </si>
  <si>
    <t>76.407.060-7</t>
  </si>
  <si>
    <t>Arriendo de salón y servicio de coffe break, Capacitación de Procesos TCMC Sentencias.</t>
  </si>
  <si>
    <t>Arriendo de salón y servicio de coffe break, Capacitación de Coaching, Liderazgo y Gestión del Tiempo.</t>
  </si>
  <si>
    <t>Servicio de Valija del mes de Agosto de 2016.</t>
  </si>
  <si>
    <t>SOC. DE DISTRIB. CANJE Y MENSAJERIA LTDA.</t>
  </si>
  <si>
    <t>77.262.170-1</t>
  </si>
  <si>
    <t>Compra de Pasajes La Serena - Santiago - La Serena, para Fiscal Jefe de Los Vilos, quien asiste a Curso de Investigación de Causas Complejas.</t>
  </si>
  <si>
    <t>Compra de Pasajes La Serena - Santiago - La Serena, para Técnico, Fiscalía Local de La Serena, quien asiste a Gestión de Recursos Físicos y Financieros.</t>
  </si>
  <si>
    <t>Compra de Pasaje La Serena - Santiago - La Serena, para Jefe UAF, Fiscalía Regional, quien asiste a Gestión de Recursos Físicos y Financieros.</t>
  </si>
  <si>
    <t>Modifica pasaje aéreo de Jefe de RR.HH. - La Serena - Santiago - La Serena.</t>
  </si>
  <si>
    <t>Servicio de coffe break, Capacitación de Sistemas de Gestión de Calidad a Directivos.</t>
  </si>
  <si>
    <t>Reembolso de gastos por Entrevista de Informe Pericial, Fiscalía Local de La Serena.</t>
  </si>
  <si>
    <t>Informe Pericial Psicológico, Fiscalía Local de Los Vilos.</t>
  </si>
  <si>
    <t>Servicio de Alojamiento para Relator de curso de Capacitación "Coaching, Liderazgo y Gestión del Tiempo".</t>
  </si>
  <si>
    <t>HOTELERA CORDOVEZ LIMITADA</t>
  </si>
  <si>
    <t>78.020.010-3</t>
  </si>
  <si>
    <t>04-FR Nº 1582</t>
  </si>
  <si>
    <t>Suministro e Instalación de repuesto cabina ascensor de la Fiscalía Local de Coquimbo.</t>
  </si>
  <si>
    <t>TRANSVE S.A.</t>
  </si>
  <si>
    <t>96.802.280-6</t>
  </si>
  <si>
    <t>Compra de Pasajes Santiago - La Serena - Santiago, para Relator de capacitación Coaching, Liderazgo y Gestión del Tiempo.</t>
  </si>
  <si>
    <t>F R. Aysén</t>
  </si>
  <si>
    <t>Agua potable y alcantarillado Fiscalía Local  de Cisnes, periodo 21.06.16 al 22.07.16</t>
  </si>
  <si>
    <t>Aguas Patagonia de Aysén S.A.</t>
  </si>
  <si>
    <t>99.501.280-5</t>
  </si>
  <si>
    <t>Agua potable y alcantarillado Fiscalía Local  de Chile Chico, periodo 22.06.16 al 23.07.16</t>
  </si>
  <si>
    <t>Agua potable (cargo fijo) Fiscalía Local  de Chile Chico, periodo 22.06.16 al 23.07.16</t>
  </si>
  <si>
    <t xml:space="preserve">Orden de Compra </t>
  </si>
  <si>
    <t>Petróleo para caldera, calefacción Fiscalía Local de Chile Chico.</t>
  </si>
  <si>
    <t>Washington Omar Fica Burgos</t>
  </si>
  <si>
    <t>2.483.720-3</t>
  </si>
  <si>
    <t>Agua potable y alcantarillado Fiscalía Local  Cochrane, periodo 23.06.16 al 25.07.16</t>
  </si>
  <si>
    <t>99.501.280-4</t>
  </si>
  <si>
    <t xml:space="preserve">Orden de Servicio </t>
  </si>
  <si>
    <t>Pasajes aéreos a Puerto Montt para Administradora  y Administrativo Operativo de Causas Fiscalía Local de Coyhaique.  Taller Construcción de Futuro, en Puerto Varas.</t>
  </si>
  <si>
    <t>Pasajes aéreos a Puerto Montt para Fiscal Adjunto Jefe Fiscalía Local de Aysén. Taller "Construcción de Futuro", en Puerto Varas.</t>
  </si>
  <si>
    <t>Pasajes aéreos a Puerto Montt para Abogado Asistente Fiscalía Local Cisnes. Taller "Construcción de Futuro", en Puerto Varas.</t>
  </si>
  <si>
    <t>Pasajes aéreos a Puerto Montt para Jefe URAVIT  y Administrativo de Apoyo Uravit. Taller "Construcción de Futuro", en Puerto Varas.</t>
  </si>
  <si>
    <t>Consumo energía eléctrica Fiscalía Regional y Fiscalía Local de Coyhaique, período 05/07/16 al 03/08/16.</t>
  </si>
  <si>
    <t>Empresa Eléctrica de Aysén S.A.</t>
  </si>
  <si>
    <t>88.272.600-2</t>
  </si>
  <si>
    <t>Agua potable y alcantarillado Fiscalía Local  de Aysén, periodo 29.06.16 al 28.07.16</t>
  </si>
  <si>
    <t>Pasajes aéreos a Santiago para Fiscal Regional. Diligencias de investigación causa.</t>
  </si>
  <si>
    <t>Pasajes aéreos a Santiago para Fiscal Adjunto Fiscalía Local de Coyhaique. Jornada de Capacitación en Crimen Organizado.</t>
  </si>
  <si>
    <t>Pasajes aéreos a Santiago para Abogado Asesor. Diligencias de investigación en causa.</t>
  </si>
  <si>
    <t>Corte de pasto y mantención jardín Fiscalía Regional de Aysén y Fiscalía Local Coyhaique.</t>
  </si>
  <si>
    <t>Arnaldo Fabián Tobar Ramírez</t>
  </si>
  <si>
    <t>13.504.547-0</t>
  </si>
  <si>
    <t>Pasajes aéreo a Santiago para Asistente Operativo de Causas Fiscalía Local de Coyhaique Capacitación recepcionistas SIAU.</t>
  </si>
  <si>
    <t>Pasajes aéreos a Santiago para Auxiliar Recepcionista Fiscalía Local Cisnes, Capacitación recepcionistas SIAU</t>
  </si>
  <si>
    <t xml:space="preserve">Pasajes aéreos a Puerto Montt, para auxiliar recepcionista de Fiscalía Local de Chile Chico. Curso Atención Integral Víctimas y Testigos en Puerto Varas </t>
  </si>
  <si>
    <t>Servicio de relatoría de Taller de Gestión de la Actitud. Programa de Prevención de Consumo de Alcohol y Drogas.</t>
  </si>
  <si>
    <t>Marcelo Julio Eitel Quiroz</t>
  </si>
  <si>
    <t>8.011.105-3</t>
  </si>
  <si>
    <t>Pasajes aéreos a Santiago para Abogado Asistente Fiscalía Local Aysén.  “Jornada de Capacitación en materia de Delitos Medioambientales, contra la Salud Pública y el Patrimonio Cultural”.</t>
  </si>
  <si>
    <t>Pasajes aéreos a Santiago para Fiscal Adjunto de Fiscalía Local Cisnes. “Jornada de Capacitación en materia de Delitos Medioambientales, contra la Salud Pública y el Patrimonio Cultural”.</t>
  </si>
  <si>
    <t>Agua potable y alcantarillado Fiscalía Región de Aysén y Fiscalía Local  Coyhaique, periodo 15.07.16  al 16.08.16</t>
  </si>
  <si>
    <t>FR N° 1125/2016</t>
  </si>
  <si>
    <t>Servicio de peritaje privado en investigación.</t>
  </si>
  <si>
    <t>María Cristina Forttes Godoy</t>
  </si>
  <si>
    <t>6.275.406-0</t>
  </si>
  <si>
    <t>Consumo energía eléctrica Fiscalía  Local Aysén, periodo 20/07/16 al 19/08/16.</t>
  </si>
  <si>
    <t>Servicio traslados taxi funcionarios Fiscalía Nacional desde  Aeropuerto Balmaceda a Coyhaique.</t>
  </si>
  <si>
    <t>Juan Fernando García Mansilla</t>
  </si>
  <si>
    <t>7.927.278-7</t>
  </si>
  <si>
    <t>Servicio traslados taxi Perito desde Aeropuerto Balmaceda a Coyhaique ida y vuelta</t>
  </si>
  <si>
    <t>Pasajes aéreo Santiago - Balmaceda ida y vuelta, para perito privado.</t>
  </si>
  <si>
    <t>Consumo energía eléctrica Fiscalía  Local de Cochrane, periodo 24/06/16 al 24/08/16.</t>
  </si>
  <si>
    <t>Consumo energía eléctrica Fiscalía  Local de Cisnes, periodo 24/06/16 al 24/08/16.</t>
  </si>
  <si>
    <t>Pasajes aéreos a Santiago para Fiscal Regional de Aysén, Diligencias en causa.</t>
  </si>
  <si>
    <t>Pasajes aéreos a Santiago para Directivo y Administrativo Operativo de Causas de Fiscalía Local de Coyhaique.  Jornada Unidad de Gestión e Informática para Capacitación sistema de Apoyo a los Nuevos Procesos.</t>
  </si>
  <si>
    <t>Diferencia a pagar pasaje a Santiago para Abogado Asesor, Diligencias en causa.</t>
  </si>
  <si>
    <t>Servicio traslados taxi Fiscalía Regional Aysén y Fiscalía Local de Coyhaique</t>
  </si>
  <si>
    <t>F R. Bío Bío</t>
  </si>
  <si>
    <t>Orden Servicio</t>
  </si>
  <si>
    <t>Servicio de Coffe para el dia Miércoles 24 de Agosto . Jornada SIMAC</t>
  </si>
  <si>
    <t>BEATRIZ AGUILERA HAFNER</t>
  </si>
  <si>
    <t>8.604.954-6</t>
  </si>
  <si>
    <t>Servicio de coffe curso capacitación excel.</t>
  </si>
  <si>
    <t>Servicio de coffe Jornada  Servicio Médico Legal.</t>
  </si>
  <si>
    <t>Provisión e Instalación de Alfombra Fiscalia Local de San Carlos.</t>
  </si>
  <si>
    <t>EMCO LTDA.</t>
  </si>
  <si>
    <t>76.065.100-1</t>
  </si>
  <si>
    <t>27290912,27317406,27318701,27443260,27189496,27244473,3209478,3212715,3214721,3218081,3221492,3225249</t>
  </si>
  <si>
    <t>Servicio de consumo energía mes de Julio Fiscalías Locales y Oficinas Atención Ministerio Público - Región del Bio Bio.</t>
  </si>
  <si>
    <t>EMPRESA ELECTRICA DE LA FRONTERA S.A.</t>
  </si>
  <si>
    <t>76.073.164-1</t>
  </si>
  <si>
    <t>Servicio de coffe para actividad  a realizar en TOP de Chillán. Unidad de Victimas y Testigos.</t>
  </si>
  <si>
    <t>BANQUETERIA PARRA Y CIA LTDA.</t>
  </si>
  <si>
    <t>76.105.333-7</t>
  </si>
  <si>
    <t>Servicio de Coffe Taller de Autocuidado  funcionarios Fiscalias Provincia de Ñuble.</t>
  </si>
  <si>
    <t>Orden Compra</t>
  </si>
  <si>
    <t>Compra de 12 Discos Externos 2 Tb. para la Unidad de Gestión</t>
  </si>
  <si>
    <t>PETA.CL SPA</t>
  </si>
  <si>
    <t>76.124.329-2</t>
  </si>
  <si>
    <t>Confección de Tarjetas de Presentación con logo e impresión. Para Fiscales y Profesionales Uravit. Región Bio Bio.</t>
  </si>
  <si>
    <t>VALVERDE HERMANOS LIMITADA</t>
  </si>
  <si>
    <t>76.242.970-5</t>
  </si>
  <si>
    <t>Compra de dos estufas plan inversión año 2016</t>
  </si>
  <si>
    <t>COMERCIAL AGUSTIN LTDA.</t>
  </si>
  <si>
    <t>76.287.853-4</t>
  </si>
  <si>
    <t>Mantención de equipos de aire acondicionado Fiscalia Regional .</t>
  </si>
  <si>
    <t>PROCLIMA LIMITADA</t>
  </si>
  <si>
    <t>76.309.643-2</t>
  </si>
  <si>
    <t>Mantención de equipos de aire acondicionado Fiscalia Local de Concepción.</t>
  </si>
  <si>
    <t>Mantención de equipos de aire acondicionado Fiscalia Local de Coronel.</t>
  </si>
  <si>
    <t>Publicación de Licitación Pública. Ampliación segundo piso edificio Fiscalia Regional.</t>
  </si>
  <si>
    <t>DIARIO EL SUR S.A.</t>
  </si>
  <si>
    <t>76.564.940-4</t>
  </si>
  <si>
    <t>20947581,20982215,21016390,21051985,21051992,21052821,21061217,21061218,21089772,21089790,21276559,21317748,21318027,21360625,21405792,21450278,21450850,21466232,757239,757561,759511,772891</t>
  </si>
  <si>
    <t>Servicio de consumo agua mes de  Julio  Fiscalías Locales y Oficinas Atención Ministerio Público -Región del Bio Bio.</t>
  </si>
  <si>
    <t>EMPRESA SERVICIOS SANITARIOS ESSBIO S.A</t>
  </si>
  <si>
    <t>76.833.300-9</t>
  </si>
  <si>
    <t>Servicio de Coffe y arriendo de Salón para reunión de trabajo Directivos y Fiscales Región Bio Bio.</t>
  </si>
  <si>
    <t>INVERSIONES ANTULAFKEN LIMITADA</t>
  </si>
  <si>
    <t>77.195.360-3</t>
  </si>
  <si>
    <t>Compra de gas granel para calefacción Fiscalía Regional.</t>
  </si>
  <si>
    <t>ABASTIBLE S.A.</t>
  </si>
  <si>
    <t>91.806.000-6</t>
  </si>
  <si>
    <t>Compra de gas granel para calefacción Fiscalía Local de Yumbel.</t>
  </si>
  <si>
    <t>Consumo de Gas Fiscalia Local de Concepción mes de Julio.  2630 m3</t>
  </si>
  <si>
    <t>GAS SUR</t>
  </si>
  <si>
    <t>96.853.490-4</t>
  </si>
  <si>
    <t>147470436,148226299,148605491,148779963,148828894,148828895,148834213,8155180,8148908,8158175,8159269</t>
  </si>
  <si>
    <t>Servicio de consumo energía mes de  Julio Fiscalías Locales y Oficinas Atención Ministerio Público - Región del Bio Bio.</t>
  </si>
  <si>
    <t>CGE DISTRIBUCIÓN S.A.</t>
  </si>
  <si>
    <t>99.513.400-4</t>
  </si>
  <si>
    <t>Servicio envíos de Franqueos normales y certificados  mes de  Julio Fiscalía Regional y Fiscalías Locales Región del Bio Bio.</t>
  </si>
  <si>
    <t>Servicio courier  para Fiscalía Regional y Fiscalía Local de Concepción mes de Julio</t>
  </si>
  <si>
    <t>CHILEXPRESS S.A.</t>
  </si>
  <si>
    <t>96.756.430-3</t>
  </si>
  <si>
    <t>Servicio de Courier y Valija mes de  Julio Fiscalías Locales y Fiscalía Regional.</t>
  </si>
  <si>
    <t>F.R. Metrop. Sur</t>
  </si>
  <si>
    <t>Compra de pasajes aéreos para Abogado MF Pascual  por viaje a "Curso de litigación Oral Inicial" en Puerto Varas. Capacitación Centralizada (FN)</t>
  </si>
  <si>
    <t>TURISMO COCHA S.A.</t>
  </si>
  <si>
    <t>Compra de pasajes aéreos para Fiscal E Maira por viaje a "Curso de litigación Oral Inicial" en Puerto Varas. Capacitación Centralizada (FN)</t>
  </si>
  <si>
    <t>Compra de pasajes aéreos para Abogado Javier Carreño por viaje a "Curso de litigación Oral Inicial" en Puerto Varas. Capacitación Centralizada (FN)</t>
  </si>
  <si>
    <t>Servicio de intérprete de señas solicitado en causa RUC 1600168779-8 para el día 12/08/2016 de 09:00</t>
  </si>
  <si>
    <t>PAULINA DORIS CASTRO ARAYA</t>
  </si>
  <si>
    <t>16.379.120-k</t>
  </si>
  <si>
    <t>Ratificación Informe en Audiencia. RUC 1300740452-7</t>
  </si>
  <si>
    <t>FRANCISCO JAVIER ALVAREZ BELLO</t>
  </si>
  <si>
    <t>12.053.365-7</t>
  </si>
  <si>
    <t>Servicio de intérprete de señas solicitado para el imputado en causa RUC 1300049021-5.</t>
  </si>
  <si>
    <t>Servicio de Interprete de Señas RUC 1600684266-k</t>
  </si>
  <si>
    <t>ANDREA FABIANA GONZALEZ VERGARA</t>
  </si>
  <si>
    <t>9.829.233-0</t>
  </si>
  <si>
    <t>17-FN Nº 748</t>
  </si>
  <si>
    <t>Compra de dos discos duros de 3TB cada uno, solicitados por Equipo Caso Bomba. Chilecompra 696212-114-CM16.-</t>
  </si>
  <si>
    <t>COMERCIA. DE EQ. Y SERV. EN TELEFONIA</t>
  </si>
  <si>
    <t>77.299.450-8</t>
  </si>
  <si>
    <t>Publicación Aviso Concursos Publicos FRM Centro Norte, FRM Sur, domingo 07 de Agosto</t>
  </si>
  <si>
    <t>Compra de materiales de oficina para Bodega Gran Avenida (Agosto). Chilecompra 696212-116-CM16.- Reemplaza OC Manual N°1587.</t>
  </si>
  <si>
    <t>Compra de materiales de oficina para Bodega Gran Avenida (Agosto). Chilecompra 696212-117-CM16.- Reemplaza OC Manual N°1588.</t>
  </si>
  <si>
    <t>Compra de materiales de oficina para Bodega Gran Avenida (Agosto). Chilecompra 696212-118-CM16.- Reemplaza OC Manual N°1589.</t>
  </si>
  <si>
    <t>Compra de materiales de oficina para Bodega Gran Avenida (Agosto). Chilecompra 696212-119-CM16.- Reemplaza OC Manual N°1590.</t>
  </si>
  <si>
    <t>Compra de materiales de oficina para Bodega Gran Avenida (Agosto). Chilecompra 696212-120-CM16.-</t>
  </si>
  <si>
    <t>COMERCIAL LEBRU LIMITADA</t>
  </si>
  <si>
    <t>76.220.115-1</t>
  </si>
  <si>
    <t>Compra de timbre foliador para FL Violentos. Chilecompra 696212-121-CM16.-</t>
  </si>
  <si>
    <t>TODO TIMBRE LIMITADA</t>
  </si>
  <si>
    <t>Compra de materiales de oficina para Bodega Gran Avenida (AGOSTO). Chilecompra 696212-122-CM16.-</t>
  </si>
  <si>
    <t>Compra de materiales de oficina para Bodega Gran Avenida (AGOSTO). Chilecompra 696212-123-CM16.-</t>
  </si>
  <si>
    <t>INGRID DEL CARMEN RIQUELME TOBAR</t>
  </si>
  <si>
    <t>Compra de materiales de oficina para Bodega Gran Avenida (AGOSTO). Chilecompra 696212-124-CM16.-</t>
  </si>
  <si>
    <t>COMERCIAL OFFICENTER LIMITADA</t>
  </si>
  <si>
    <t>79.952.540-2</t>
  </si>
  <si>
    <t>Compra de materiales de oficina para Bodega Gran Avenida (AGOSTO). Chilecompra 696212-125-CM16.-</t>
  </si>
  <si>
    <t>Compra de materiales de oficina para Bodega Gran Avenida (AGOSTO). Chilecompra 696212-126-CM16.-</t>
  </si>
  <si>
    <t>Compra de materiales de oficina para Bodega Gran Avenida (AGOSTO). Chilecompra 696212-127-CM16.-</t>
  </si>
  <si>
    <t>Publicación Aviso domingo 28 de Agosto, Revocacion Llamado a Concurso Publico</t>
  </si>
  <si>
    <t>Compra de timbres para FL Puente Alto, FL TCMC, y Custodia de San Miguel. Chilecompra 696212-135-CM16.</t>
  </si>
  <si>
    <t>Compra de timbres para Custodias de Puente Alto y San Miguel. Chilecompra 696212-136-CM16.</t>
  </si>
  <si>
    <t>Compra 80 block Apuntes Capacitacion Autónoma</t>
  </si>
  <si>
    <t>Servicio de Destruccion de Especies 04/08/2016. Custodia San Miguel</t>
  </si>
  <si>
    <t>Servicio de Instalacion Empavonado Oficina URAVIT edificio Gran Avenida</t>
  </si>
  <si>
    <t>LUIS PATRICIO ORELLANA VELASQUEZ</t>
  </si>
  <si>
    <t>10.339.134-2</t>
  </si>
  <si>
    <t>Adquisición de 5 escritorios y 5 cajoneras Plan de Fortalecimiento</t>
  </si>
  <si>
    <t>DONOSO Y COMPAÑIA LIMITADA</t>
  </si>
  <si>
    <t>83.067.300-8</t>
  </si>
  <si>
    <t>Servicio de Capacitación "Curso de Gestión de Desarrollo Organizacional" para 30 funcionarios a efectuarse el 17 de Agosto. Programa Preventivo 2016</t>
  </si>
  <si>
    <t>EMPRESA DE CAPACITACION PRAGMA LTDA.</t>
  </si>
  <si>
    <t>77.651.710-0</t>
  </si>
  <si>
    <t>Servicio de destruccion de especies solicitado por custodia San Miguel</t>
  </si>
  <si>
    <t>Capacitación "Taller de Calidad de Vida" a efectuarse los dias 18, 23 y 31 de Agosto. Programa Preventivo 2016</t>
  </si>
  <si>
    <t>EQUILIBRIO LABORAL CONSULTORES LIMITADA</t>
  </si>
  <si>
    <t>76124796-4</t>
  </si>
  <si>
    <t>Servicio salon, amplificacion y coffee break para capacitacion "Desafio de Persecucion Penal". Programa de Formación 2016 de RRHH.</t>
  </si>
  <si>
    <t>BANCO DEL ESTADO DE CHILE</t>
  </si>
  <si>
    <t>97.030.000-7</t>
  </si>
  <si>
    <t>Servicio de coffee break y almuerzo para "Taller de Calidad de Vida". La actividad contará con 20 asistentes durante 3 jornadas (18, 23 y 31 de agosto). Programa Preventivo 2016 de la FRMS</t>
  </si>
  <si>
    <t>MARIA DEL CARMEN PAIS ARAVENA</t>
  </si>
  <si>
    <t>Mesa de Reuniones habilitación oficina Corte de Apelaciones de San Miguel</t>
  </si>
  <si>
    <t>FAYMO S.A.</t>
  </si>
  <si>
    <t>76.837.310-8</t>
  </si>
  <si>
    <t>17-FN Nº 1885</t>
  </si>
  <si>
    <t>Servicio de evaluación psicolaboral para estamento administrativo (x3).</t>
  </si>
  <si>
    <t>CONSULTORIA E INVESTIGACION EN RRHH SPA</t>
  </si>
  <si>
    <t>76.580.320-9</t>
  </si>
  <si>
    <t>Servicio de Evaluación psicolaboral Estamento Auxiliar (x1)</t>
  </si>
  <si>
    <t>EVALUACIONES &amp; DESARROLLO ORGANIZACIONAL</t>
  </si>
  <si>
    <t>76.588.490-k</t>
  </si>
  <si>
    <t>Servicio de Evaluación Psicolaboral Estamento Profesional (x3)</t>
  </si>
  <si>
    <t>17-FN Nº 1506</t>
  </si>
  <si>
    <t>Compra de 100 cajas Storbox para Gran Avenida. Para el presente documento se considera valor UF estimado de $26.500.- Proveedor deberá utilizar UF vigente a la fecha de facturación.</t>
  </si>
  <si>
    <t>STORBOX S.A.</t>
  </si>
  <si>
    <t>96.700.620-3</t>
  </si>
  <si>
    <t>Servicio de Evaluacion Psicolaboral Estamento Profesional (X3)</t>
  </si>
  <si>
    <t>BGM CONSULTORES ASOCIADOS LTDA</t>
  </si>
  <si>
    <t>77.277.220-3</t>
  </si>
  <si>
    <t>Servicio de Evaluación Psicolaboral Estamento Auxiliar (x6)</t>
  </si>
  <si>
    <t>FUCHS Y ASOCIADOS LIMITADA</t>
  </si>
  <si>
    <t>79.689.060-6</t>
  </si>
  <si>
    <t>Servicio de Evaluacion Psicolaboral Estamento Profesional (x2)</t>
  </si>
  <si>
    <t>Electricidad Gran Avenida 3814 - Mes de Agosto</t>
  </si>
  <si>
    <t>Electricidad Gran Avenida 3840 - Mes de Agosto</t>
  </si>
  <si>
    <t>Electricidad Pirámide - Mes de Agosto</t>
  </si>
  <si>
    <t>Electricidad Puente Alto - Mes de Agosto</t>
  </si>
  <si>
    <t>EMPRESA ELECTRICA PUENTE ALTO LIMITADA</t>
  </si>
  <si>
    <t>80.313.300-K</t>
  </si>
  <si>
    <t>Agua Gran Avenida 3814 - Mes de Agosto</t>
  </si>
  <si>
    <t>AGUAS ANDINAS S.A.</t>
  </si>
  <si>
    <t>Agua Gran Avenida 3840 - Mes de Agosto</t>
  </si>
  <si>
    <t>Agua Pirámide - Mes de Agosto</t>
  </si>
  <si>
    <t>Agua Puente Alto - Mes de Agosto</t>
  </si>
  <si>
    <t>Nº Servicio 3207778</t>
  </si>
  <si>
    <t>Servicio Eléctrico Oficina Auxiliar Peralillo consumo mes de AGOSTO</t>
  </si>
  <si>
    <t>Nº Servicio 4251999</t>
  </si>
  <si>
    <t>Servicio Eléctrico Oficina Auxiliar Litueche consumo mes de AGOSTO</t>
  </si>
  <si>
    <t>Nº Servicio 2784519</t>
  </si>
  <si>
    <t>Servicio Eléctrico Fiscalía Local  Graneros consumo mes de JULIO</t>
  </si>
  <si>
    <t>Nº Servicio 2784989, 2785018, 2785024, 2785030, 2785000, 2785006, 2784994, 2785012,
2784983</t>
  </si>
  <si>
    <t>Servicio Eléctrico Fiscalía Local Rengo consumo mes de  JULIO</t>
  </si>
  <si>
    <t>Nº Servicio 5951161</t>
  </si>
  <si>
    <t>Servicio Eléctrico Edificio Fiscalía Local San Vicente consumo mes de  JULIO</t>
  </si>
  <si>
    <t>Nº Servicio 2787429</t>
  </si>
  <si>
    <t>Servicio Eléctrico Edificio Fiscalía Local San Fernando consumo mes de  JULIO</t>
  </si>
  <si>
    <t>Nº Servicio 7394812</t>
  </si>
  <si>
    <t>Servicio Eléctrico Edificio Fiscalía Local Santa Cruz consumo mes de  JULIO</t>
  </si>
  <si>
    <t>Nº Servicio 5841369</t>
  </si>
  <si>
    <t>Servicio Eléctrico Edificio Fiscalía Local Pichilemu consumo mes de  AGOSTO</t>
  </si>
  <si>
    <t>Nº Servicio 5868413</t>
  </si>
  <si>
    <t>Servicio Eléctrico Edificio Fiscalía Regional y Local Rancagua consumo mes de JULIO</t>
  </si>
  <si>
    <t>Nº Servicio 2136766-4</t>
  </si>
  <si>
    <t>Servicio de Agua Potable  Fiscalía Local de Graneros Consumo mes de  JULIO</t>
  </si>
  <si>
    <t>Nº Servicio 1942551-7</t>
  </si>
  <si>
    <t>Servicio de Agua Potable Fiscalía Local de Peralillo Consumo mes de  AGOSTO</t>
  </si>
  <si>
    <t>Nº Servicio 60112765-2</t>
  </si>
  <si>
    <t>Servicio de Agua Potable Fiscalía Local de Pichilemu Consumo mes de  JULIO</t>
  </si>
  <si>
    <t>Nº Servicio 4264495-1 
4264502-8 1160294-0</t>
  </si>
  <si>
    <t>Servicio de Agua Potable Fiscalía Local de San Vicente Consumo mes de JULIO</t>
  </si>
  <si>
    <t>Nº Servicio 1500452-5</t>
  </si>
  <si>
    <t>Servicio de Agua Potable Fiscalía Local de Santa Cruz Consumo mes de  JULIO</t>
  </si>
  <si>
    <t>Nº Servicio 2000392-8</t>
  </si>
  <si>
    <t>Servicio de Agua Potable Fiscalía Local de Rengo Consumo mes de JULIO</t>
  </si>
  <si>
    <t xml:space="preserve">Nº Servicio 1492514-7 </t>
  </si>
  <si>
    <t>Servicio de Agua Potable Fiscalía Local de San Fernando Consumo mes de AGOSTO</t>
  </si>
  <si>
    <t>Nº Servicio 60125749-1</t>
  </si>
  <si>
    <t>Servicio de Agua Potable Fiscalía Regional y Fiscalía Local de Rancagua Consumo mes de JULIO</t>
  </si>
  <si>
    <t>Adquisición diario mural 120 x 80. Compra realizada a través Convenio Marco (Chilecompra)  697057-89-CM16</t>
  </si>
  <si>
    <t>METALURGICA SILCOSIL LTDA.</t>
  </si>
  <si>
    <t>79.909.150-k</t>
  </si>
  <si>
    <t>Servicio de coffe break capacitación ULDDECO 24/08/2016. Compra realizada a través Convenio Marco (Chilecompra)  697057-90-CM16</t>
  </si>
  <si>
    <t>RUTH AMALIA LUENGO PALMA</t>
  </si>
  <si>
    <t>12.734.896-0</t>
  </si>
  <si>
    <t>Adquisición de materiales de oficina.  Compra realizada a través Convenio Marco (Chilecompra)  697057-93-CM16</t>
  </si>
  <si>
    <t>DISTRIBUIDORA VERGIO S.A.</t>
  </si>
  <si>
    <t>96.972.190-2</t>
  </si>
  <si>
    <t>06-FR N°120</t>
  </si>
  <si>
    <t>Pericia social ruc 1600473xxx-x, Fiscalía Local Rancagua</t>
  </si>
  <si>
    <t>ALEXIS BUSTOS VILLARROEL</t>
  </si>
  <si>
    <t>15.073.563-7</t>
  </si>
  <si>
    <t>06-FR N°121</t>
  </si>
  <si>
    <t>EVELYN CAROLINA CARVAJAL ROJAS</t>
  </si>
  <si>
    <t>14.000.820-6</t>
  </si>
  <si>
    <t>06-FR N°125</t>
  </si>
  <si>
    <t>Pericia social ruc 1600708xxx-x, Fiscalía Local Santa Cruz</t>
  </si>
  <si>
    <t>DANIELA ANDREA CASTRO FLORES</t>
  </si>
  <si>
    <t>14.123.357-2</t>
  </si>
  <si>
    <t>06-FR N°126</t>
  </si>
  <si>
    <t>Pericia social ruc 1600571xxx-x, Fiscalía Local Santa Cruz</t>
  </si>
  <si>
    <t xml:space="preserve">Pasajes aéreos IDA desde Santiago- Puerto Montt-Santiago vía Lan. IDA Vuelo 0273 del 23/08/16 </t>
  </si>
  <si>
    <t>Adquisición de materiales de oficina. Compra realizada a través Convenio Marco (Chilecompra) 697057-95-CM16</t>
  </si>
  <si>
    <t>Confección e instalación de adhesivo tipo dusted, de acuerdo a medidas cotizadas</t>
  </si>
  <si>
    <t>SOCIEDAD COMERCIAL TRIBE LIMITADA</t>
  </si>
  <si>
    <t>76.049.529-8</t>
  </si>
  <si>
    <t>Mantención equipos extintores PQS y CO2. Edificio Fiscalía Regional y Local Rancagua.</t>
  </si>
  <si>
    <t>RAQUEL ALEJANDRA CABAS CABAS</t>
  </si>
  <si>
    <t>15.108.447-8</t>
  </si>
  <si>
    <t>Adquisición de escritorio lateral para oficina Fiscal Regional</t>
  </si>
  <si>
    <t>BASH MUEBLES DE OFICINA LTDA.</t>
  </si>
  <si>
    <t>84.702.300-7</t>
  </si>
  <si>
    <t>FN N° 1715</t>
  </si>
  <si>
    <t>Pericia psicológica ruc 1600204xxx-x,  Fiscalía Local San Vicente</t>
  </si>
  <si>
    <t>MARIA NATALIA ARCE DIAZ</t>
  </si>
  <si>
    <t>16.007.750-6</t>
  </si>
  <si>
    <t>UF 6</t>
  </si>
  <si>
    <t>Pericia psicológica ruc 1600663xxx-x, Fiscalía Local Rancagua</t>
  </si>
  <si>
    <t>06-FR N°128</t>
  </si>
  <si>
    <t>Pericia psicológica ruc 1300197xxx-x Fiscalía Local San Fernando</t>
  </si>
  <si>
    <t>JEMIMA SINTIQUE GONZALEZ IBARRA</t>
  </si>
  <si>
    <t>15.630.219-8</t>
  </si>
  <si>
    <t>Pericia psicológica ruc 1600689xxx-x, Fiscalía Local Rancagua</t>
  </si>
  <si>
    <t>VERONICA LILIANA ALIAGA LATORRE</t>
  </si>
  <si>
    <t>15.806.999-7</t>
  </si>
  <si>
    <t>Adquisición de materiales de oficina. Compra realizada a través Convenio Marco (Chilecompra) 697057-96-CM16</t>
  </si>
  <si>
    <t>COMERCIAL JANANI JAVIER PEÑA V. EIRL</t>
  </si>
  <si>
    <t>76.423.086-8</t>
  </si>
  <si>
    <t>Instalación de centro computacional oficina N° 24 4to piso, Fiscalía Regional</t>
  </si>
  <si>
    <t>ALEJANDRO ANDRES PINTO GALAZ</t>
  </si>
  <si>
    <t>13.560.758-4</t>
  </si>
  <si>
    <t>Compra de insumos de cafetería para talleres de capacitación regional. Compra realizada a través Convenio Marco (Chilecompra)  697057-97-CM16</t>
  </si>
  <si>
    <t>Confección e instalación de mueble base para UACFI</t>
  </si>
  <si>
    <t>EDGARDO BENJAMIN ESCRICH DIAZ</t>
  </si>
  <si>
    <t>15.126.696-7</t>
  </si>
  <si>
    <t>Adquisición de teléfonos celulares prepago</t>
  </si>
  <si>
    <t>ELECTRONICA CASA ROYAL LIMITADA</t>
  </si>
  <si>
    <t>06-FR N° 127</t>
  </si>
  <si>
    <t>Servicio de arriendo de vehículo de reemplazo + tag por 15 días.</t>
  </si>
  <si>
    <t>SOC SERVICIOS AUTOMOTRICES PREMIUM SA</t>
  </si>
  <si>
    <t>76.361.403-4</t>
  </si>
  <si>
    <t>Compra de insumos de cafetería para reuniones FR con autoridades externas. Compra realizada a través Convenio Marco (Chilecompra)  697057-88-CM16</t>
  </si>
  <si>
    <t>Confección e instalación de muebles complementarios para el recinto archivo centralizado FL San Fernando</t>
  </si>
  <si>
    <t xml:space="preserve">Servicio de coffe break para taller dirigido a CONAF el 31/08/2016. 60 personas en jornada mañana  y tarde. Compra realizada a través Convenio Marco (Chilecompra)  697057-100-CM16 </t>
  </si>
  <si>
    <t>Adquisición de materiales de oficina. Compra realizada a través Convenio Marco (Chilecompra)  697057-91-CM16</t>
  </si>
  <si>
    <t>SOCIEDAD COMERCIAL DICER LTDA.</t>
  </si>
  <si>
    <t>78.715.730-0</t>
  </si>
  <si>
    <t>Servicio de instalación de adhesivos tipo dusted impreso en 10 ventanales</t>
  </si>
  <si>
    <t>COLOMA Y CORREA LTDA</t>
  </si>
  <si>
    <t>76.100.691-6</t>
  </si>
  <si>
    <t>Pasajes Ida y Regreso Santiago-Concepcion-Santiago Ida 24/08/16 Regreso 25/08/16</t>
  </si>
  <si>
    <t>81821100-7</t>
  </si>
  <si>
    <t>Adquisición de materiales de oficina. Compra realizada a través Convenio Marco (Chilecompra) 697057-94-CM16</t>
  </si>
  <si>
    <t>COMERCIAL 3 ARIES LIMITADA</t>
  </si>
  <si>
    <t>Servicio de mantención de bombas del sistema de agua potable de la Fiscalía Regional de O'Higgins</t>
  </si>
  <si>
    <t>FRANCISCO SEBASTIAN BARRERA CASANOVA</t>
  </si>
  <si>
    <t>13.786.217-4</t>
  </si>
  <si>
    <t>Compra de textos jurídicos</t>
  </si>
  <si>
    <t>PROLIBROS EDICIONES LIMITADA</t>
  </si>
  <si>
    <t>76.369.554-9</t>
  </si>
  <si>
    <t>Adquisición de muebles para centralizado FL San Fernando.  Compra realizada a través Convenio Marco (Chilecompra)  697057-102-CM16</t>
  </si>
  <si>
    <t>COM.E IND. MUEBLES ASENJO LIMITADA</t>
  </si>
  <si>
    <t>77.018.060-0</t>
  </si>
  <si>
    <t>Adquisición de 3 escritorios en "L" para Fiscalía Regional. Compra realizada a través Convenio Marco (Chilecompra)  697057-101-CM16</t>
  </si>
  <si>
    <t>DISEÑO Y PRODUCCION PROAVANTI SPA</t>
  </si>
  <si>
    <t>76.267.122-0</t>
  </si>
  <si>
    <t>Publicación de aviso en diario El Mercurio Domingo 28/08/2016 para Licitación Pública. Compra realizada a través Convenio Marco (Chilecompra)  697057-98-CM16</t>
  </si>
  <si>
    <t>Adquisición de cajas de archivo. Compra realizada a través Convenio Marco (Chilecompra) 697057-104-CM16</t>
  </si>
  <si>
    <t>COM. PAPELES Y CARTONES CORDILLERA LTDA.</t>
  </si>
  <si>
    <t>77.599.020-1</t>
  </si>
  <si>
    <t>Adquisición de materiales de oficina. Compra realizada a través Convenio Marco (Chilecompra) 697057-92-CM16</t>
  </si>
  <si>
    <t>Provisión e Instalación de equipos LED para la sala de reuniones y pasillo 1er piso de la Fiscalía Local San Vicente</t>
  </si>
  <si>
    <t>Servicio de instalación de puntos computacionales en Rancagua y San Fernando</t>
  </si>
  <si>
    <t>Adquisición de resmas de papel carta y oficio. Compra realizada a través Convenio Marco (Chilecompra) 697057-103-CM16</t>
  </si>
  <si>
    <t>DIST. DE PAPELES INDUSTRIALES  S.A.</t>
  </si>
  <si>
    <t>93.558.000-5</t>
  </si>
  <si>
    <t>06-DER N° 119</t>
  </si>
  <si>
    <t>Confección e instalación de mueble para el archivo centralizado FL San Fernando.</t>
  </si>
  <si>
    <t>SOCIEDAD REPROSER LTDA.</t>
  </si>
  <si>
    <t>76.294.728-5</t>
  </si>
  <si>
    <t>FR. Antofagasta</t>
  </si>
  <si>
    <t>Coffe break por actividad modelo asignación y administración</t>
  </si>
  <si>
    <t>VIVIANA GUZMAN GONZALEZ</t>
  </si>
  <si>
    <t>16.867.957-2</t>
  </si>
  <si>
    <t>Arriendo de salón por capacitación</t>
  </si>
  <si>
    <t>ROYAL SANTIAGO HOTEL S.A.</t>
  </si>
  <si>
    <t>99.544.140-3</t>
  </si>
  <si>
    <t>F.R. Antofagasta</t>
  </si>
  <si>
    <t>Compra de combustible para vehículos fiscales</t>
  </si>
  <si>
    <t>Confección tarjetas de presentación</t>
  </si>
  <si>
    <t>DIMACOFI S.A.</t>
  </si>
  <si>
    <t>92.083.000-5</t>
  </si>
  <si>
    <t>Compra papel para Fiscalia Locales</t>
  </si>
  <si>
    <t>Materiales de oficina y aseo para Fiscalia Local Antofagasta</t>
  </si>
  <si>
    <t>Compra resma oficio Fiscali Local Antofagasta</t>
  </si>
  <si>
    <t>Compra neumáticos para vehículo Fiscal</t>
  </si>
  <si>
    <t>SUPERMERCADO DEL NEUMATICO LTDA.</t>
  </si>
  <si>
    <t>78.239.560-2</t>
  </si>
  <si>
    <t>Cambio de bomba limpiaparabrisas vehículo Fiscal</t>
  </si>
  <si>
    <t>SOCIEDAD DE REPUESTOS RODAR LTDA</t>
  </si>
  <si>
    <t>79.609.330-7</t>
  </si>
  <si>
    <t>Provisión e instalación de motor porton Fiscalia Local Antofagasta</t>
  </si>
  <si>
    <t>TECNOR INDUSTRIAL LIMITADA</t>
  </si>
  <si>
    <t>77.650.720-2</t>
  </si>
  <si>
    <t>Compra GPS</t>
  </si>
  <si>
    <t>SOC. NORTHTECH LTDA</t>
  </si>
  <si>
    <t>76.948.720-4</t>
  </si>
  <si>
    <t>Provisión e instalación de cerraduras para Fiscalia Regional  y luminarias</t>
  </si>
  <si>
    <t>JORGE HALLE LAVIN</t>
  </si>
  <si>
    <t>4.765.843-8</t>
  </si>
  <si>
    <t xml:space="preserve">Publicación aviso concurso cargo Administrativo y Auxiliar para Fiscalia Calama </t>
  </si>
  <si>
    <t>EMPRESA PERIODISTICA EL NORTE S.A</t>
  </si>
  <si>
    <t>Publicación concurso cargo Abogado Asistente para Fiscalía Local Tocopilla</t>
  </si>
  <si>
    <t>Pasaje aéreo para funcionario en comisión de servicio.</t>
  </si>
  <si>
    <t>LATAM AIRLINES GROUP S.A</t>
  </si>
  <si>
    <t>Arriendo de salón para capacitación</t>
  </si>
  <si>
    <t>Actividad programa preventivo año 2016</t>
  </si>
  <si>
    <t>DAVID ALEJANDRO SANTA MARIA REYES</t>
  </si>
  <si>
    <t>12.865.176-4</t>
  </si>
  <si>
    <t>Actividad programa preventivo año 2017</t>
  </si>
  <si>
    <t>JORGE CATALAN BRAVO</t>
  </si>
  <si>
    <t>16.751.281-k</t>
  </si>
  <si>
    <t>02-FR Nº391/16</t>
  </si>
  <si>
    <t>s/n</t>
  </si>
  <si>
    <t>Evaluaciones psicolaboral para cargo administrativo Fiscalia Local de Antofagasta</t>
  </si>
  <si>
    <t>ADS CONSULTORES SA</t>
  </si>
  <si>
    <t>76.690.120-4</t>
  </si>
  <si>
    <t>FN Nº 1715/2015</t>
  </si>
  <si>
    <t>Pericia psicológica</t>
  </si>
  <si>
    <t>NORMA MARIA  MONTSERRAT MOLINA MARTINEZ</t>
  </si>
  <si>
    <t>13.633.044-6</t>
  </si>
  <si>
    <t>SANDRA SANDOVAL PASTEN</t>
  </si>
  <si>
    <t>11.376.468-6</t>
  </si>
  <si>
    <t>MARIA ALEJANDRA MENARES NUÑEZ</t>
  </si>
  <si>
    <t>FANNY ALEJANDRA LEON ORELLANA</t>
  </si>
  <si>
    <t>13.221.586-3</t>
  </si>
  <si>
    <t>Construcción e instalación de casilleros para Fiscalia Local de  Calama</t>
  </si>
  <si>
    <t>VEAS RENTAL EIRL</t>
  </si>
  <si>
    <t>76.241.342-6</t>
  </si>
  <si>
    <t>02-FR Nº 485/2016</t>
  </si>
  <si>
    <t>Adquisicion de Salva escalera portátil</t>
  </si>
  <si>
    <t>MOVILIDAD TOTAL SA</t>
  </si>
  <si>
    <t>76.219.905-k</t>
  </si>
  <si>
    <t>FN Nº 1493/2016</t>
  </si>
  <si>
    <t>Otros</t>
  </si>
  <si>
    <t>Servicio de Aseo, septiembre a diciembre 2016</t>
  </si>
  <si>
    <t>FILOMENA BARRO CASTRO</t>
  </si>
  <si>
    <t>5.147.598-4</t>
  </si>
  <si>
    <t xml:space="preserve">Boleta </t>
  </si>
  <si>
    <t>Servicio eléctrico periodo Julio-Agosto 2016  - Fiscalía Regional</t>
  </si>
  <si>
    <t>EMPRESA ELÉCTRICA DE ANTOFAGASTA S.A..</t>
  </si>
  <si>
    <t>96.541.920-9</t>
  </si>
  <si>
    <t>Servicio eléctrico periodo Julio-Agosto 2016  - Fiscalía Local Tocopilla</t>
  </si>
  <si>
    <t>Consumo agua potable periodo Julio-Agosto 2016 - Fiscalía Regional</t>
  </si>
  <si>
    <t>AGUAS DE ANTOFAGASTA S.A.</t>
  </si>
  <si>
    <t>76.418.976-0</t>
  </si>
  <si>
    <t>Consumo agua potable periodo Julio-Agosto 2016 - Fiscalía Local Antofagasta</t>
  </si>
  <si>
    <t>Consumo agua potable periodo Julio-Agosto 2016 - Fiscalía Local Calama</t>
  </si>
  <si>
    <t>Consumo agua potable periodo Julio-Agosto 2016 - Fiscalía Local Tocopilla</t>
  </si>
  <si>
    <t>Consumo agua potable periodo Julio- Agosto 2016 - Fiscalía Local Taltal</t>
  </si>
  <si>
    <t>F R. Los Ríos</t>
  </si>
  <si>
    <t>Se cancela suministro de gas para la Fiscalía Local de La Unión</t>
  </si>
  <si>
    <t>Se cancela suministro de gas para la Fiscalía Local de Paillaco</t>
  </si>
  <si>
    <t>Se cancela suministro de gas para la Fiscalía Local de San Jose</t>
  </si>
  <si>
    <t>Servicio de agua de la Fiscalía Regional de los Rios</t>
  </si>
  <si>
    <t>AGUAS DECIMAS</t>
  </si>
  <si>
    <t>96.703.230-1</t>
  </si>
  <si>
    <t>FN/MP N° 1869</t>
  </si>
  <si>
    <t>Adquisición de pasaje aéreo por comisión de servicio de capacitación de funcionario de la XIV Región.</t>
  </si>
  <si>
    <t>Servicio de agua de la Fiscalía Local de Valdivia</t>
  </si>
  <si>
    <t xml:space="preserve">Adquisición de insumos de cafetería para la Fiscalía Regional </t>
  </si>
  <si>
    <t>DISREVAL LTDA.</t>
  </si>
  <si>
    <t>79.542.000-</t>
  </si>
  <si>
    <t>SOCIEDAD AUSTRAL DE ELECTRICIDAD</t>
  </si>
  <si>
    <t>76.073.162-5</t>
  </si>
  <si>
    <t>Servicio de grúa para traslado de vehículo en comiso hasta Valdivia (Dicrep)</t>
  </si>
  <si>
    <t>ALVARO MARCELO FOLCH URRUTIA</t>
  </si>
  <si>
    <t>11.908.312-5</t>
  </si>
  <si>
    <t>Consumo de electricidad de la Fiscalía Local  de Paillaco</t>
  </si>
  <si>
    <t xml:space="preserve">Cambio de pasaje para la funcionario de la Fiscalía </t>
  </si>
  <si>
    <t>FN/MP  N°1715</t>
  </si>
  <si>
    <t>Servicio de peritaje psicológico en causa de la Fiscalía Local de San Jose de la Mariquina</t>
  </si>
  <si>
    <t>LORETO JANETTE ANGULO TORRES</t>
  </si>
  <si>
    <t>15.274.234-7</t>
  </si>
  <si>
    <t>Adquisición de insumos de cafetería para la Fiscalía Regional (Programa Prevención de Drogas).</t>
  </si>
  <si>
    <t>EDUARDO ANTONIO SALDIAS ANDAHUR</t>
  </si>
  <si>
    <t>Servicio de instalaciones de conectores en la Fiscalía Regional y en sala de audiencias del tribunal</t>
  </si>
  <si>
    <t>MARIO SANCHEZ PRADENAS COMPUTACION E.I.R.L</t>
  </si>
  <si>
    <t>76.143.891-3</t>
  </si>
  <si>
    <t>Consumo de electricidad de la Fiscalía Local  de Rio Bueno y Panguipulli</t>
  </si>
  <si>
    <t>Habilitación de 11 puntos de red y traslado de centros eléctricos en nuevo edificio de Uravit. Más habilitación de 3 puntos de red y cableado multimedia para data show be Fiscalía Regional</t>
  </si>
  <si>
    <t>ELECTRICIDAD Y CONSTRUCCIONES CERC LTDA,</t>
  </si>
  <si>
    <t>76.846.610-6</t>
  </si>
  <si>
    <t>Adquisición de pasaje aéreo por comisión de servicio de funcionario XIV Región</t>
  </si>
  <si>
    <t>Servicio de traslado y desarme para reciclaje de 157 maquina tragamoneda incautada</t>
  </si>
  <si>
    <t>MAX FERNANDO RODRIGUEZ GOMEZ</t>
  </si>
  <si>
    <t>9.281.443-2</t>
  </si>
  <si>
    <t>FN/MP Nº 748/12</t>
  </si>
  <si>
    <t>Adquisición de materiales de oficina varias para la Fiscalía Regional de los Rios</t>
  </si>
  <si>
    <t>COMERCIAL REDOFFICE SUR LTDA.</t>
  </si>
  <si>
    <t>77.806.000-0</t>
  </si>
  <si>
    <t>PROVEEDORES INTEGRALES PRISA S.A.</t>
  </si>
  <si>
    <t>Consumo de electricidad de la Fiscalía Local de La Unión y Valdivia</t>
  </si>
  <si>
    <t>Consumo de electricidad de la Fiscalía Regional de los Rios</t>
  </si>
  <si>
    <t xml:space="preserve">Consumo telefónico y Servicio de banda ancha del mes de Julio en instalaciones de tribunal. </t>
  </si>
  <si>
    <t>TELEFONICA DEL SUR S.A.</t>
  </si>
  <si>
    <t>90.299.000-3</t>
  </si>
  <si>
    <t>Servicio de peritaje psicológico para usuario de Fiscalía Local.</t>
  </si>
  <si>
    <t>ELIANA MACARENA FERRADA  HERNANDEZ</t>
  </si>
  <si>
    <t>12.854.672-3</t>
  </si>
  <si>
    <t>INASISTENCIA PERITAJE</t>
  </si>
  <si>
    <t>TARIN GONZALEZ LEAL</t>
  </si>
  <si>
    <t>13.950.437-2</t>
  </si>
  <si>
    <t>FR Nº 204/2016</t>
  </si>
  <si>
    <t>ADJUDICA LICITACIÓN PRIVADA PARA LA ADQUISICIÓN DE MO-BILIARIO PARA FISCALIA LOCAL LINARES VII REGIÓN DEL MAU-LE.</t>
  </si>
  <si>
    <t>ERGOTEC MUEBLES S.A.</t>
  </si>
  <si>
    <t>99546270-2</t>
  </si>
  <si>
    <t>Relatoria taller de capacitacion, F. Regional</t>
  </si>
  <si>
    <t>ROBERTO ESKENAZI ARUESTE SERVICIOS PROFE</t>
  </si>
  <si>
    <t>76351847-7</t>
  </si>
  <si>
    <t>Reparacion equipo de aire acondicionado, F.L. Talca</t>
  </si>
  <si>
    <t>MANUEL HONORATO MORALES</t>
  </si>
  <si>
    <t>6043977-K</t>
  </si>
  <si>
    <t>Papel termico, F.L. Talca</t>
  </si>
  <si>
    <t>PROYEXION SERVICIOS S.A.</t>
  </si>
  <si>
    <t>96928760-9</t>
  </si>
  <si>
    <t>Servicio de coffe break, F. Regional</t>
  </si>
  <si>
    <t>MARIA FAUNDEZ BELMAR</t>
  </si>
  <si>
    <t>6938585-0</t>
  </si>
  <si>
    <t>Reparacion y mantencion equipos de aire acondicionado, F.L. Talca</t>
  </si>
  <si>
    <t>FRIMAX CLIMATIZACIÓN LTDA.</t>
  </si>
  <si>
    <t>76568638-5</t>
  </si>
  <si>
    <t>Servicio de traslado de vehiculos, F.L. Curico</t>
  </si>
  <si>
    <t>EUGENIO MUÑOZ NUÑEZ</t>
  </si>
  <si>
    <t>8261224-6</t>
  </si>
  <si>
    <t>Licencia Office 2016, F. Regional</t>
  </si>
  <si>
    <t>89912300-K</t>
  </si>
  <si>
    <t>Pasajes aereos Santiago - Arica - Santiago, F.L. Talca</t>
  </si>
  <si>
    <t>Obras menores division de terreno, F.L. Parral</t>
  </si>
  <si>
    <t>SERGIO MEJIAS CERDA</t>
  </si>
  <si>
    <t>9012772-1</t>
  </si>
  <si>
    <t>Reparacion y mantencion equipos de aire acondicionado, F.L. Parral</t>
  </si>
  <si>
    <t>Materiales de oficina, F.L. Linares</t>
  </si>
  <si>
    <t>PRISA S.A.</t>
  </si>
  <si>
    <t>96556940-5</t>
  </si>
  <si>
    <t>Publicación llamado a Licitación Servicio de Guardias 28/08/2016, F. Regional</t>
  </si>
  <si>
    <t>EMPRESA EL MERCURIO SAP</t>
  </si>
  <si>
    <t>90193000-7</t>
  </si>
  <si>
    <t>EDITORA EL CENTRO SA</t>
  </si>
  <si>
    <t>76923040-8</t>
  </si>
  <si>
    <t>Publicación llamado a Licitación ampliacio F.L. San Javier, Cauquenes 14/08/2016, F. Regional</t>
  </si>
  <si>
    <t>Alojamiento con desayuno testigos, F. Local de Molina</t>
  </si>
  <si>
    <t>OSVALDO GONZALEZ PAVEZ</t>
  </si>
  <si>
    <t>11370765-8</t>
  </si>
  <si>
    <t>MATERIALES DE LIBRERIA PARA FISCALIA DE CURICO</t>
  </si>
  <si>
    <t>MATERIALES DE LIBRERIA  PARA FISCALÍA DE CURICÓ</t>
  </si>
  <si>
    <t>96670840-9</t>
  </si>
  <si>
    <t>Reparacion de gotera, F.L. Molina</t>
  </si>
  <si>
    <t>EMPRESA DE CONSTRUCCIONES HERMANOS FV LTDA.</t>
  </si>
  <si>
    <t>76501589-8</t>
  </si>
  <si>
    <t>Reparacion de baños, F.L. San Javier</t>
  </si>
  <si>
    <t>LUIS FUENTESMORALES</t>
  </si>
  <si>
    <t>12590813-6</t>
  </si>
  <si>
    <t>Pasajes aereos testigos, F.L. Molina</t>
  </si>
  <si>
    <t>UTILES DE ASEO FISCALIA LICANTEN</t>
  </si>
  <si>
    <t>Suminsitro e instalacion de cortina, F.L. Linares</t>
  </si>
  <si>
    <t>COMERCIAL ARROAS LTDA.</t>
  </si>
  <si>
    <t>76093258-2</t>
  </si>
  <si>
    <t>Servicio recepción especies para destruccion, F. Regional</t>
  </si>
  <si>
    <t>RESAM S.A.</t>
  </si>
  <si>
    <t>99.537.670-9</t>
  </si>
  <si>
    <t>Consumo de energia electrica Julio 2016, F. L. Linares</t>
  </si>
  <si>
    <t>CGE DISTRIBUCION S.A.</t>
  </si>
  <si>
    <t>Consumo agua Potable Julio 2016, F. L. Curico</t>
  </si>
  <si>
    <t>AGUAS NUEVO SUR MAULE</t>
  </si>
  <si>
    <t>96.963.440-6</t>
  </si>
  <si>
    <t>Consumo agua Potable Julio 2016, F. L. Constitucion</t>
  </si>
  <si>
    <t>Consumo agua Potable Julio 2016, F. L. Molina</t>
  </si>
  <si>
    <t>Consumo de energia electrica Julio 2016, F.L. Constitucion</t>
  </si>
  <si>
    <t>Consumo de energia electrica Julio 2016, F. L. Molina</t>
  </si>
  <si>
    <t>Consumo de energia electrica Julio 2016, F.L. Cauquenes</t>
  </si>
  <si>
    <t>Consumo de energia electrica Julio 2016, F.L. Licanten</t>
  </si>
  <si>
    <t>Consumo agua Potable Julio 2016, F. L. Licanten</t>
  </si>
  <si>
    <t>Consumo agua Potable Julio 2016, F. L. Linares</t>
  </si>
  <si>
    <t>Consumo de energia electrica Julio 2016, F. Regional</t>
  </si>
  <si>
    <t>Consumo de energia electrica Julio 2016, F. L. Talca</t>
  </si>
  <si>
    <t>Consumo de energia electrica Julio 2016, F. L. Curico</t>
  </si>
  <si>
    <t>Consumo agua Potable Julio 2016, F. L. Talca</t>
  </si>
  <si>
    <t>Consumo agua Potable Julio 2016, F. L. Parral</t>
  </si>
  <si>
    <t>Consumo agua Potable Julio 2016, F. Regional</t>
  </si>
  <si>
    <t>Consumo agua Potable Julio 2016, F. L. Cauquenes</t>
  </si>
  <si>
    <t>Consumo agua Potable Julio 2016, F. L. San Javier</t>
  </si>
  <si>
    <t>Consumo de energia electrica Julio 2016, F.L. San Javier</t>
  </si>
  <si>
    <t>Consumo de energia electrica Julio 2016, F.L. Parral</t>
  </si>
  <si>
    <t>Servicio de Interpretación en lengua de señas para causa RUC 0900409881-9</t>
  </si>
  <si>
    <t>CAROLINA VIDAL MANRÍQUEZ</t>
  </si>
  <si>
    <t>14.382.834-4</t>
  </si>
  <si>
    <t>Servicio de Interpretación Chino-Español para Causa RUC 1600505199-5</t>
  </si>
  <si>
    <t>ASIA REPS SPA.</t>
  </si>
  <si>
    <t>77.600.970-9</t>
  </si>
  <si>
    <t>Servicio de Interpretación Chino-Español para Causa RUC 1501231715-5</t>
  </si>
  <si>
    <t>FR N° 321</t>
  </si>
  <si>
    <t>Adquisición de Transformador para Pórtico Detector de Metales de la FL de Chacabuco</t>
  </si>
  <si>
    <t>REPRESENTACIONES AEROTECH LIMITADA</t>
  </si>
  <si>
    <t>77.878.040-2</t>
  </si>
  <si>
    <t>Adquisición de (85) Display de Etiquetas Brother</t>
  </si>
  <si>
    <t>APRONTA SOLUCIONES TECNOLÓGICAS LIMITADA</t>
  </si>
  <si>
    <t>76.007.620-1</t>
  </si>
  <si>
    <t>Adquisición de (22) Libreros</t>
  </si>
  <si>
    <t>JESUS GRACIA Y COMPAÑÍA LIMNITADA</t>
  </si>
  <si>
    <t>76.270.519-2</t>
  </si>
  <si>
    <t>Compra de (200) Cajas de Archivo Storbox para CDC</t>
  </si>
  <si>
    <t>FN/MP N°1715</t>
  </si>
  <si>
    <t>Informe Pericial Causa RUC 1200571300-3</t>
  </si>
  <si>
    <t>VANESSA YAIKIN MEZA</t>
  </si>
  <si>
    <t>15.775.621-4</t>
  </si>
  <si>
    <t>Pasaje Aéreo para A. Montes y D. Villa</t>
  </si>
  <si>
    <t xml:space="preserve">Pasaje Aéreo para María Vásquez por Curso de Capacitación </t>
  </si>
  <si>
    <t xml:space="preserve">Pasaje Aéreo para Marcelo Leiva por Curso de Capacitación </t>
  </si>
  <si>
    <t xml:space="preserve">Pasaje Aéreo para Ernesto González por Curso de Capacitación </t>
  </si>
  <si>
    <t xml:space="preserve">Pasaje Aéreo para Alfredo Cerri por Curso de Capacitación </t>
  </si>
  <si>
    <t>Curso de Capacitación Excel Básico (15), Intermedio (15) y Avanzado (15)</t>
  </si>
  <si>
    <t>LINARES Y COMPAÑÍA LIMITADA</t>
  </si>
  <si>
    <t>77.682.510-7</t>
  </si>
  <si>
    <t>FR N° 349</t>
  </si>
  <si>
    <t>Servicio de Interpretación Francés-Español para Causa RUC 1600760790-7</t>
  </si>
  <si>
    <t>ANNA LUYPAERT BLOMMAERT</t>
  </si>
  <si>
    <t>7.254.745-4</t>
  </si>
  <si>
    <t>FR N° 348</t>
  </si>
  <si>
    <t>Servicio de Interpretación Francés-Español para Causas RUC 1600761367-2 y 1600761397-4</t>
  </si>
  <si>
    <t>BARBARA TRUCCO MINAGLIA</t>
  </si>
  <si>
    <t>17.176.800-4</t>
  </si>
  <si>
    <t>Servicio de Interpretación Creole-Español para Causa RUC 1600774159-K</t>
  </si>
  <si>
    <t>DIDIER FRANCOIS PASCAL CASSAMAJOR</t>
  </si>
  <si>
    <t>22.960.680-8</t>
  </si>
  <si>
    <t>Servicio de Interpretación Chino-Español para Causa RUC 1600450352-3</t>
  </si>
  <si>
    <t>Servicio de interpretación en Lengua de Señas para causa RUC 11600774093-3</t>
  </si>
  <si>
    <t>JUANITA VERÓNICA GONZÁLEZ</t>
  </si>
  <si>
    <t>Mantención 80,000 Kilómetros Vehículo del Fiscal Regional</t>
  </si>
  <si>
    <t>AUTOMOTRIZ CORDILLERA</t>
  </si>
  <si>
    <t>79.853.470-K</t>
  </si>
  <si>
    <t>Compra de (70) Resmas Carta y (70) Resmas Oficio para la FL de Chacabuco</t>
  </si>
  <si>
    <t>Compra de (20) Resmas Carta y (150) Resmas Oficio para Unidad de Corte</t>
  </si>
  <si>
    <t>Compra de (230) Resmas Carta y (230) Resmas Oficio para Fiscalías del CJS</t>
  </si>
  <si>
    <t>Adquisición de Materiales de Oficina correspondiente al mes de Agosto</t>
  </si>
  <si>
    <t>SANDRA TELLO LÓPEZ</t>
  </si>
  <si>
    <t>8.966.563-9</t>
  </si>
  <si>
    <t>FR N° 355</t>
  </si>
  <si>
    <t>Servicio de Interpretación Francés-Español para Causa RUC 1600790190-2</t>
  </si>
  <si>
    <t>JOSÉ BRAVO MIRANDA</t>
  </si>
  <si>
    <t>5.199.628-3</t>
  </si>
  <si>
    <t>Adquisición de (4) Timbres Fechadores para Of. de Partes</t>
  </si>
  <si>
    <t>Mantención Preventiva de (6) Scanner Kodak</t>
  </si>
  <si>
    <t>BLUE PEAKS SPA</t>
  </si>
  <si>
    <t>52.002.100-0</t>
  </si>
  <si>
    <t>Servicio de interpretación en Lengua de Señas para causa RUC 1600509886-K</t>
  </si>
  <si>
    <t>MARCELA MUÑOZ BRAVO</t>
  </si>
  <si>
    <t>17.255.483-0</t>
  </si>
  <si>
    <t>Servicio de Interpretación Creole-Español para Causa RUC 1600805841-9</t>
  </si>
  <si>
    <t xml:space="preserve">Servicio de Correo Privado </t>
  </si>
  <si>
    <t>PUBLICIDAD POSTAL S.A.</t>
  </si>
  <si>
    <t>86.075.000-7</t>
  </si>
  <si>
    <t xml:space="preserve">Adquisición de (75) Botellones de Agua </t>
  </si>
  <si>
    <t>MANANTIAL S.A.</t>
  </si>
  <si>
    <t>96.711.590-8</t>
  </si>
  <si>
    <t>Servicio de Interpretación Creole-Español para Causa RUC 1600790190-2</t>
  </si>
  <si>
    <t>Servicio de interpretación en Lengua de Señas para causa RUC 1600264360-3</t>
  </si>
  <si>
    <t>VERÓNICA QUIJANO MAUREIRA</t>
  </si>
  <si>
    <t>13.901.726-9</t>
  </si>
  <si>
    <t>Adquisición de Insumos de Cafetería para Reuniones del Fiscal Regional</t>
  </si>
  <si>
    <t>Informe Pericial Causa RUC 1300502116-7</t>
  </si>
  <si>
    <t>ANDREA DEL CARMEN RUIZ HERRERA</t>
  </si>
  <si>
    <t>11.730.167-2</t>
  </si>
  <si>
    <t>FR Nº 359</t>
  </si>
  <si>
    <t>Renueva Arriendo de Bodegas por Seis Meses</t>
  </si>
  <si>
    <t>INVERSIONES NORTE SUR SERVICIOS LIMITADA</t>
  </si>
  <si>
    <t>77.625.980-2</t>
  </si>
  <si>
    <t>Servicio de electricidad CJS - del 26/07/2016 al 25/08/2016</t>
  </si>
  <si>
    <t xml:space="preserve">Otro </t>
  </si>
  <si>
    <t>Servicio de electricidad FL Colina - del 28/07/2016 al 29/08/2016</t>
  </si>
  <si>
    <t>EMPRESA ELÉCTRICA DE COLINA LTDA.</t>
  </si>
  <si>
    <t>96.783.910-8</t>
  </si>
  <si>
    <t>Servicio de agua potable FL Colina Periodo 14/07/2016 al 11/08/2016</t>
  </si>
  <si>
    <t>SEMBCORP AGUAS CHACABUCO S.A.</t>
  </si>
  <si>
    <t>86.915.400-8</t>
  </si>
  <si>
    <t>Res. FN N°623/2016</t>
  </si>
  <si>
    <t>31.03.2016</t>
  </si>
  <si>
    <t xml:space="preserve">CH; R - FN Nº 623 (31.03.16) Material de Oficina Edificio Bandera (Pizarras Alta Complejidad). </t>
  </si>
  <si>
    <t>COMERCIAL OFFICHILE SPA</t>
  </si>
  <si>
    <t>76.019.175-2</t>
  </si>
  <si>
    <t>CH; R - FN Nº 623 (31.03.16) Insumos Computacionales Edificio Bandera.</t>
  </si>
  <si>
    <t>CARLOS ALBERTO PALMA RIVERA Y OTROS LIMI</t>
  </si>
  <si>
    <t>76.596.570-5</t>
  </si>
  <si>
    <t xml:space="preserve">Compra 3 maletas para la Fiscalía de Alta Complejidad (LPM). </t>
  </si>
  <si>
    <t>SAMSONITE CHILE S.A.</t>
  </si>
  <si>
    <t>76.811.980-5</t>
  </si>
  <si>
    <t>Mascarillas</t>
  </si>
  <si>
    <t>L.P.M; Carpetas de Causa.</t>
  </si>
  <si>
    <t>IMPRENTA BARAHONA LTDA.</t>
  </si>
  <si>
    <t>78.511.790-5</t>
  </si>
  <si>
    <t xml:space="preserve">CH; R - FN Nº 623 (31.03.16) Insumos Computacionales Edificio Bandera. </t>
  </si>
  <si>
    <t>C.D. COMP. S.A.</t>
  </si>
  <si>
    <t>78.611.770-4</t>
  </si>
  <si>
    <t xml:space="preserve">CH; R - FN Nº 623 (31.03.16) Material de Oficina Edificio Bandera (Timbres A.C). </t>
  </si>
  <si>
    <t xml:space="preserve">Jugos Comité Prevención de Drogas y Alcohol. </t>
  </si>
  <si>
    <t>CASO Y CIA. S.A.C.</t>
  </si>
  <si>
    <t>92.423.000-2</t>
  </si>
  <si>
    <t>CH; R - FN Nº 623 (31.03.16) Material de Oficina F.L Curacaví.</t>
  </si>
  <si>
    <t>CH; R - FN Nº 623 (31.03.16) Material de Oficina F.L San Bernardo.</t>
  </si>
  <si>
    <t>CH; R - FN Nº 623 (31.03.16) Material de Oficina F.L Talagante.</t>
  </si>
  <si>
    <t>CH; R - FN Nº 623 (31.03.16) Material de Aseo F.L Talagante.</t>
  </si>
  <si>
    <t>CH; R - FN Nº 623 (31.03.16) Material de Oficina Edificio Bandera.</t>
  </si>
  <si>
    <t xml:space="preserve">CH; R - FN Nº 623 (31.03.16) Material de Oficina F.L Melipilla. </t>
  </si>
  <si>
    <t xml:space="preserve">CH; R - FN Nº 623 (31.03.16) Insumos Reuniones FR. </t>
  </si>
  <si>
    <t xml:space="preserve">CH; R - FN Nº 623 (31.03.16) Insumos Reuniones UAJ. </t>
  </si>
  <si>
    <t xml:space="preserve">Insumos Comité de Prevención de Consumo de Drogas y Alcohol. </t>
  </si>
  <si>
    <t>Peritaje.</t>
  </si>
  <si>
    <t>HUMBERTO LAGOS SCHUFFENEGER</t>
  </si>
  <si>
    <t>4.658.649-2</t>
  </si>
  <si>
    <t>Peritaje de la F.L. de Pudahuel.</t>
  </si>
  <si>
    <t>MARIA CRISTINA FORTTES GODOY</t>
  </si>
  <si>
    <t>Res. FN N°1715/2015</t>
  </si>
  <si>
    <t>02.10.2015</t>
  </si>
  <si>
    <t>Peritaje de la Fiscalía Local de Pudahuel.</t>
  </si>
  <si>
    <t>LORETO SOLANGE STAPLEFIELD SEPULVEDA</t>
  </si>
  <si>
    <t>11.722.103-2</t>
  </si>
  <si>
    <t>Ratificación Informe.</t>
  </si>
  <si>
    <t>Peritaje de la F.L. de Talagante.</t>
  </si>
  <si>
    <t>LINA VERONICA  ROTTMANN CHAVEZ</t>
  </si>
  <si>
    <t>12.232.034-0</t>
  </si>
  <si>
    <t>Traslado de vehiculo desde Subcomisaria de Pudahuel hasta difeza.</t>
  </si>
  <si>
    <t>JACQUELINE DEL CARMEN MAIRA ARRIAGADA</t>
  </si>
  <si>
    <t>12.857.936-2</t>
  </si>
  <si>
    <t>Asistencia juicio oral, de la F.L. de San Bernardo.</t>
  </si>
  <si>
    <t>PAULINA PAZ SANCHEZ ALIAGA</t>
  </si>
  <si>
    <t>15.315.925-4</t>
  </si>
  <si>
    <t xml:space="preserve">Charla de alimentación saludable, Comité Prevención Consumo de Drogas y Alcohol". </t>
  </si>
  <si>
    <t>PIERINA LORETO ORTIZ ORTIZ</t>
  </si>
  <si>
    <t>16.852.557-5</t>
  </si>
  <si>
    <t>LPM para la revisión de la cortina metálica automatica dei edificio de calle  Bandera N°655.</t>
  </si>
  <si>
    <t>CORTINAS METALICAS  CORMET LTDA</t>
  </si>
  <si>
    <t>76.080.240-9</t>
  </si>
  <si>
    <t xml:space="preserve">LPM para el cambio de gradas de la escala de la FL Talagante. </t>
  </si>
  <si>
    <t>QUALITY RUBBER S.A.</t>
  </si>
  <si>
    <t>76.097.502-8</t>
  </si>
  <si>
    <t xml:space="preserve">LPM para la provisión e instalación de vidrio en Fl Curacaví. </t>
  </si>
  <si>
    <t>SOCIEDAD VICHUQUEN SERVICIOS S A</t>
  </si>
  <si>
    <t>76.101.264-9</t>
  </si>
  <si>
    <t>LPM para la provisión e instalación de 2 fluxometros FL San Bernardo.</t>
  </si>
  <si>
    <t>LPM para la reparación de ventanal de TCMC de la FL San Bernardo.</t>
  </si>
  <si>
    <t xml:space="preserve">LPM para la provisión e instalación de quicios en puertas protex FL Talagante. </t>
  </si>
  <si>
    <t xml:space="preserve">LPM para la provisión e instalación de vidrio en frontis de la Fl de Curacaví. </t>
  </si>
  <si>
    <t>Contratación Bowling Actividad Comité Prevención de Drogas y Alcohol.</t>
  </si>
  <si>
    <t xml:space="preserve"> ENTRETENIMIENTOS JOPAO LIMITADA</t>
  </si>
  <si>
    <t>76.478.480-4</t>
  </si>
  <si>
    <t xml:space="preserve">Técnicas descontracturantes en silla,  "Comité Prevención de Drogas y Alcohol". </t>
  </si>
  <si>
    <t>RECREACION A EMPRESAS LIMITADA</t>
  </si>
  <si>
    <t>76.981.720-4</t>
  </si>
  <si>
    <t>DOCTOR RICARDO AGURTO Y CIA. LTDA.</t>
  </si>
  <si>
    <t>77.800.200-0</t>
  </si>
  <si>
    <t>Provision e instalacion de laminas de seguridad, FL Curacavi (LPM).</t>
  </si>
  <si>
    <t>SOC. COM. E IMPORTADORA ABAFLEX LTDA.</t>
  </si>
  <si>
    <t>77.919.140-0</t>
  </si>
  <si>
    <t>Provisión e instalacion de laminas de seguridad, FL San Bernardo (LPM).</t>
  </si>
  <si>
    <t xml:space="preserve">Destrucción de especies FL Melipilla (LPM). </t>
  </si>
  <si>
    <t>Servicio de destrucción de especies FL Talagante (LPM).</t>
  </si>
  <si>
    <t>Res. FN/MP N°1185/2015</t>
  </si>
  <si>
    <t>20.07.2015</t>
  </si>
  <si>
    <t>Evaluacion Psicolaboral de 2 profesionales, UF de referencia $ 26.145,01.</t>
  </si>
  <si>
    <t>76.588.490-K</t>
  </si>
  <si>
    <t>Res. FN/MP N°111/2014</t>
  </si>
  <si>
    <t>17.01.2014</t>
  </si>
  <si>
    <t>Pasajes aereos Santiago/Puerto Montt/Santiago segun cometido FR (4) 427/16, Capacitacion Litigacion Oral Inicial (Puerto Varas).</t>
  </si>
  <si>
    <t>Pasajes aereos Santiago/Arica/Santiago segun cometido FR (4) 428/16, Jornada de Derecho Penal (Arica).</t>
  </si>
  <si>
    <t>Pasajes Santiago/Puerto Montt/Santiago según cometido para curso Litigacion Oral Inicial del 24 al 26 Agosto (Puerto Varas).</t>
  </si>
  <si>
    <t>Pasajes aereos Santiago/Arica/Santiago segun cometido FR (4) 450/16, Jornada de Derecho Penal (Arica).</t>
  </si>
  <si>
    <t>Servicio de TV Cable de edificio Bandera 655, del periodo del 04.08.2016 al 03.09.2016.</t>
  </si>
  <si>
    <t>DIRECTV CHILE TELEVISION LTDA</t>
  </si>
  <si>
    <t>87.161.100-9</t>
  </si>
  <si>
    <t>Servicio de TV Cable de la F.L. de Curacavi, del periodo del 04.08.2016 al 03.09.2016.</t>
  </si>
  <si>
    <t>Consumo de electricidad de edificio Bandera 655 periodo del 29.06.2016 al 28.07.2016.</t>
  </si>
  <si>
    <t>Consumo de electricidad de edificio Tte. Cruz 770 periodo del 25.10.2012 al 26.08.2016.</t>
  </si>
  <si>
    <t>Consumo de electricidad F.L. de San Bernardo periodo del 01.07.2016 al 29.07.2016.</t>
  </si>
  <si>
    <t>Consumo de electricidad de la F.L. de Curacavi periodo del 01.07.16 al 29.07.2016.</t>
  </si>
  <si>
    <t>Consumo de agua potable edificio Bandera 655 periodo 22.06.2016 al 22.07.2016.</t>
  </si>
  <si>
    <t>Consumo de agua potable de la F.L. de San Bernardo periodo del 07.07.2016 al 06.08.2016.</t>
  </si>
  <si>
    <t>Consumo de agua potable de la F.L. de Talagante periodo del 12.07.2016 al 10.08.2016.</t>
  </si>
  <si>
    <t>Consumo de agua potable de la F.L. de Melipilla periodo del 15.07.2016 al 13.08.2016.</t>
  </si>
  <si>
    <t>Consumo de agua potable de edificio Tte. Cruz 770 periodo del 13.07.2016 al 11.08.2016.</t>
  </si>
  <si>
    <t>Consumo de electricidad de la F.L. de Melipilla periodo del 02.07.2016 al 01.08.2016, N° cliente 3003443.</t>
  </si>
  <si>
    <t>Orden de compra</t>
  </si>
  <si>
    <t>Adquisición de materiales para mantención de inmuebles: compra de materiales eléctricos solicitados por SACFI</t>
  </si>
  <si>
    <t>SODIMAC S. A.</t>
  </si>
  <si>
    <t>Evaluación pericial psicológica</t>
  </si>
  <si>
    <t>ANA MARIA BACIGALUPO FALCON</t>
  </si>
  <si>
    <t>14.282.636-4</t>
  </si>
  <si>
    <t>PATRICIA EUGENIA PEREIRA AVILA</t>
  </si>
  <si>
    <t>7.988.068-K</t>
  </si>
  <si>
    <t>GIOVANNA CAROLINA ARANCIBIA PARRA</t>
  </si>
  <si>
    <t>9.639.027-0</t>
  </si>
  <si>
    <t>Compra de pasajes aéreos Santiago-Balmaceda-Santiago por comisión de servicios</t>
  </si>
  <si>
    <t xml:space="preserve">Programa de capacitación: Contratación de servicio de coffe break </t>
  </si>
  <si>
    <t>ANDREA ESTHER ZAMORA FERNANDEZ</t>
  </si>
  <si>
    <t>11.620.458-4</t>
  </si>
  <si>
    <t>FN/MP N° 410</t>
  </si>
  <si>
    <t>Contratación de evaluaciones psicolaborales solicitados por la Unidad de RRHH</t>
  </si>
  <si>
    <t>Implementación de Plan de Fortalecimiento: compra de televisor para SACFI</t>
  </si>
  <si>
    <t>CHANNELS MEDIA S.A.</t>
  </si>
  <si>
    <t>76.424.440-0</t>
  </si>
  <si>
    <t>Adquisición de materiales para mantención de inmuebles : Fiscalía Regional ( SACFI)</t>
  </si>
  <si>
    <t>ELECTRICIDAD GOBANTES S.A.</t>
  </si>
  <si>
    <t>80.409.800-3</t>
  </si>
  <si>
    <t xml:space="preserve">Adquisición de materiales para mantención de inmuebles : Fiscalía Regional </t>
  </si>
  <si>
    <t>DAP DUCASSE DISENO LIMITADA</t>
  </si>
  <si>
    <t>76.046.809-6</t>
  </si>
  <si>
    <t>Adquisición de materiales de ofocona: compra de timbres automáticos para Fiscalías Locales</t>
  </si>
  <si>
    <t>GLORIA PAOLA SANCHEZ UBILLO</t>
  </si>
  <si>
    <t>10.327.459-1</t>
  </si>
  <si>
    <t>Provisión e instalación de 165 alfombra en edificio que alberga a la Fiscalía Local de Viña del Mar</t>
  </si>
  <si>
    <t>PABLO GUERRERO CUTIÑO</t>
  </si>
  <si>
    <t>15.293.573-0</t>
  </si>
  <si>
    <t>ELIB COMERCIAL LIMITADA</t>
  </si>
  <si>
    <t>76.377.564-K</t>
  </si>
  <si>
    <t xml:space="preserve">Consumo de Agua de Fiscalía Local de Los Andes, periodo desde 16/05/2016 al 15/06/2016 </t>
  </si>
  <si>
    <t>ESVAL S.A.</t>
  </si>
  <si>
    <t>76.000.739-0</t>
  </si>
  <si>
    <t>Consumo de electricidad Fiscalia Regional  Valparaiso Edificio Tecnológico entre el periodo del 19/06/2016 al 20/07/2016.</t>
  </si>
  <si>
    <t>CHILQUINTA ENERGIA S.A.</t>
  </si>
  <si>
    <t>96.813.520-1</t>
  </si>
  <si>
    <t>Consumo de agua de Fiscalía Local de Viña del Mar,  periodo 15/04/2016 al 17/05/2016.</t>
  </si>
  <si>
    <t>Consumo de electricidad de Fiscalía Local de Limache, periodo 17/06/2016 al 16/07/2016</t>
  </si>
  <si>
    <t xml:space="preserve">Consumo de electricidad de Fiscalía Local de La Calera, periodo 16/06/2016 al 15/07/2016. </t>
  </si>
  <si>
    <t>Consumo de electricidad de Fiscalía Local de San Antonio, periodo 18/06/2016 al 17/07/2016</t>
  </si>
  <si>
    <t xml:space="preserve">Consumo de luz Fiscalia Local de Casablanca, periodo de facturación del 26/05/2016 al 26/06/2016 </t>
  </si>
  <si>
    <t>ENERGIA DE CASABLANCA S.A</t>
  </si>
  <si>
    <t>96.766.110-4</t>
  </si>
  <si>
    <t xml:space="preserve">Consumo de agua potable Fiscalia Local de Limache, periodo de facturación del 23/05/2016 al 21/06/2016 </t>
  </si>
  <si>
    <t>Consumo de electricidad de Fiscalía Local Petorca, periodo desde 03/06/2016 al 04/07/2016</t>
  </si>
  <si>
    <t>COMPAÑÍA NACIONAL DE FUERZA ELECTRICA S.A.</t>
  </si>
  <si>
    <t>Consumo de electricidad de Fiscalía Local de San Felipe, periodo desde 11/05/2016 al 10/06/2016.</t>
  </si>
  <si>
    <t>Consumo de electricidad de Fiscalía Local de Los Andes, periodo desde 16/05/2016/05/2016 al 15/06/2016.</t>
  </si>
  <si>
    <t>Compra de menaje de oficina para la Fiscalía Regional</t>
  </si>
  <si>
    <t>VIACAVA HERMANOS LTDA</t>
  </si>
  <si>
    <t>76.416.727-9</t>
  </si>
  <si>
    <t>Programa de prevención de drogas: contratación de servicio de coffe break ( Fiscalía Regional)</t>
  </si>
  <si>
    <t>VERONICA DEL C. PARDO CISTERNAS</t>
  </si>
  <si>
    <t>12.024.614-3</t>
  </si>
  <si>
    <t>Programa de prevención de drogas: contratación de servicio de coffe break ( Fiscalía Local de San Felipe)</t>
  </si>
  <si>
    <t>Consumo de electricidad de Fiscalía Local de Quintero, periodo 21/06/2016 al 22/07/2016 .</t>
  </si>
  <si>
    <t>Consumo de electricidad de Fiscalía Local de Villa Alemana, periodo desde 20/05/2016 al 21/06/2016</t>
  </si>
  <si>
    <t xml:space="preserve">Consumo de Agua de Fiscalía Local de Quintero, periodo 25/05/2016 al 23/06/2016 </t>
  </si>
  <si>
    <t xml:space="preserve">Consumo de Agua de Fiscalía Local de Quillota, periodo 25/05/2016 al 23/06/2016 </t>
  </si>
  <si>
    <t xml:space="preserve">Consumo de agua potable Fiscalia Local de La Ligua, periodo de facturación del 25/05/2016 al 23/06/2016 </t>
  </si>
  <si>
    <t>Compra de 2 banderas chilenas para la Fiscalía Local de Isla de Pascua</t>
  </si>
  <si>
    <t>ALMACEN NAVAL EL CACIQUE LTDA</t>
  </si>
  <si>
    <t>77.993.200-1</t>
  </si>
  <si>
    <t>Adquisición de materiales de oficina: compra de papel térmico para soporte atención de público</t>
  </si>
  <si>
    <t>MIRTHA HUENCHULLAN FUENTES</t>
  </si>
  <si>
    <t>12.908.371-9</t>
  </si>
  <si>
    <t xml:space="preserve">Programa de prevención de drogas: contratación de servicio de coffe break </t>
  </si>
  <si>
    <t>Programa de Prevención de Drogas: Taller de cocina saludable enfocado a la alimentación conciente</t>
  </si>
  <si>
    <t>CONSULT. JOHANA MAERCOVICH VALIENTE EIRL</t>
  </si>
  <si>
    <t>76.553.216-7</t>
  </si>
  <si>
    <t>Programa de Prevención de Drogas: Taller de manejo de estrés y alimentación conciente</t>
  </si>
  <si>
    <t>Compra de pasaje aéreo Santiago-Isla de Pascua-Santiago : Comisión de servicio de Fiscal Regional</t>
  </si>
  <si>
    <t>Consumo de electricidad Fiscalia Local de Quilpue entre el periodo del 27/05/2016 al 29/06/2016.</t>
  </si>
  <si>
    <t>Consumo de electricidad de Fiscalía Local de Quillota, periodo desde 25/05/2016/05/2016 al 24/06/2016.</t>
  </si>
  <si>
    <t>Servicio de enmarcado de cuadro - Fiscalía Regional</t>
  </si>
  <si>
    <t>SCHEGGIA S.A.</t>
  </si>
  <si>
    <t>99.525.670-3</t>
  </si>
  <si>
    <t xml:space="preserve">Consumo de agua potable Fiscalia Local de La Calera, periodo de facturación del 31/05/2016 al 3130/06/2016 </t>
  </si>
  <si>
    <t>Consumo de gas de Fiscalía Regional y Local Valparaíso, periodo desde 09/06/2016 al 11/07/2016</t>
  </si>
  <si>
    <t>GASVALPO S.A</t>
  </si>
  <si>
    <t>96.960.800-6</t>
  </si>
  <si>
    <t>Consumo de agua de Fiscalía Local de San Felipe, periodo desde 31/05/2016 al 30/06/2016</t>
  </si>
  <si>
    <t xml:space="preserve">Compra de kit de insumos para reposición de botiquines para la Fiscalía Regional y Fiscalías Locales </t>
  </si>
  <si>
    <t>COMERCIALIZADORA RONALD CASTILLO SILVA E</t>
  </si>
  <si>
    <t>76.140.363-K</t>
  </si>
  <si>
    <t>Contratación de servicio de reparación de sistema de aire acondicionado de la Fiscalía Regional</t>
  </si>
  <si>
    <t>V &amp; Z CLIMATIZACIONES CONSTRUCCIONES S A</t>
  </si>
  <si>
    <t>96.875.720-2</t>
  </si>
  <si>
    <t>Programa de capacitación nacional: compra de pasajes aéreos Santiago-Puerto Montt-Santiago</t>
  </si>
  <si>
    <t>Programa de prevención de drogas: compra de insumos para taller de cocina saludable</t>
  </si>
  <si>
    <t>FRUTOS PREMIUM LTDA</t>
  </si>
  <si>
    <t>76.528.303-5</t>
  </si>
  <si>
    <t>Consumo de electricidad de Fiscalía Local de Isla de Pascua, periodo 31/05/2016 al 28/06/2016</t>
  </si>
  <si>
    <t>AGRICOLA Y SERVICIOS ISLA DE PASCUA LTDA</t>
  </si>
  <si>
    <t>87.634.600-1</t>
  </si>
  <si>
    <t>Consumo de electricidad de Fiscalía Local Viña del Mar, periodo desde 16/06/2016 al 15/07/2016</t>
  </si>
  <si>
    <t>Consumo de electricidad de Fiscalía Local La Ligua, periodo desde 15/06/2016 al 14/07/2016</t>
  </si>
  <si>
    <t xml:space="preserve">Consumo de electricidad Fiscalia Regional y Fiscalia  Local de Valparaiso entre el periodo del 27/05/2016 al 29/06/2016. </t>
  </si>
  <si>
    <t>Servicio de correos de Fiscalía Regional y Fiscalías Locales, mes de junio  2016</t>
  </si>
  <si>
    <t>Habilitación cuarto piso de Fiscalia Local de Valparaiso</t>
  </si>
  <si>
    <t>CONSTRUCTORA M Y P LTDA</t>
  </si>
  <si>
    <t>76.326.766-0</t>
  </si>
  <si>
    <t>Programa de capacitación: contratación de servicio de coffe break  para taller de delitos sexuales y VIF.</t>
  </si>
  <si>
    <t>Contratación de servicio de desratizado en la Fiscalía Local de Viña del Mar</t>
  </si>
  <si>
    <t>AGROSERVICIOS CAPURRO S.P.A.</t>
  </si>
  <si>
    <t>76.470.297-2</t>
  </si>
  <si>
    <t>Consumo de agua de Fiscalía Local de Villa Alemana,  periodo desde 10/06/2016 al 12/07/2016.</t>
  </si>
  <si>
    <t>Consumo de Agua de  Fiscalía Regional Edificio Tecnológico, periodo desde 10/07/2016 al 12/08/2016.</t>
  </si>
  <si>
    <t>Consumo de Agua de Fiscalía Local de Valparaiso y Fiscalía Regional, periodo desde 10/06/2016 al 12/07/2016.</t>
  </si>
  <si>
    <t xml:space="preserve">Consumo de agua potable Fiscalia Local Casablanca, periodo de facturación del  14/06/2016 al 14/07/2016 </t>
  </si>
  <si>
    <t xml:space="preserve">Consumo de agua Oficina de Atención Petorca,periodo desde 10/06/2016 al 12/07/2016 </t>
  </si>
  <si>
    <t>Consumo de Agua de Fiscalía Local de San Antonio, periodo desde 10/06/2016 al 12/07/2016.</t>
  </si>
  <si>
    <t xml:space="preserve">Consumo de Agua de Fiscalía Local de Quilpué, periodo desde  14/06/2016 al 14/07/2016 </t>
  </si>
  <si>
    <t>Adqusición de materiales eléctricos : compra de adaptadores USB wireless para la Fiscalía Regional</t>
  </si>
  <si>
    <t>VIDEOCORP ING. Y TELECOMUNIC. S.A.</t>
  </si>
  <si>
    <t>Publicación de llamado a concurso público</t>
  </si>
  <si>
    <t>EMPRESA EL MERCURIO DE VALPARAISO S.A.P.</t>
  </si>
  <si>
    <t>96.705.640-5</t>
  </si>
  <si>
    <t>Adquisición de mobiliario : compra de mesa redonda para SACFI</t>
  </si>
  <si>
    <t>Programa de capacitación: contratación de servicio de coffe break  para taller de delitos violentos</t>
  </si>
  <si>
    <t>Contratación de servicio de habilitación de salas SACFI</t>
  </si>
  <si>
    <t>F R. Araucanía</t>
  </si>
  <si>
    <t>Adquisición de silla ergonométrica para la fiscalia Local</t>
  </si>
  <si>
    <t>Sodimac S.A</t>
  </si>
  <si>
    <t>Adquisición de materiales de oficina para la fiscalia regional y fiscalías locales.</t>
  </si>
  <si>
    <t>Sociedad Comercial de Inversiones Hermanos Collao Limitada.</t>
  </si>
  <si>
    <t>76.173.602-7</t>
  </si>
  <si>
    <t>Adquisición de tubos fluorescentes para la fiscalía regional.</t>
  </si>
  <si>
    <t>Grez y Ulloa S.A</t>
  </si>
  <si>
    <t>80.432.900-5</t>
  </si>
  <si>
    <t>Adquisición de tarjetas de próximidad magnéticas para accesos de la fiscalía regional.</t>
  </si>
  <si>
    <t>Compañia de Telecomunicaciones Belltel Ltda.</t>
  </si>
  <si>
    <t>77.803.150-7</t>
  </si>
  <si>
    <t>Adquisición de indumentaria de seguridad para fiscales de la región.</t>
  </si>
  <si>
    <t>Segurycel S.A.</t>
  </si>
  <si>
    <t>99.510.910-7</t>
  </si>
  <si>
    <t>FN/MP N° 623</t>
  </si>
  <si>
    <t xml:space="preserve">Adquisición de materiales de oficina para la fiscalia regional. </t>
  </si>
  <si>
    <t>Rosa Orlanda Caceres Torres.</t>
  </si>
  <si>
    <t>6.136.227-4</t>
  </si>
  <si>
    <t>Adquisición de insumos en el marco de las actividades del Comité de Prevención de Drogas.</t>
  </si>
  <si>
    <t>Laura Robinson Bravo.</t>
  </si>
  <si>
    <t>9.281.109-3</t>
  </si>
  <si>
    <t>Adquisición de materiales de oficina para fiscalías de la región.</t>
  </si>
  <si>
    <t>Prisur Ltda.</t>
  </si>
  <si>
    <t>76.041.579-0</t>
  </si>
  <si>
    <t xml:space="preserve">Adquisición de materiales de aseo para la fiscalia regional. </t>
  </si>
  <si>
    <t>Abastecedora del Comercio Ltda.</t>
  </si>
  <si>
    <t>84.348.700-9</t>
  </si>
  <si>
    <t>Adquisición de materiales de aseo para la fiscalía regional.</t>
  </si>
  <si>
    <t>Gráfica Neomundo Limitada.</t>
  </si>
  <si>
    <t>77.649.290-6</t>
  </si>
  <si>
    <t>Servicio de evaluación psicolaboral para cargo en Fiscalía Local</t>
  </si>
  <si>
    <t>Vidal y Pritzke Consultores Ltda.</t>
  </si>
  <si>
    <t>76.415.005-8</t>
  </si>
  <si>
    <t>Pasaje aéreo para fiscal en comisión de servicio, trayecto Concepción-Stgo-Temuco.</t>
  </si>
  <si>
    <t>Servicio de arriendo de salón, amplificación y atención de funcionarios participantes en jornada de trabajo.</t>
  </si>
  <si>
    <t>Centro de Turismo Banquetería y Eventos San Pablo.</t>
  </si>
  <si>
    <t>76.731.360-8</t>
  </si>
  <si>
    <t xml:space="preserve">Servicio de arriendo de juegos infantiles en el marco de las actividades del Comité de Prevención de Drogas. </t>
  </si>
  <si>
    <t>Carolina Alejandra Rubio Albornoz.</t>
  </si>
  <si>
    <t>15.258.475-K</t>
  </si>
  <si>
    <t>Servicio de arriendo de salón y atención para asistentes a reunión de trabajo de la fiscalía regional.</t>
  </si>
  <si>
    <t>Sociedad de Turimo Novoa Limitada.</t>
  </si>
  <si>
    <t>76.377.567-4</t>
  </si>
  <si>
    <t>Traslado de carros metálicos paera uso en las fiscalías de la región desde la ciudad de Santiago a Temuco.</t>
  </si>
  <si>
    <t>E.G.T. Servicios Ltda.</t>
  </si>
  <si>
    <t>76.211.240-K</t>
  </si>
  <si>
    <t>Pasaje aéreo para fiscal en comisión de servicio, trayecto Temuco-Stgo.-Temuco.</t>
  </si>
  <si>
    <t>Habilitación de bodega en la fiscalía regional.</t>
  </si>
  <si>
    <t>Iván Maury Díaz.</t>
  </si>
  <si>
    <t>9.826.456-6</t>
  </si>
  <si>
    <t>Servicio de mantención de estufas en fiscalía local de Curacautín.</t>
  </si>
  <si>
    <t>Juan Anastacio Medina Maturana.</t>
  </si>
  <si>
    <t>5.444.220-3</t>
  </si>
  <si>
    <t>FR N°330</t>
  </si>
  <si>
    <t>Trabajos de habilitación de oficinas en fiscalía local de Carahue en el marco del plan de fortalecimiento del Ministerio Público.</t>
  </si>
  <si>
    <t>Constructora C.C.M. Limitada.</t>
  </si>
  <si>
    <t>76.120.921-3</t>
  </si>
  <si>
    <t>Curso de capacitación para actividad de autocuidado dirigida a funcionarios de la región.</t>
  </si>
  <si>
    <t>Claudia Montenegro Avila.</t>
  </si>
  <si>
    <t>10.215.289-6</t>
  </si>
  <si>
    <t>Servicio arriendo de salón y atención para asistentes a jornada de autocuidado de la fiscalía local de Carahue.</t>
  </si>
  <si>
    <t>Pasaje aéreo para funcionario en comisión de servicio, trayecto Temuco-Stgo.-Temuco.</t>
  </si>
  <si>
    <t>Pasaje aéreo para fiscal y funcionario en comisión de servicio, trayecto Temuco-Stgo.-Temuco.</t>
  </si>
  <si>
    <t>Provisión e instalación de vidrios con film  para edificio de la fiscalía local de Villarrica.</t>
  </si>
  <si>
    <t>Protecsol SPA.</t>
  </si>
  <si>
    <t>76.595.988-8</t>
  </si>
  <si>
    <t>Reparación de portón de acceso en la fiscalía local de Villarrica.</t>
  </si>
  <si>
    <t>Anibal Andrés Cofré Aquevéque.</t>
  </si>
  <si>
    <t>13.608.338-4</t>
  </si>
  <si>
    <t>Reparación de equipos de iluminación en la fiscalía local de Villarrica.</t>
  </si>
  <si>
    <t>Anibal Cofre Aqueveque</t>
  </si>
  <si>
    <t>Informe pericial para causa de la fiscalía local de Villarrica.</t>
  </si>
  <si>
    <t>Evelyn Sepúlveda Martínez.</t>
  </si>
  <si>
    <t>10.854.761-8</t>
  </si>
  <si>
    <t>Servicio de provisión e instalación de baliza para portón de la fiscalía regional.</t>
  </si>
  <si>
    <t>Gustavo Fernández Huichapan.</t>
  </si>
  <si>
    <t>12.191.877-3</t>
  </si>
  <si>
    <t>Servicio de relatoría para curso de capacitación de jornada de autocuidado.</t>
  </si>
  <si>
    <t>Natly del Pilar Risco Hidalgo.</t>
  </si>
  <si>
    <t>16.317.402-2</t>
  </si>
  <si>
    <t>Arriendo de salón y servicio de atención para asistentes a jornada de trabajo de la fiscalía regional.</t>
  </si>
  <si>
    <t>Sociedad Pedrero y Alarcón Limitada.</t>
  </si>
  <si>
    <t>76.032.794-8</t>
  </si>
  <si>
    <t>Arriendo de salón y servicio de atención para asistentes a jornada de trabajo de la unidad jurídica de la fiscalía regional.</t>
  </si>
  <si>
    <t>Pasaje aéreo para funcionaria en comisión de servicio, trayecto Temuco-Stgo.-Temuco.</t>
  </si>
  <si>
    <t>Servicio de atención para asistentes a taller de autocuidado para fiscales de la región.</t>
  </si>
  <si>
    <t>Servicio de atención  en el marco del aniversario institucional.</t>
  </si>
  <si>
    <t>Eventos y Convenciones Turísticas S.A</t>
  </si>
  <si>
    <t>Pasaje aéreo para funcionarios en comisión de servicio, trayecto Temuco-Stgo.-Temuco.</t>
  </si>
  <si>
    <t>Servicio de amplificación en el marco de las actividades del Comité de Prevencion de Drogas.</t>
  </si>
  <si>
    <t>Natalia Alejandra Placencia Vargas.</t>
  </si>
  <si>
    <t>17.262.113-9</t>
  </si>
  <si>
    <t>Servicio de monitores en el marco de las actividades del Comité de Prevencion de Drogas.</t>
  </si>
  <si>
    <t>Milton Fabian Millar Leal.</t>
  </si>
  <si>
    <t>15.987.869-4</t>
  </si>
  <si>
    <t xml:space="preserve">Servicio de coffee para reunión en Fiscalía Regional </t>
  </si>
  <si>
    <t>Lilian Jeannette Monsalvez Monsalve</t>
  </si>
  <si>
    <t>9.177.939-0</t>
  </si>
  <si>
    <t>Orden de Compra Manual</t>
  </si>
  <si>
    <t>Servicio de flete desde Fiscalía Local de Angol hacia la ciudad de Lautaro</t>
  </si>
  <si>
    <t>Leslie Karina Yissi Saravia.</t>
  </si>
  <si>
    <t>13.579.779-0</t>
  </si>
  <si>
    <t>otro</t>
  </si>
  <si>
    <t>Consumo agua potable Fiscalía Local de Carahue, periodo del 04/07/2016 al 02/08/2016.</t>
  </si>
  <si>
    <t>Aguas Araucanía S.A.</t>
  </si>
  <si>
    <t>76.215.637-7</t>
  </si>
  <si>
    <t>Consumo agua potable Fiscalía Local de Collipulli, periodo del 29/06/2016 al 29/07/2016.</t>
  </si>
  <si>
    <t>Consumo agua potable Fiscalía Local de Victoria, periodo del 29/06/2016 al 29/07/2016.</t>
  </si>
  <si>
    <t>Consumo agua potable (terreno) Fiscalía Local de Carahue, periodo del 30/06/2016 al 30/07/2016.</t>
  </si>
  <si>
    <t>Consumo energía eléctrica Fiscalía Local de Collipulli, periodo 04/07/2016 al 02/08/2016.</t>
  </si>
  <si>
    <t>Empresa Eléctrica de la Frontera S.A.</t>
  </si>
  <si>
    <t>Consumo energía eléctrica Fiscalía Local de Angol, periodo del 01/07/2016 al 01/08/2016.</t>
  </si>
  <si>
    <t>Consumo energía eléctrica Fiscalía Local de Curacautín, periodo del 06/07/2016 al 04/08/2016.</t>
  </si>
  <si>
    <t>Consumo energía eléctrica Fiscalía Local de Lautaro, periodo 01/07/2016 al 01/08/2016.</t>
  </si>
  <si>
    <t>Consumo energía eléctrica Fiscalía Local de Pitrufquén, periodo del 02/07/2016 al 01/08/2016.</t>
  </si>
  <si>
    <t>CGE Distribución S.A.</t>
  </si>
  <si>
    <t>Consumo energía eléctrica Fiscalía Local de Temuco y Fiscalía Regional, periodo 30/06/2016 al  28/07/2016.</t>
  </si>
  <si>
    <t>Consumo agua potable Fiscalía Local de Traiguén, periodo del 06/07/2016 al 04/08/2016.</t>
  </si>
  <si>
    <t>Consumo energía eléctrica Fiscalía Local de Nueva Imperial, periodo 06/07/2016 al 04/08/2016.</t>
  </si>
  <si>
    <t>Consumo agua potable oficina de atención Purén, periodo del 05/07/2016 al 03/08/2016.</t>
  </si>
  <si>
    <t>Consumo agua potable Fiscalía Local de Nueva Imperial, periodo del 08/07/2016 al 08/08/2016.</t>
  </si>
  <si>
    <t>Consumo agua potable Fiscalía Local de Temuco y Fiscalía Regional, periodo del 06/07/2016 al 04/08/2016.</t>
  </si>
  <si>
    <t>Consumo agua potable Fiscalía Local de Curacautín, periodo 11/07/2016 al 10/08/2016.</t>
  </si>
  <si>
    <t>Consumo energía eléctrica Fiscalía Local de Traiguén, periodo del 13/07/2016 al 11/08/2016.</t>
  </si>
  <si>
    <t>Consumo energía eléctrica oficina de atención Purén, periodo 08/07/2016 al 08/08/2016.</t>
  </si>
  <si>
    <t>Consumo agua potable Fiscalía Local de Loncoche, periodo del 18/07/2016 al 15/08/2016.</t>
  </si>
  <si>
    <t>Servicio de courier para las fiscalías de la región, mes de Julio 2016.</t>
  </si>
  <si>
    <t>Servicio de franqueo convenido para las fiscalías de la región, mes de Julio 2016.</t>
  </si>
  <si>
    <t>Servicio de franqueo convenido para la fiscalía local de Temuco, mes de Julio 2016.</t>
  </si>
  <si>
    <t>Consumo energía eléctrica Fiscalía Local de Villarrica, periodo del 01/07/2016 al 29/07/2016.</t>
  </si>
  <si>
    <t>Consumo agua potable Fiscalía Local de Villarrica, periodo del 25/06/2016 al 26/07/2016.</t>
  </si>
  <si>
    <t>Consumo energía eléctrica Fiscalía Local de Victoria, periodo 15/07/2016 al 16/08/2016.</t>
  </si>
  <si>
    <t>Consumo energía eléctrica Fiscalía Local de Loncoche, periodo 20/07/2016 al 19/08/2016.</t>
  </si>
  <si>
    <t>Sociedad Austral de Electricidad S.A</t>
  </si>
  <si>
    <t>Consumo agua potable Fiscalía Local de Pitrufquén, periodo del 12/07/2016 al 11/08/2016.</t>
  </si>
  <si>
    <t>Consumo telefónico correspondiente a líneas de alarmas, líneas de respaldo y  líneas de transferencia  de llamados de las fiscalías de la región, mes de Julio  2016.</t>
  </si>
  <si>
    <t>Consumo energía eléctrica Fiscalía Local de Carahue, periodo del 20/07/2016 al 19/08/2016.</t>
  </si>
  <si>
    <t>Consumo energía eléctrica (terreno) Fiscalía Local de Carahue, periodo del 22/07/2016 al 23/08/2016.</t>
  </si>
  <si>
    <t>DER N°59</t>
  </si>
  <si>
    <t>Adjudica las obras para llevar a cabo el mejoramiento de cerramientos perimetrales de fiscalías locales de Lautaro y Traiguén.</t>
  </si>
  <si>
    <t>FN/MP N°1632</t>
  </si>
  <si>
    <t>Obras de habilitación y adecuación de oficinas en la fiscalía regional en el marco del Plan de Fortalecimiento del Ministerio Público.</t>
  </si>
  <si>
    <t>Sociedad Ortiz y Cisternas Limitada.</t>
  </si>
  <si>
    <t>76.230.764-2</t>
  </si>
  <si>
    <t>F R. Atacama</t>
  </si>
  <si>
    <t>Pago de Energía eléctrica periodo 13/07/2016 al 10/08/2016, Nº de Cliente 9363547 correspondiente a Fiscalía Local de Freirina (111 KWT).</t>
  </si>
  <si>
    <t>EMELAT S.A.</t>
  </si>
  <si>
    <t>87.601.500-5</t>
  </si>
  <si>
    <t>Pago de Energía eléctrica periodo 26/07/2016 al 25/08/2016, Nº de Cliente 9452185, correspondiente a Fiscalía Local de Vallenar (2.043 KWT ).</t>
  </si>
  <si>
    <t>Pago de Compromisos de Consumo de Electricidad para la Fiscalía Regional de Atacama Nic Nº9397315 periodo del 28/07/2016 al 29/08/2016 ( Agosto 3.625 KW).</t>
  </si>
  <si>
    <t>Pago de Energía eléctrica periodo 18/06/2016 al 19/07/2016, Nº de Cliente 9362742, correspondiente a la Fiscalía Local de Diego de Almagro (777 KWT ).</t>
  </si>
  <si>
    <t>Pago de Compromisos de Consumo de Electricidad para la Fiscalía Local de Copiapó Nic Nº9395841 periodo del 28/07/2016 al 29/08/2016 (Agosto 4.740 KW).</t>
  </si>
  <si>
    <t>Pago de Energía eléctrica periodo 29/07/2016 al 30/08/2016, Nº de Cliente 9446442, Correspondiente a Fiscalía Local de Caldera (1.380 KWT).</t>
  </si>
  <si>
    <t>Pago de Energía eléctrica periodo 12/07/2016 al 09/08/2016, Nº de Cliente 9348935 correspondiente a Fiscalía Local de Chañaral  (726 KWh).</t>
  </si>
  <si>
    <t>Servicio telefónico fijo ubicado en el Tribunal Oral en lo penal, Nº de teléfono 52-2214789, cliente 739879500, periodo Agosto 2016.</t>
  </si>
  <si>
    <t>TELEFONICA CHILE S.A.</t>
  </si>
  <si>
    <t>Gasto de Agua Potable periodo 04/07/2016 al 04/08/2016, Nº de Servicio 151767-8 correspondiente a la Fiscalía Local de Freirina, consumo de 11 m3.</t>
  </si>
  <si>
    <t>AGUAS CHAÑAR S.A..</t>
  </si>
  <si>
    <t>99.542.570-K</t>
  </si>
  <si>
    <t>Rentas mensuales enlaces de telecomunicaciones periodo Junio 2016, Contrato de plataforma integral de comunicaciones del Ministerio Publico.</t>
  </si>
  <si>
    <t>ENTEL TELEFONIA LOCAL S.A.</t>
  </si>
  <si>
    <t>Gasto de Agua Potable periodo 14/07/2016 (2016 m3) al 13/08/2016 (2054 m3), Nº de Servicio 318353-K correspondiente a la Fiscalía Local de Chañaral (38 M3).</t>
  </si>
  <si>
    <t>Gasto de Agua Potable periodo 14/07/2016 (2125 m3) al 13/08/2016 (2130 m3), Nº de Servicio 321748-5 correspondiente a la Fiscalía Local de Diego de Almagro (5 M3).</t>
  </si>
  <si>
    <t>Gasto de Agua Potable periodo 05/07/2016 al 05/08/2016, Nº de Servicio 182525-9 correspondiente a la Fiscalía Regional de Atacama, consumo de 24 m3.</t>
  </si>
  <si>
    <t>Gasto de Agua Potable periodo 29/06/2016 al 29/07/2016, Nº de Servicio 609623-9 correspondiente a la Fiscalía Local de Caldera, consumo de 13 m3.</t>
  </si>
  <si>
    <t>Gasto de Agua Potable periodo 06/07/2016 al 06/08/2016, Nº de Servicio 58128-3 correspondiente a la Fiscalía Local de Copiapó, consumo de 43 m3.</t>
  </si>
  <si>
    <t>Gasto de Agua Potable periodo 07/07/2016 al 08/08/2016, Nº de Servicio 129472-5 correspondiente a la Fiscalía Local de Vallenar, consumo de 14 m3.</t>
  </si>
  <si>
    <t>Pago de Compromisos de Consumo de Valija Comercial y Franqueo convenido para las Fiscalías  mes de Julio de 2016, Resol. Nº 4 y Nº 185 del 19/01/2001 y 13/08/2001.</t>
  </si>
  <si>
    <t>Ornamentación sala espera de victimas menores en tribunales, solicitados por jefa de URAVIT.</t>
  </si>
  <si>
    <t xml:space="preserve"> Materiales de oficina para la Fiscalía Regional de Atacama para el periodo de Agosto 2016.</t>
  </si>
  <si>
    <t>Materiales de aseo y oficina para la Fiscalía Local de Caldera para los meses de Agosto, Septiembre y Octubre 2016.</t>
  </si>
  <si>
    <t>Materiales de aseo y oficina para la Fiscalía Local de Vallenar.</t>
  </si>
  <si>
    <t>Adquisición de Software Office Home Businees, para notebook URAVIT , inversión FAE 2016.</t>
  </si>
  <si>
    <t>4K INGENIERIA LIMITADA</t>
  </si>
  <si>
    <t>76.485.374-1</t>
  </si>
  <si>
    <t>Pasaje aéreo para victima y acompañante.</t>
  </si>
  <si>
    <t>Lourdes Vallejos y Ines Coroseo, participación en "Primera Jornada Nacional de Recepcionistas" a realizarda los días 10 y 11 de agosto en el centro Huillilemu de la Caja de Compensación los Andes.</t>
  </si>
  <si>
    <t>Guillermo Zarate, participación en "Curso Litigación Oral Inicial" a realizada en Puerto Varas los días 24, 25 y 26 de Agosto.</t>
  </si>
  <si>
    <t>Jaime Tapia, participación en pasantía de Análisis Criminal en la Fiscalía Regional de Valparaíso, a realizarse los días 11 y 12 de Agosto.</t>
  </si>
  <si>
    <t>Marcela Vargas, Juan Andrés Shertzer, Ginnette Altamirano, Enrique Diaz, Nilton Araya, participación en Taller Macrozonal de Reflexión del Plan estratégico que se llevado a cabo en la ciudad de Iquique, el día 11 de agosto de 2016.</t>
  </si>
  <si>
    <t>Néstor Gomez, participación como relator de Curso de Litigación Oral Inicial a realizado los días 24, 25 y 26 de agosto en Puerto Varas.</t>
  </si>
  <si>
    <t>Simon Ramirez participación en Curso de Mejoramiento Continuo los días 31 de Agosto y 1 de Septiembre y en J. Aspectos Generales para la adecuada implementación de las etapas de ingreso y asignación, 2 de Septiembre, actividades a realizarse en Santiago.</t>
  </si>
  <si>
    <t>Javier Castro, participación en "Jornada Nacional de Crimen Organizado" a realizarse los días 17 y 18 de agosto, en la ciudad de Santiago.</t>
  </si>
  <si>
    <t>Fiscal Regional Héctor Mella, participación en la Segunda Jornada de derecho penal a desarrollado el día viernes 26 de agosto en Arica.</t>
  </si>
  <si>
    <t>Gabriel Meza - Martin Olivares, participación en "Curso de Mejoramiento Continuo" a realizarse los días 30, 1 y 2 de Septiembre en la ciudad de Santiago.</t>
  </si>
  <si>
    <t>Carlos Juarez, participación en calidad de relator del "Curso de Mejoramiento Continuo" a realizarse los días 30, 1 y 2 de Septiembre en la ciudad de Santiago.</t>
  </si>
  <si>
    <t>Compra de pasaje aéreo para Fiscal Ariel Guzman, tramo Copiapó- Santiago, para Curso Investigación de Causas Complejas, a realizarse en Santiago los días 28 al 30 de septiembre de 2016.</t>
  </si>
  <si>
    <t>Compra de pasaje aéreo Lorena Trabucco - Tramo Copiapó - Santiago - Copiapó,para "Jornada de Recepcionista", a realizarce en la V región los días 7 y 8 de septiembre de 2016.</t>
  </si>
  <si>
    <t>Compra de pasaje aéreo para funcionarios, tramo Copiapó - Santiago - Copiapó, para "Curso de Gestión de Recursos Fisicos Financieros", a realizarse en Santiago días 13 al 15 de septiembre 2016.</t>
  </si>
  <si>
    <t>Jornada UGI para capacitaciones Sistema de Apoyo a los nuevos Procesos, implementación etapa Ingreso y Asignación del Modelo Tramitación de causas, día 07 de septiembre 2016.</t>
  </si>
  <si>
    <t>Jornada UGI para capacitaciones Sistema de Apoyo a los nuevos Procesos, implementación etapa Ingreso y Asignación del Modelo Tramitación de causas, día 07 de septiembre 2016, reunión con Gerentes de FN y Comisión de capacitación medio día viernes 09/09/2016.</t>
  </si>
  <si>
    <t>Servicio de banquetearía  para  Segundo Seminario Manejo de Osamentas Humanas, que cuenta con la participación del Sr. Fiscal Nacional, Fiscal Regional y autoridades y funcionarios policiales, abogados, representantes del Poder Judicial y  Defensoría.</t>
  </si>
  <si>
    <t>SERVICIOS INTEGRALES COPAYAPU SPA</t>
  </si>
  <si>
    <t>76.540.366-9</t>
  </si>
  <si>
    <t>Salón para reunión del Sr. Fiscal Nacional , don Jorge Abbott Charme, con funcionarios y fiscales, Fiscalía local de Copiapó y Fiscalía Regional.</t>
  </si>
  <si>
    <t>HOTELERA DOMUS LTDA.</t>
  </si>
  <si>
    <t>78.351.200-9</t>
  </si>
  <si>
    <t xml:space="preserve"> Ratificación de Informe Pericial, Fiscalía Local de Copiapó. Fiscal Christian Gonzalez Carriel.</t>
  </si>
  <si>
    <t xml:space="preserve">MARCELA FLOR MARGARITA </t>
  </si>
  <si>
    <t>10.337.536-3</t>
  </si>
  <si>
    <t>Servicio Pericial Causa FL Diego de Almagro, Fiscal Julio Artigas Finger.</t>
  </si>
  <si>
    <t>F.R. Arica y Parinacota</t>
  </si>
  <si>
    <t>F.R. Libertador Bernardo O'Higgins</t>
  </si>
  <si>
    <t>F.R. Del Maule</t>
  </si>
  <si>
    <t>F.R. Metrop. Occidente</t>
  </si>
  <si>
    <t>F.R.Valparaiso</t>
  </si>
  <si>
    <t>F.R. Metrop. Centro Norte</t>
  </si>
  <si>
    <t>F.R. Tarapacá</t>
  </si>
  <si>
    <t xml:space="preserve">INFORME TRANSPARENCIA MINISTERIO PÚBLICO AGOSTO 2016 </t>
  </si>
  <si>
    <t>89912300-k</t>
  </si>
  <si>
    <t>Desinstalación e instalación de camaras de seguridad</t>
  </si>
  <si>
    <t>Pasaje aéreo nacional para el Sr. Cristian Darville Álvarez, Santiago/Temuco/Santiago, 12 al 14 de septiembre de 2016.  (Participa en taller manejo sitio del suceso organizado por UCIEX uci ex; Región de La Araucanía).</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</si>
</sst>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 #,##0.0_-;_-* &quot;-&quot;??_-;_-@_-"/>
    <numFmt numFmtId="173" formatCode="_-* #,##0_-;\-* #,##0_-;_-* &quot;-&quot;??_-;_-@_-"/>
    <numFmt numFmtId="174" formatCode="[$-340A]dddd\,\ dd&quot; de &quot;mmmm&quot; de &quot;yyyy"/>
    <numFmt numFmtId="175" formatCode="dd\-mm\-yy;@"/>
    <numFmt numFmtId="176" formatCode="&quot;$&quot;\ #,##0"/>
    <numFmt numFmtId="177" formatCode="dd\-mm\-yy"/>
    <numFmt numFmtId="178" formatCode="_-* #,##0\ _€_-;\-* #,##0\ _€_-;_-* &quot;-&quot;??\ _€_-;_-@_-"/>
    <numFmt numFmtId="179" formatCode="[$-C0A]dddd\,\ dd&quot; de &quot;mmmm&quot; de &quot;yyyy"/>
    <numFmt numFmtId="180" formatCode="[$$-340A]\ #,##0"/>
    <numFmt numFmtId="181" formatCode="mmm\-yyyy"/>
    <numFmt numFmtId="182" formatCode="dd/mm/yy"/>
    <numFmt numFmtId="183" formatCode="dd/mm/yy;@"/>
    <numFmt numFmtId="184" formatCode="_-[$$-340A]\ * #,##0_-;\-[$$-340A]\ * #,##0_-;_-[$$-340A]\ * &quot;-&quot;_-;_-@_-"/>
    <numFmt numFmtId="185" formatCode="d\-mmm"/>
    <numFmt numFmtId="186" formatCode="[$$-340A]\ #,##0;\-[$$-340A]\ #,##0"/>
    <numFmt numFmtId="187" formatCode="0_ ;\-0\ "/>
    <numFmt numFmtId="188" formatCode="[$USD]\ #,##0"/>
  </numFmts>
  <fonts count="42">
    <font>
      <sz val="10"/>
      <name val="Arial"/>
      <family val="0"/>
    </font>
    <font>
      <sz val="8"/>
      <name val="Arial"/>
      <family val="2"/>
    </font>
    <font>
      <u val="single"/>
      <sz val="10"/>
      <color indexed="12"/>
      <name val="Arial"/>
      <family val="0"/>
    </font>
    <font>
      <u val="single"/>
      <sz val="10"/>
      <color indexed="36"/>
      <name val="Arial"/>
      <family val="0"/>
    </font>
    <font>
      <b/>
      <sz val="8"/>
      <name val="Arial"/>
      <family val="0"/>
    </font>
    <font>
      <sz val="8"/>
      <color indexed="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right/>
      <top style="thin"/>
      <bottom style="thin"/>
    </border>
    <border>
      <left style="dashed"/>
      <right style="dashed"/>
      <top style="thin"/>
      <bottom style="thin"/>
    </border>
    <border>
      <left style="thin"/>
      <right style="medium"/>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3" fillId="30" borderId="0" applyNumberFormat="0" applyBorder="0" applyAlignment="0" applyProtection="0"/>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73">
    <xf numFmtId="0" fontId="0" fillId="0" borderId="0" xfId="0" applyAlignment="1">
      <alignment/>
    </xf>
    <xf numFmtId="0" fontId="1" fillId="0" borderId="10" xfId="0" applyFont="1" applyFill="1" applyBorder="1" applyAlignment="1">
      <alignment horizontal="right"/>
    </xf>
    <xf numFmtId="0" fontId="1" fillId="0" borderId="10" xfId="0" applyFont="1" applyFill="1" applyBorder="1" applyAlignment="1">
      <alignment horizontal="justify"/>
    </xf>
    <xf numFmtId="0" fontId="1" fillId="0" borderId="10" xfId="0" applyFont="1" applyFill="1" applyBorder="1" applyAlignment="1">
      <alignment horizontal="justify" vertical="center"/>
    </xf>
    <xf numFmtId="3" fontId="1" fillId="0" borderId="10" xfId="0" applyNumberFormat="1" applyFont="1" applyFill="1" applyBorder="1" applyAlignment="1">
      <alignment horizontal="right"/>
    </xf>
    <xf numFmtId="0" fontId="1" fillId="0" borderId="0" xfId="0" applyFont="1" applyFill="1" applyAlignment="1">
      <alignment/>
    </xf>
    <xf numFmtId="0" fontId="4" fillId="0" borderId="10" xfId="0" applyFont="1" applyFill="1" applyBorder="1" applyAlignment="1">
      <alignment horizontal="center" vertical="center" wrapText="1"/>
    </xf>
    <xf numFmtId="175"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5" fontId="1" fillId="0" borderId="0" xfId="0" applyNumberFormat="1" applyFont="1" applyFill="1" applyAlignment="1">
      <alignment/>
    </xf>
    <xf numFmtId="0" fontId="1" fillId="0" borderId="0" xfId="0" applyFont="1" applyFill="1" applyAlignment="1">
      <alignment horizontal="right"/>
    </xf>
    <xf numFmtId="175" fontId="1" fillId="0" borderId="0" xfId="0" applyNumberFormat="1" applyFont="1" applyFill="1" applyAlignment="1">
      <alignment horizontal="center"/>
    </xf>
    <xf numFmtId="0" fontId="1" fillId="0" borderId="0" xfId="0" applyFont="1" applyFill="1" applyAlignment="1">
      <alignment horizontal="justify"/>
    </xf>
    <xf numFmtId="0" fontId="1" fillId="0" borderId="0" xfId="0" applyFont="1" applyFill="1" applyAlignment="1">
      <alignment horizontal="justify" vertical="center"/>
    </xf>
    <xf numFmtId="176" fontId="1" fillId="0" borderId="0" xfId="0" applyNumberFormat="1" applyFont="1" applyFill="1" applyAlignment="1">
      <alignment/>
    </xf>
    <xf numFmtId="0" fontId="1" fillId="0" borderId="0" xfId="0" applyFont="1" applyFill="1" applyAlignment="1">
      <alignment horizontal="center"/>
    </xf>
    <xf numFmtId="0" fontId="4" fillId="0" borderId="11" xfId="0" applyFont="1" applyFill="1" applyBorder="1" applyAlignment="1">
      <alignment horizontal="center"/>
    </xf>
    <xf numFmtId="0" fontId="1" fillId="0" borderId="10" xfId="0" applyFont="1" applyBorder="1" applyAlignment="1">
      <alignment horizontal="right" vertical="center"/>
    </xf>
    <xf numFmtId="0" fontId="1" fillId="32" borderId="12" xfId="0" applyFont="1" applyFill="1" applyBorder="1" applyAlignment="1">
      <alignment horizontal="center" vertical="center"/>
    </xf>
    <xf numFmtId="14" fontId="1" fillId="32" borderId="12" xfId="0" applyNumberFormat="1" applyFont="1" applyFill="1" applyBorder="1" applyAlignment="1">
      <alignment horizontal="center" vertical="center"/>
    </xf>
    <xf numFmtId="0" fontId="1" fillId="0" borderId="12" xfId="0" applyFont="1" applyBorder="1" applyAlignment="1">
      <alignment vertical="center"/>
    </xf>
    <xf numFmtId="180" fontId="1" fillId="32" borderId="10" xfId="0" applyNumberFormat="1" applyFont="1" applyFill="1" applyBorder="1" applyAlignment="1">
      <alignment horizontal="left" vertical="center" wrapText="1"/>
    </xf>
    <xf numFmtId="0" fontId="1" fillId="32" borderId="10" xfId="0" applyFont="1" applyFill="1" applyBorder="1" applyAlignment="1">
      <alignment horizontal="left" vertical="center" wrapText="1"/>
    </xf>
    <xf numFmtId="0" fontId="1" fillId="0" borderId="10" xfId="0" applyFont="1" applyBorder="1" applyAlignment="1">
      <alignment vertical="center"/>
    </xf>
    <xf numFmtId="0" fontId="1" fillId="32" borderId="10" xfId="0" applyFont="1" applyFill="1" applyBorder="1" applyAlignment="1">
      <alignment horizontal="justify" vertical="center" wrapText="1"/>
    </xf>
    <xf numFmtId="180" fontId="1" fillId="32" borderId="10" xfId="0" applyNumberFormat="1" applyFont="1" applyFill="1" applyBorder="1" applyAlignment="1">
      <alignment horizontal="left" vertical="center"/>
    </xf>
    <xf numFmtId="0" fontId="1" fillId="32" borderId="10" xfId="0" applyFont="1" applyFill="1" applyBorder="1" applyAlignment="1">
      <alignment horizontal="center" vertical="center"/>
    </xf>
    <xf numFmtId="14" fontId="1" fillId="32" borderId="10" xfId="0" applyNumberFormat="1" applyFont="1" applyFill="1" applyBorder="1" applyAlignment="1">
      <alignment horizontal="center" vertical="center"/>
    </xf>
    <xf numFmtId="0" fontId="1" fillId="32" borderId="10" xfId="0" applyFont="1" applyFill="1" applyBorder="1" applyAlignment="1">
      <alignment vertical="center"/>
    </xf>
    <xf numFmtId="180" fontId="1" fillId="32" borderId="12" xfId="0" applyNumberFormat="1"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1" fillId="0" borderId="12" xfId="57" applyFont="1" applyFill="1" applyBorder="1" applyAlignment="1" applyProtection="1">
      <alignment horizontal="left" vertical="center" wrapText="1"/>
      <protection locked="0"/>
    </xf>
    <xf numFmtId="14" fontId="1" fillId="0" borderId="12" xfId="57" applyNumberFormat="1" applyFont="1" applyFill="1" applyBorder="1" applyAlignment="1" applyProtection="1">
      <alignment horizontal="center" vertical="center" wrapText="1"/>
      <protection locked="0"/>
    </xf>
    <xf numFmtId="0" fontId="1" fillId="0" borderId="10" xfId="57" applyFont="1" applyFill="1" applyBorder="1" applyAlignment="1">
      <alignment horizontal="left" vertical="center" wrapText="1"/>
      <protection/>
    </xf>
    <xf numFmtId="1" fontId="1" fillId="0" borderId="12" xfId="0" applyNumberFormat="1" applyFont="1" applyFill="1" applyBorder="1" applyAlignment="1" applyProtection="1">
      <alignment horizontal="center" vertical="center" wrapText="1"/>
      <protection locked="0"/>
    </xf>
    <xf numFmtId="14" fontId="1" fillId="0" borderId="12" xfId="0" applyNumberFormat="1" applyFont="1" applyFill="1" applyBorder="1" applyAlignment="1" applyProtection="1">
      <alignment horizontal="center" vertical="center" wrapText="1"/>
      <protection locked="0"/>
    </xf>
    <xf numFmtId="0" fontId="1" fillId="0" borderId="10" xfId="0" applyFont="1" applyBorder="1" applyAlignment="1">
      <alignment horizontal="justify" vertical="center" wrapText="1"/>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right" vertical="center" wrapText="1"/>
      <protection locked="0"/>
    </xf>
    <xf numFmtId="0" fontId="1" fillId="0" borderId="10" xfId="57" applyFont="1" applyFill="1" applyBorder="1" applyAlignment="1" applyProtection="1">
      <alignment horizontal="left" vertical="center" wrapText="1"/>
      <protection locked="0"/>
    </xf>
    <xf numFmtId="14" fontId="1" fillId="0" borderId="10" xfId="57" applyNumberFormat="1" applyFont="1" applyFill="1" applyBorder="1" applyAlignment="1" applyProtection="1">
      <alignment horizontal="center" vertical="center" wrapText="1"/>
      <protection locked="0"/>
    </xf>
    <xf numFmtId="0" fontId="1" fillId="0" borderId="10" xfId="57" applyFont="1" applyBorder="1" applyAlignment="1">
      <alignment horizontal="justify" vertical="center" wrapText="1"/>
      <protection/>
    </xf>
    <xf numFmtId="14" fontId="1" fillId="0" borderId="10" xfId="57" applyNumberFormat="1" applyFont="1" applyFill="1" applyBorder="1" applyAlignment="1" applyProtection="1">
      <alignment horizontal="left" vertical="center" wrapText="1"/>
      <protection locked="0"/>
    </xf>
    <xf numFmtId="0" fontId="1" fillId="0" borderId="12" xfId="57" applyFont="1" applyFill="1" applyBorder="1" applyAlignment="1" applyProtection="1">
      <alignment horizontal="center" vertical="center" wrapText="1"/>
      <protection locked="0"/>
    </xf>
    <xf numFmtId="0" fontId="1" fillId="0" borderId="12" xfId="0" applyFont="1" applyFill="1" applyBorder="1" applyAlignment="1" applyProtection="1">
      <alignment horizontal="left" vertical="center" wrapText="1"/>
      <protection locked="0"/>
    </xf>
    <xf numFmtId="0" fontId="1" fillId="0" borderId="10" xfId="57" applyFont="1" applyFill="1" applyBorder="1" applyAlignment="1" applyProtection="1">
      <alignment horizontal="justify" vertical="center" wrapText="1"/>
      <protection locked="0"/>
    </xf>
    <xf numFmtId="0" fontId="1" fillId="0" borderId="10" xfId="0" applyNumberFormat="1" applyFont="1" applyFill="1" applyBorder="1" applyAlignment="1" applyProtection="1">
      <alignment horizontal="center" vertical="top"/>
      <protection locked="0"/>
    </xf>
    <xf numFmtId="14" fontId="1" fillId="0" borderId="10" xfId="0" applyNumberFormat="1" applyFont="1" applyFill="1" applyBorder="1" applyAlignment="1" applyProtection="1">
      <alignment horizontal="center" vertical="top"/>
      <protection locked="0"/>
    </xf>
    <xf numFmtId="0" fontId="1" fillId="0" borderId="10" xfId="0" applyFont="1" applyFill="1" applyBorder="1" applyAlignment="1" applyProtection="1">
      <alignment horizontal="justify" vertical="top"/>
      <protection locked="0"/>
    </xf>
    <xf numFmtId="0" fontId="1" fillId="0" borderId="10" xfId="0" applyFont="1" applyFill="1" applyBorder="1" applyAlignment="1">
      <alignment vertical="top"/>
    </xf>
    <xf numFmtId="0" fontId="1" fillId="0" borderId="10" xfId="0" applyFont="1" applyBorder="1" applyAlignment="1">
      <alignment horizontal="right" vertical="top"/>
    </xf>
    <xf numFmtId="0" fontId="1" fillId="0" borderId="10" xfId="0" applyNumberFormat="1" applyFont="1" applyFill="1" applyBorder="1" applyAlignment="1">
      <alignment horizontal="left" vertical="top"/>
    </xf>
    <xf numFmtId="0" fontId="1" fillId="0" borderId="10" xfId="0" applyFont="1" applyBorder="1" applyAlignment="1">
      <alignment vertical="top"/>
    </xf>
    <xf numFmtId="176" fontId="1" fillId="0" borderId="10" xfId="51" applyNumberFormat="1" applyFont="1" applyFill="1" applyBorder="1" applyAlignment="1" applyProtection="1">
      <alignment horizontal="right" vertical="top"/>
      <protection locked="0"/>
    </xf>
    <xf numFmtId="0" fontId="1" fillId="0" borderId="10" xfId="0" applyFont="1" applyFill="1" applyBorder="1" applyAlignment="1">
      <alignment horizontal="center" vertical="top"/>
    </xf>
    <xf numFmtId="0" fontId="1" fillId="0" borderId="10" xfId="0" applyFont="1" applyFill="1" applyBorder="1" applyAlignment="1">
      <alignment horizontal="right" vertical="top"/>
    </xf>
    <xf numFmtId="3" fontId="1" fillId="0" borderId="10" xfId="0" applyNumberFormat="1" applyFont="1" applyBorder="1" applyAlignment="1">
      <alignment horizontal="right" vertical="top"/>
    </xf>
    <xf numFmtId="0" fontId="1" fillId="0" borderId="10" xfId="0" applyFont="1" applyFill="1" applyBorder="1" applyAlignment="1">
      <alignment horizontal="left" vertical="center"/>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175" fontId="1" fillId="0" borderId="10" xfId="0" applyNumberFormat="1" applyFont="1" applyBorder="1" applyAlignment="1">
      <alignment horizontal="center"/>
    </xf>
    <xf numFmtId="0" fontId="1" fillId="0" borderId="10" xfId="0" applyFont="1" applyFill="1" applyBorder="1" applyAlignment="1">
      <alignment horizontal="center"/>
    </xf>
    <xf numFmtId="0" fontId="1" fillId="0" borderId="10" xfId="0" applyFont="1" applyBorder="1" applyAlignment="1">
      <alignment horizontal="justify"/>
    </xf>
    <xf numFmtId="0" fontId="1" fillId="0" borderId="10" xfId="0" applyFont="1" applyBorder="1" applyAlignment="1">
      <alignment horizontal="right"/>
    </xf>
    <xf numFmtId="176" fontId="1" fillId="0" borderId="10" xfId="0" applyNumberFormat="1" applyFont="1" applyFill="1" applyBorder="1" applyAlignment="1">
      <alignment horizontal="right"/>
    </xf>
    <xf numFmtId="0" fontId="1" fillId="0" borderId="10" xfId="0" applyFont="1" applyBorder="1" applyAlignment="1">
      <alignment horizontal="left"/>
    </xf>
    <xf numFmtId="175" fontId="1" fillId="0" borderId="10" xfId="0" applyNumberFormat="1" applyFont="1" applyFill="1" applyBorder="1" applyAlignment="1">
      <alignment horizontal="center"/>
    </xf>
    <xf numFmtId="0" fontId="1" fillId="33" borderId="10" xfId="0" applyFont="1" applyFill="1" applyBorder="1" applyAlignment="1">
      <alignment horizontal="right"/>
    </xf>
    <xf numFmtId="0" fontId="1" fillId="0" borderId="10" xfId="0" applyFont="1" applyFill="1" applyBorder="1" applyAlignment="1">
      <alignment horizontal="left"/>
    </xf>
    <xf numFmtId="3" fontId="1" fillId="0" borderId="10" xfId="0" applyNumberFormat="1" applyFont="1" applyBorder="1" applyAlignment="1">
      <alignment horizontal="right"/>
    </xf>
    <xf numFmtId="176" fontId="1" fillId="33" borderId="10" xfId="0" applyNumberFormat="1" applyFont="1" applyFill="1" applyBorder="1" applyAlignment="1">
      <alignment horizontal="right"/>
    </xf>
    <xf numFmtId="0" fontId="1" fillId="0" borderId="10" xfId="0" applyFont="1" applyBorder="1" applyAlignment="1">
      <alignment horizontal="center" vertical="center" wrapText="1"/>
    </xf>
    <xf numFmtId="0" fontId="1" fillId="0" borderId="10" xfId="0" applyFont="1" applyFill="1" applyBorder="1" applyAlignment="1">
      <alignment vertical="center"/>
    </xf>
    <xf numFmtId="0" fontId="1" fillId="0" borderId="10" xfId="0" applyFont="1" applyBorder="1" applyAlignment="1">
      <alignment horizontal="center" vertical="center"/>
    </xf>
    <xf numFmtId="175" fontId="1" fillId="0" borderId="10" xfId="0" applyNumberFormat="1" applyFont="1" applyBorder="1" applyAlignment="1">
      <alignment horizontal="center" vertical="center"/>
    </xf>
    <xf numFmtId="176" fontId="1" fillId="0" borderId="10" xfId="0" applyNumberFormat="1" applyFont="1" applyFill="1" applyBorder="1" applyAlignment="1">
      <alignment horizontal="right" vertical="center"/>
    </xf>
    <xf numFmtId="14" fontId="1" fillId="0" borderId="12" xfId="0" applyNumberFormat="1" applyFont="1" applyFill="1" applyBorder="1" applyAlignment="1">
      <alignment horizontal="center"/>
    </xf>
    <xf numFmtId="0" fontId="1" fillId="0" borderId="10" xfId="0" applyNumberFormat="1" applyFont="1" applyFill="1" applyBorder="1" applyAlignment="1">
      <alignment/>
    </xf>
    <xf numFmtId="0" fontId="1" fillId="0" borderId="10" xfId="57" applyFont="1" applyFill="1" applyBorder="1" applyAlignment="1">
      <alignment horizontal="center"/>
      <protection/>
    </xf>
    <xf numFmtId="14" fontId="1" fillId="0" borderId="12" xfId="57" applyNumberFormat="1" applyFont="1" applyFill="1" applyBorder="1" applyAlignment="1">
      <alignment horizontal="center"/>
      <protection/>
    </xf>
    <xf numFmtId="0" fontId="1" fillId="0" borderId="10" xfId="57" applyFont="1" applyFill="1" applyBorder="1">
      <alignment/>
      <protection/>
    </xf>
    <xf numFmtId="0" fontId="1" fillId="0" borderId="10" xfId="57" applyFont="1" applyFill="1" applyBorder="1" applyAlignment="1">
      <alignment horizontal="right"/>
      <protection/>
    </xf>
    <xf numFmtId="14" fontId="1" fillId="0" borderId="10" xfId="0" applyNumberFormat="1" applyFont="1" applyFill="1" applyBorder="1" applyAlignment="1">
      <alignment horizontal="center"/>
    </xf>
    <xf numFmtId="176" fontId="1" fillId="0" borderId="10" xfId="0" applyNumberFormat="1" applyFont="1" applyFill="1" applyBorder="1" applyAlignment="1">
      <alignment/>
    </xf>
    <xf numFmtId="49" fontId="1" fillId="0" borderId="10" xfId="0" applyNumberFormat="1" applyFont="1" applyFill="1" applyBorder="1" applyAlignment="1">
      <alignment horizontal="left"/>
    </xf>
    <xf numFmtId="0" fontId="1" fillId="32" borderId="10" xfId="0" applyFont="1" applyFill="1" applyBorder="1" applyAlignment="1">
      <alignment horizontal="left" vertical="center"/>
    </xf>
    <xf numFmtId="0" fontId="41" fillId="32" borderId="10" xfId="0" applyFont="1" applyFill="1" applyBorder="1" applyAlignment="1">
      <alignment horizontal="left" vertical="center"/>
    </xf>
    <xf numFmtId="0" fontId="1" fillId="0" borderId="10" xfId="58" applyFont="1" applyBorder="1" applyAlignment="1">
      <alignment horizontal="left"/>
      <protection/>
    </xf>
    <xf numFmtId="14" fontId="1" fillId="0" borderId="10" xfId="0" applyNumberFormat="1" applyFont="1" applyBorder="1" applyAlignment="1">
      <alignment/>
    </xf>
    <xf numFmtId="49" fontId="1" fillId="0" borderId="10" xfId="0" applyNumberFormat="1" applyFont="1" applyBorder="1" applyAlignment="1">
      <alignment wrapText="1"/>
    </xf>
    <xf numFmtId="14" fontId="1" fillId="0" borderId="10" xfId="0" applyNumberFormat="1" applyFont="1" applyFill="1" applyBorder="1" applyAlignment="1">
      <alignment horizontal="right"/>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lignment horizontal="left" vertical="center" wrapText="1"/>
    </xf>
    <xf numFmtId="182" fontId="1" fillId="0" borderId="10" xfId="0" applyNumberFormat="1" applyFont="1" applyFill="1" applyBorder="1" applyAlignment="1" applyProtection="1">
      <alignment horizontal="center" vertical="center" wrapText="1"/>
      <protection locked="0"/>
    </xf>
    <xf numFmtId="176" fontId="1" fillId="0" borderId="12" xfId="51" applyNumberFormat="1" applyFont="1" applyFill="1" applyBorder="1" applyAlignment="1" applyProtection="1">
      <alignment horizontal="right" vertical="center" wrapText="1"/>
      <protection locked="0"/>
    </xf>
    <xf numFmtId="0" fontId="1" fillId="0" borderId="12" xfId="0" applyFont="1" applyFill="1" applyBorder="1" applyAlignment="1">
      <alignment horizontal="center" vertical="center" wrapText="1"/>
    </xf>
    <xf numFmtId="182" fontId="1" fillId="0" borderId="12" xfId="0" applyNumberFormat="1" applyFont="1" applyFill="1" applyBorder="1" applyAlignment="1" applyProtection="1">
      <alignment horizontal="center" vertical="center" wrapText="1"/>
      <protection locked="0"/>
    </xf>
    <xf numFmtId="0" fontId="1" fillId="0" borderId="12"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center" vertical="center" wrapText="1"/>
      <protection locked="0"/>
    </xf>
    <xf numFmtId="14"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183" fontId="1" fillId="0" borderId="10" xfId="0" applyNumberFormat="1" applyFont="1" applyFill="1" applyBorder="1" applyAlignment="1" applyProtection="1">
      <alignment horizontal="center" vertical="center" wrapText="1"/>
      <protection locked="0"/>
    </xf>
    <xf numFmtId="0" fontId="1" fillId="0" borderId="12" xfId="0" applyFont="1" applyFill="1" applyBorder="1" applyAlignment="1" applyProtection="1">
      <alignment horizontal="justify" vertical="center" wrapText="1"/>
      <protection locked="0"/>
    </xf>
    <xf numFmtId="176" fontId="1" fillId="0" borderId="10" xfId="53" applyNumberFormat="1" applyFont="1" applyFill="1" applyBorder="1" applyAlignment="1" applyProtection="1">
      <alignment horizontal="right" vertical="center" wrapText="1"/>
      <protection locked="0"/>
    </xf>
    <xf numFmtId="176" fontId="1" fillId="0" borderId="10" xfId="51" applyNumberFormat="1" applyFont="1" applyFill="1" applyBorder="1" applyAlignment="1" applyProtection="1">
      <alignment horizontal="right" vertical="center" wrapText="1"/>
      <protection locked="0"/>
    </xf>
    <xf numFmtId="2" fontId="5"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2" fontId="5" fillId="33" borderId="10" xfId="0" applyNumberFormat="1" applyFont="1" applyFill="1" applyBorder="1" applyAlignment="1">
      <alignment vertical="center" wrapText="1"/>
    </xf>
    <xf numFmtId="0" fontId="1"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175" fontId="5"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left" vertical="center" wrapText="1"/>
    </xf>
    <xf numFmtId="0" fontId="1" fillId="0" borderId="10" xfId="0" applyFont="1" applyFill="1" applyBorder="1" applyAlignment="1" applyProtection="1">
      <alignment vertical="top" wrapText="1"/>
      <protection locked="0"/>
    </xf>
    <xf numFmtId="0" fontId="1" fillId="0" borderId="10" xfId="0" applyFont="1" applyBorder="1" applyAlignment="1">
      <alignment horizontal="justify" vertical="justify" wrapText="1"/>
    </xf>
    <xf numFmtId="0" fontId="1" fillId="0" borderId="10" xfId="0" applyFont="1" applyBorder="1" applyAlignment="1">
      <alignment horizontal="left" vertical="top" wrapText="1"/>
    </xf>
    <xf numFmtId="0" fontId="1" fillId="0" borderId="10" xfId="0" applyFont="1" applyBorder="1" applyAlignment="1">
      <alignment horizontal="right" vertical="top" wrapText="1"/>
    </xf>
    <xf numFmtId="0" fontId="1" fillId="0" borderId="10" xfId="0" applyFont="1" applyBorder="1" applyAlignment="1">
      <alignment horizontal="justify" vertical="top" wrapText="1"/>
    </xf>
    <xf numFmtId="3" fontId="1" fillId="0" borderId="10" xfId="0" applyNumberFormat="1" applyFont="1" applyBorder="1" applyAlignment="1">
      <alignment horizontal="right" vertical="top" wrapText="1"/>
    </xf>
    <xf numFmtId="0" fontId="1" fillId="0" borderId="10" xfId="0" applyFont="1" applyBorder="1" applyAlignment="1">
      <alignment horizontal="left" vertical="center" wrapText="1"/>
    </xf>
    <xf numFmtId="0" fontId="1" fillId="0" borderId="10" xfId="0" applyFont="1" applyFill="1" applyBorder="1" applyAlignment="1" applyProtection="1">
      <alignment horizontal="left" vertical="top" wrapText="1"/>
      <protection locked="0"/>
    </xf>
    <xf numFmtId="14" fontId="1" fillId="0" borderId="10" xfId="0" applyNumberFormat="1" applyFont="1" applyFill="1" applyBorder="1" applyAlignment="1" applyProtection="1">
      <alignment horizontal="left" vertical="top" wrapText="1"/>
      <protection locked="0"/>
    </xf>
    <xf numFmtId="1" fontId="1" fillId="0" borderId="10" xfId="0" applyNumberFormat="1" applyFont="1" applyFill="1" applyBorder="1" applyAlignment="1" applyProtection="1">
      <alignment horizontal="right" vertical="top" wrapText="1"/>
      <protection locked="0"/>
    </xf>
    <xf numFmtId="0" fontId="1" fillId="0" borderId="10" xfId="0" applyFont="1" applyBorder="1" applyAlignment="1">
      <alignment/>
    </xf>
    <xf numFmtId="0" fontId="1" fillId="0" borderId="10" xfId="0" applyFont="1" applyFill="1" applyBorder="1" applyAlignment="1" applyProtection="1">
      <alignment vertical="top"/>
      <protection locked="0"/>
    </xf>
    <xf numFmtId="14" fontId="1" fillId="0" borderId="13" xfId="57" applyNumberFormat="1" applyFont="1" applyFill="1" applyBorder="1" applyAlignment="1">
      <alignment horizontal="center"/>
      <protection/>
    </xf>
    <xf numFmtId="0" fontId="1" fillId="0" borderId="14" xfId="57" applyFont="1" applyFill="1" applyBorder="1">
      <alignment/>
      <protection/>
    </xf>
    <xf numFmtId="176" fontId="1" fillId="0" borderId="14" xfId="57" applyNumberFormat="1" applyFont="1" applyFill="1" applyBorder="1" applyAlignment="1">
      <alignment horizontal="right"/>
      <protection/>
    </xf>
    <xf numFmtId="0" fontId="1" fillId="0" borderId="14" xfId="0" applyFont="1" applyBorder="1" applyAlignment="1">
      <alignment horizontal="left" wrapText="1"/>
    </xf>
    <xf numFmtId="176" fontId="1" fillId="0" borderId="14" xfId="0" applyNumberFormat="1" applyFont="1" applyFill="1" applyBorder="1" applyAlignment="1">
      <alignment horizontal="right"/>
    </xf>
    <xf numFmtId="14" fontId="1" fillId="0" borderId="10" xfId="0" applyNumberFormat="1"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justify" vertical="top" wrapText="1"/>
      <protection locked="0"/>
    </xf>
    <xf numFmtId="0" fontId="1" fillId="0" borderId="10" xfId="0" applyFont="1" applyFill="1" applyBorder="1" applyAlignment="1">
      <alignment horizontal="justify" vertical="top"/>
    </xf>
    <xf numFmtId="0" fontId="1" fillId="0" borderId="10" xfId="0" applyFont="1" applyFill="1" applyBorder="1" applyAlignment="1" applyProtection="1">
      <alignment horizontal="right" vertical="top" wrapText="1"/>
      <protection locked="0"/>
    </xf>
    <xf numFmtId="0" fontId="1" fillId="0" borderId="10" xfId="57" applyFont="1" applyFill="1" applyBorder="1" applyAlignment="1" applyProtection="1">
      <alignment vertical="top" wrapText="1"/>
      <protection locked="0"/>
    </xf>
    <xf numFmtId="14" fontId="1" fillId="0" borderId="10" xfId="57" applyNumberFormat="1" applyFont="1" applyFill="1" applyBorder="1" applyAlignment="1" applyProtection="1">
      <alignment horizontal="center" vertical="top" wrapText="1"/>
      <protection locked="0"/>
    </xf>
    <xf numFmtId="3" fontId="1" fillId="0" borderId="10" xfId="0" applyNumberFormat="1" applyFont="1" applyFill="1" applyBorder="1" applyAlignment="1">
      <alignment horizontal="right" vertical="top"/>
    </xf>
    <xf numFmtId="3" fontId="1" fillId="0" borderId="10" xfId="0" applyNumberFormat="1" applyFont="1" applyFill="1" applyBorder="1" applyAlignment="1" applyProtection="1">
      <alignment horizontal="right" vertical="top" wrapText="1"/>
      <protection locked="0"/>
    </xf>
    <xf numFmtId="0" fontId="5" fillId="0" borderId="10" xfId="0" applyFont="1" applyFill="1" applyBorder="1" applyAlignment="1">
      <alignment horizontal="center" wrapText="1"/>
    </xf>
    <xf numFmtId="175" fontId="5" fillId="0" borderId="10" xfId="0" applyNumberFormat="1" applyFont="1" applyFill="1" applyBorder="1" applyAlignment="1">
      <alignment horizontal="center" wrapText="1"/>
    </xf>
    <xf numFmtId="176" fontId="1" fillId="0" borderId="15" xfId="48" applyNumberFormat="1" applyFont="1" applyBorder="1" applyAlignment="1">
      <alignment/>
    </xf>
    <xf numFmtId="0" fontId="1" fillId="0" borderId="16" xfId="0" applyFont="1" applyBorder="1" applyAlignment="1">
      <alignment horizontal="left"/>
    </xf>
    <xf numFmtId="0" fontId="1" fillId="0" borderId="10" xfId="0" applyFont="1" applyBorder="1" applyAlignment="1">
      <alignment wrapText="1"/>
    </xf>
    <xf numFmtId="0" fontId="41" fillId="0" borderId="10" xfId="56" applyFont="1" applyBorder="1" applyAlignment="1">
      <alignment horizontal="left"/>
      <protection/>
    </xf>
    <xf numFmtId="0" fontId="1" fillId="0" borderId="0" xfId="0" applyFont="1" applyBorder="1" applyAlignment="1">
      <alignment horizontal="left"/>
    </xf>
    <xf numFmtId="0" fontId="1" fillId="0" borderId="10" xfId="0" applyFont="1" applyFill="1" applyBorder="1" applyAlignment="1">
      <alignment horizontal="center" wrapText="1"/>
    </xf>
    <xf numFmtId="175" fontId="1" fillId="0" borderId="10" xfId="0" applyNumberFormat="1" applyFont="1" applyFill="1" applyBorder="1" applyAlignment="1">
      <alignment horizontal="center" wrapText="1"/>
    </xf>
    <xf numFmtId="0" fontId="5" fillId="0" borderId="10" xfId="0" applyFont="1" applyFill="1" applyBorder="1" applyAlignment="1">
      <alignment horizontal="center" vertical="center" wrapText="1"/>
    </xf>
    <xf numFmtId="175" fontId="5"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left" vertical="center" wrapText="1"/>
    </xf>
    <xf numFmtId="176" fontId="1" fillId="0" borderId="15" xfId="0" applyNumberFormat="1" applyFont="1" applyFill="1" applyBorder="1" applyAlignment="1">
      <alignment vertical="center" wrapText="1"/>
    </xf>
    <xf numFmtId="0" fontId="1"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76" fontId="1" fillId="0" borderId="10" xfId="0" applyNumberFormat="1" applyFont="1" applyFill="1" applyBorder="1" applyAlignment="1">
      <alignment vertical="center" wrapText="1"/>
    </xf>
    <xf numFmtId="176" fontId="1" fillId="0" borderId="10" xfId="48" applyNumberFormat="1" applyFont="1" applyBorder="1" applyAlignment="1">
      <alignment/>
    </xf>
    <xf numFmtId="0" fontId="5" fillId="32" borderId="10" xfId="0" applyFont="1" applyFill="1" applyBorder="1" applyAlignment="1">
      <alignment horizontal="center" vertical="center" wrapText="1"/>
    </xf>
    <xf numFmtId="175" fontId="5"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left" vertical="center" wrapText="1"/>
    </xf>
    <xf numFmtId="14" fontId="1" fillId="32" borderId="10" xfId="0" applyNumberFormat="1" applyFont="1" applyFill="1" applyBorder="1" applyAlignment="1">
      <alignment horizontal="center" vertical="center" wrapText="1"/>
    </xf>
    <xf numFmtId="2" fontId="1" fillId="32" borderId="10" xfId="0" applyNumberFormat="1" applyFont="1" applyFill="1" applyBorder="1" applyAlignment="1">
      <alignment horizontal="left" vertical="center" wrapText="1"/>
    </xf>
    <xf numFmtId="176" fontId="1" fillId="32" borderId="10" xfId="0" applyNumberFormat="1" applyFont="1" applyFill="1" applyBorder="1" applyAlignment="1">
      <alignment vertical="center" wrapText="1"/>
    </xf>
    <xf numFmtId="176" fontId="1" fillId="0" borderId="10" xfId="54" applyNumberFormat="1" applyFont="1" applyFill="1" applyBorder="1" applyAlignment="1" applyProtection="1">
      <alignment vertical="center" wrapText="1"/>
      <protection locked="0"/>
    </xf>
    <xf numFmtId="176" fontId="1" fillId="0" borderId="10" xfId="51" applyNumberFormat="1" applyFont="1" applyFill="1" applyBorder="1" applyAlignment="1" applyProtection="1">
      <alignment horizontal="right" vertical="top" wrapText="1"/>
      <protection locked="0"/>
    </xf>
    <xf numFmtId="176" fontId="1" fillId="0" borderId="10" xfId="53" applyNumberFormat="1" applyFont="1" applyFill="1" applyBorder="1" applyAlignment="1" applyProtection="1">
      <alignment horizontal="right" vertical="top" wrapText="1"/>
      <protection locked="0"/>
    </xf>
    <xf numFmtId="1" fontId="1" fillId="0" borderId="10" xfId="0" applyNumberFormat="1" applyFont="1" applyFill="1" applyBorder="1" applyAlignment="1">
      <alignment horizontal="center" vertical="center"/>
    </xf>
    <xf numFmtId="0" fontId="1" fillId="0" borderId="13" xfId="0" applyFont="1" applyFill="1" applyBorder="1" applyAlignment="1">
      <alignment horizontal="left" vertical="center"/>
    </xf>
    <xf numFmtId="3" fontId="1" fillId="0" borderId="10" xfId="0" applyNumberFormat="1"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12" xfId="0" applyFont="1" applyBorder="1" applyAlignment="1">
      <alignment horizontal="center" vertical="center"/>
    </xf>
    <xf numFmtId="14" fontId="1" fillId="0" borderId="12"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1" fillId="32" borderId="10" xfId="0" applyFont="1" applyFill="1" applyBorder="1" applyAlignment="1">
      <alignment horizontal="right" vertical="center"/>
    </xf>
    <xf numFmtId="0" fontId="1" fillId="0" borderId="12" xfId="0" applyFont="1" applyBorder="1" applyAlignment="1">
      <alignment horizontal="right" vertical="center"/>
    </xf>
    <xf numFmtId="0" fontId="1" fillId="0" borderId="10" xfId="0" applyNumberFormat="1" applyFont="1" applyFill="1" applyBorder="1" applyAlignment="1" applyProtection="1">
      <alignment horizontal="center" vertical="center" wrapText="1"/>
      <protection locked="0"/>
    </xf>
    <xf numFmtId="11" fontId="1" fillId="0" borderId="10" xfId="0" applyNumberFormat="1" applyFont="1" applyFill="1" applyBorder="1" applyAlignment="1" applyProtection="1">
      <alignment horizontal="justify" vertical="center" wrapText="1"/>
      <protection locked="0"/>
    </xf>
    <xf numFmtId="184" fontId="1" fillId="0" borderId="10" xfId="0" applyNumberFormat="1" applyFont="1" applyFill="1" applyBorder="1" applyAlignment="1" applyProtection="1">
      <alignment horizontal="right" vertical="center" wrapText="1"/>
      <protection locked="0"/>
    </xf>
    <xf numFmtId="14" fontId="1" fillId="0" borderId="10" xfId="0" applyNumberFormat="1"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0" xfId="53" applyNumberFormat="1" applyFont="1" applyFill="1" applyBorder="1" applyAlignment="1" applyProtection="1">
      <alignment horizontal="center" vertical="center" wrapText="1"/>
      <protection locked="0"/>
    </xf>
    <xf numFmtId="185" fontId="1" fillId="0" borderId="10" xfId="53" applyNumberFormat="1" applyFont="1" applyFill="1" applyBorder="1" applyAlignment="1" applyProtection="1">
      <alignment horizontal="center" vertical="center" wrapText="1"/>
      <protection locked="0"/>
    </xf>
    <xf numFmtId="11" fontId="1" fillId="0" borderId="10" xfId="0" applyNumberFormat="1" applyFont="1" applyBorder="1" applyAlignment="1" applyProtection="1">
      <alignment horizontal="justify" vertical="center" wrapText="1"/>
      <protection locked="0"/>
    </xf>
    <xf numFmtId="0" fontId="1" fillId="0" borderId="10" xfId="0" applyNumberFormat="1" applyFont="1" applyBorder="1" applyAlignment="1" applyProtection="1">
      <alignment horizontal="center" vertical="center" wrapText="1"/>
      <protection locked="0"/>
    </xf>
    <xf numFmtId="183" fontId="1" fillId="0" borderId="10" xfId="0" applyNumberFormat="1" applyFont="1" applyBorder="1" applyAlignment="1" applyProtection="1">
      <alignment horizontal="center" vertical="center" wrapText="1"/>
      <protection locked="0"/>
    </xf>
    <xf numFmtId="0" fontId="1" fillId="32" borderId="10" xfId="0" applyFont="1" applyFill="1" applyBorder="1" applyAlignment="1" applyProtection="1">
      <alignment vertical="center"/>
      <protection locked="0"/>
    </xf>
    <xf numFmtId="0" fontId="1" fillId="32" borderId="10" xfId="0" applyFont="1" applyFill="1" applyBorder="1" applyAlignment="1" applyProtection="1">
      <alignment horizontal="center" vertical="center"/>
      <protection locked="0"/>
    </xf>
    <xf numFmtId="0" fontId="1" fillId="32" borderId="10" xfId="0" applyFont="1" applyFill="1" applyBorder="1" applyAlignment="1">
      <alignment horizontal="left"/>
    </xf>
    <xf numFmtId="14" fontId="1" fillId="32" borderId="10" xfId="0" applyNumberFormat="1" applyFont="1" applyFill="1" applyBorder="1" applyAlignment="1">
      <alignment horizontal="center"/>
    </xf>
    <xf numFmtId="0" fontId="1" fillId="32" borderId="10" xfId="0" applyFont="1" applyFill="1" applyBorder="1" applyAlignment="1">
      <alignment/>
    </xf>
    <xf numFmtId="0" fontId="1" fillId="32" borderId="10" xfId="0" applyFont="1" applyFill="1" applyBorder="1" applyAlignment="1">
      <alignment horizontal="center"/>
    </xf>
    <xf numFmtId="0" fontId="41" fillId="32" borderId="10" xfId="0" applyFont="1" applyFill="1" applyBorder="1" applyAlignment="1">
      <alignment vertical="center"/>
    </xf>
    <xf numFmtId="0" fontId="41" fillId="32" borderId="10" xfId="0" applyFont="1" applyFill="1" applyBorder="1" applyAlignment="1" applyProtection="1">
      <alignment vertical="center"/>
      <protection locked="0"/>
    </xf>
    <xf numFmtId="0" fontId="41" fillId="32" borderId="10" xfId="0" applyFont="1" applyFill="1" applyBorder="1" applyAlignment="1" applyProtection="1">
      <alignment horizontal="center" vertical="center"/>
      <protection locked="0"/>
    </xf>
    <xf numFmtId="0" fontId="1" fillId="32" borderId="10" xfId="0" applyFont="1" applyFill="1" applyBorder="1" applyAlignment="1" applyProtection="1">
      <alignment horizontal="left" vertical="center"/>
      <protection locked="0"/>
    </xf>
    <xf numFmtId="0" fontId="41" fillId="32" borderId="10" xfId="0" applyFont="1" applyFill="1" applyBorder="1" applyAlignment="1" applyProtection="1">
      <alignment horizontal="left" vertical="center"/>
      <protection locked="0"/>
    </xf>
    <xf numFmtId="0" fontId="1" fillId="0" borderId="10" xfId="33" applyFont="1" applyFill="1" applyBorder="1" applyAlignment="1">
      <alignment horizontal="center" vertical="top" wrapText="1"/>
    </xf>
    <xf numFmtId="0" fontId="1" fillId="0" borderId="12" xfId="33" applyFont="1" applyFill="1" applyBorder="1" applyAlignment="1">
      <alignment horizontal="center" vertical="top" wrapText="1"/>
    </xf>
    <xf numFmtId="175" fontId="1" fillId="0" borderId="10" xfId="33" applyNumberFormat="1" applyFont="1" applyFill="1" applyBorder="1" applyAlignment="1">
      <alignment horizontal="center" vertical="top" wrapText="1"/>
    </xf>
    <xf numFmtId="0" fontId="1" fillId="0" borderId="10" xfId="33" applyFont="1" applyFill="1" applyBorder="1" applyAlignment="1">
      <alignment horizontal="justify" vertical="top" wrapText="1"/>
    </xf>
    <xf numFmtId="176" fontId="1" fillId="0" borderId="12" xfId="33" applyNumberFormat="1" applyFont="1" applyFill="1" applyBorder="1" applyAlignment="1">
      <alignment horizontal="right" vertical="top" wrapText="1"/>
    </xf>
    <xf numFmtId="176" fontId="1" fillId="0" borderId="10" xfId="33" applyNumberFormat="1" applyFont="1" applyFill="1" applyBorder="1" applyAlignment="1">
      <alignment horizontal="right" vertical="top" wrapText="1"/>
    </xf>
    <xf numFmtId="0" fontId="1" fillId="0" borderId="10" xfId="33" applyFont="1" applyFill="1" applyBorder="1" applyAlignment="1" applyProtection="1">
      <alignment horizontal="center" vertical="top" wrapText="1"/>
      <protection locked="0"/>
    </xf>
    <xf numFmtId="14" fontId="1" fillId="0" borderId="12" xfId="33" applyNumberFormat="1" applyFont="1" applyFill="1" applyBorder="1" applyAlignment="1" applyProtection="1">
      <alignment horizontal="center" vertical="top" wrapText="1"/>
      <protection locked="0"/>
    </xf>
    <xf numFmtId="0" fontId="1" fillId="0" borderId="10" xfId="33" applyFont="1" applyFill="1" applyBorder="1" applyAlignment="1" applyProtection="1">
      <alignment horizontal="justify" vertical="top" wrapText="1"/>
      <protection locked="0"/>
    </xf>
    <xf numFmtId="180" fontId="1" fillId="0" borderId="10" xfId="33" applyNumberFormat="1" applyFont="1" applyFill="1" applyBorder="1" applyAlignment="1" applyProtection="1">
      <alignment horizontal="right" vertical="top" wrapText="1"/>
      <protection locked="0"/>
    </xf>
    <xf numFmtId="14" fontId="1" fillId="0" borderId="10" xfId="33" applyNumberFormat="1" applyFont="1" applyFill="1" applyBorder="1" applyAlignment="1" applyProtection="1">
      <alignment horizontal="center" vertical="top" wrapText="1"/>
      <protection locked="0"/>
    </xf>
    <xf numFmtId="0" fontId="1" fillId="0" borderId="10" xfId="56" applyFont="1" applyFill="1" applyBorder="1">
      <alignment/>
      <protection/>
    </xf>
    <xf numFmtId="187" fontId="1" fillId="0" borderId="10" xfId="48" applyNumberFormat="1" applyFont="1" applyFill="1" applyBorder="1" applyAlignment="1">
      <alignment horizontal="right"/>
    </xf>
    <xf numFmtId="14" fontId="1" fillId="0" borderId="10" xfId="0" applyNumberFormat="1" applyFont="1" applyFill="1" applyBorder="1" applyAlignment="1">
      <alignment/>
    </xf>
    <xf numFmtId="178" fontId="1" fillId="0" borderId="10" xfId="48" applyNumberFormat="1" applyFont="1" applyFill="1" applyBorder="1" applyAlignment="1">
      <alignment horizontal="right"/>
    </xf>
    <xf numFmtId="0" fontId="41" fillId="0" borderId="10" xfId="56" applyFont="1" applyFill="1" applyBorder="1" applyAlignment="1">
      <alignment horizontal="right"/>
      <protection/>
    </xf>
    <xf numFmtId="3" fontId="1" fillId="0" borderId="10" xfId="48" applyNumberFormat="1" applyFont="1" applyFill="1" applyBorder="1" applyAlignment="1">
      <alignment/>
    </xf>
    <xf numFmtId="0" fontId="41" fillId="0" borderId="10" xfId="56" applyFont="1" applyFill="1" applyBorder="1">
      <alignment/>
      <protection/>
    </xf>
    <xf numFmtId="0" fontId="1" fillId="0" borderId="10" xfId="56" applyFont="1" applyFill="1" applyBorder="1" applyAlignment="1">
      <alignment horizontal="right"/>
      <protection/>
    </xf>
    <xf numFmtId="14" fontId="41" fillId="0" borderId="10" xfId="56" applyNumberFormat="1" applyFont="1" applyFill="1" applyBorder="1">
      <alignment/>
      <protection/>
    </xf>
    <xf numFmtId="14" fontId="1" fillId="0" borderId="10" xfId="56" applyNumberFormat="1" applyFont="1" applyFill="1" applyBorder="1">
      <alignment/>
      <protection/>
    </xf>
    <xf numFmtId="14" fontId="1" fillId="0" borderId="10" xfId="0" applyNumberFormat="1" applyFont="1" applyFill="1" applyBorder="1" applyAlignment="1" applyProtection="1">
      <alignment horizontal="left" vertical="center" wrapText="1"/>
      <protection locked="0"/>
    </xf>
    <xf numFmtId="14" fontId="1" fillId="0" borderId="10" xfId="0" applyNumberFormat="1" applyFont="1" applyFill="1" applyBorder="1" applyAlignment="1">
      <alignment horizontal="left"/>
    </xf>
    <xf numFmtId="0" fontId="1" fillId="0" borderId="17" xfId="0" applyFont="1" applyFill="1" applyBorder="1" applyAlignment="1">
      <alignment/>
    </xf>
    <xf numFmtId="14" fontId="1" fillId="0" borderId="17" xfId="0" applyNumberFormat="1" applyFont="1" applyFill="1" applyBorder="1" applyAlignment="1">
      <alignment/>
    </xf>
    <xf numFmtId="0" fontId="1" fillId="0" borderId="18" xfId="56" applyFont="1" applyFill="1" applyBorder="1">
      <alignment/>
      <protection/>
    </xf>
    <xf numFmtId="0" fontId="1" fillId="0" borderId="19" xfId="56" applyFont="1" applyFill="1" applyBorder="1">
      <alignment/>
      <protection/>
    </xf>
    <xf numFmtId="0" fontId="1" fillId="0" borderId="18" xfId="0" applyFont="1" applyFill="1" applyBorder="1" applyAlignment="1">
      <alignment horizontal="left"/>
    </xf>
    <xf numFmtId="0" fontId="1" fillId="0" borderId="19" xfId="0" applyFont="1" applyFill="1" applyBorder="1" applyAlignment="1">
      <alignment/>
    </xf>
    <xf numFmtId="0" fontId="1" fillId="0" borderId="10" xfId="57" applyFont="1" applyFill="1" applyBorder="1" applyAlignment="1">
      <alignment horizontal="center" vertical="center" wrapText="1"/>
      <protection/>
    </xf>
    <xf numFmtId="14" fontId="1" fillId="0" borderId="10" xfId="57" applyNumberFormat="1" applyFont="1" applyFill="1" applyBorder="1" applyAlignment="1">
      <alignment horizontal="center" vertical="center" wrapText="1"/>
      <protection/>
    </xf>
    <xf numFmtId="0" fontId="1" fillId="0" borderId="14" xfId="57" applyFont="1" applyFill="1" applyBorder="1" applyAlignment="1">
      <alignment horizontal="left" wrapText="1"/>
      <protection/>
    </xf>
    <xf numFmtId="0" fontId="1" fillId="32" borderId="14" xfId="57" applyFont="1" applyFill="1" applyBorder="1" applyAlignment="1">
      <alignment horizontal="left" wrapText="1"/>
      <protection/>
    </xf>
    <xf numFmtId="0" fontId="1" fillId="0" borderId="14" xfId="0" applyFont="1" applyFill="1" applyBorder="1" applyAlignment="1">
      <alignment horizontal="left" wrapText="1"/>
    </xf>
    <xf numFmtId="3" fontId="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1" fillId="32" borderId="10" xfId="0" applyFont="1" applyFill="1" applyBorder="1" applyAlignment="1">
      <alignment horizontal="left"/>
    </xf>
    <xf numFmtId="0" fontId="4" fillId="0" borderId="11" xfId="0"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wrapText="1"/>
    </xf>
    <xf numFmtId="0" fontId="1" fillId="0" borderId="10" xfId="0" applyFont="1" applyFill="1" applyBorder="1" applyAlignment="1" applyProtection="1">
      <alignment wrapText="1"/>
      <protection locked="0"/>
    </xf>
    <xf numFmtId="0" fontId="1" fillId="0" borderId="12" xfId="0" applyFont="1" applyFill="1" applyBorder="1" applyAlignment="1">
      <alignment wrapText="1"/>
    </xf>
    <xf numFmtId="0" fontId="1" fillId="32" borderId="12" xfId="0" applyFont="1" applyFill="1" applyBorder="1" applyAlignment="1">
      <alignment wrapText="1"/>
    </xf>
    <xf numFmtId="0" fontId="1" fillId="32" borderId="10" xfId="0" applyFont="1" applyFill="1" applyBorder="1" applyAlignment="1">
      <alignment wrapText="1"/>
    </xf>
    <xf numFmtId="0" fontId="1" fillId="0" borderId="10" xfId="0" applyFont="1" applyBorder="1" applyAlignment="1" applyProtection="1">
      <alignment wrapText="1"/>
      <protection locked="0"/>
    </xf>
    <xf numFmtId="2" fontId="5" fillId="0" borderId="10" xfId="0" applyNumberFormat="1" applyFont="1" applyFill="1" applyBorder="1" applyAlignment="1">
      <alignment wrapText="1"/>
    </xf>
    <xf numFmtId="0" fontId="1" fillId="0" borderId="10" xfId="57" applyFont="1" applyFill="1" applyBorder="1" applyAlignment="1">
      <alignment wrapText="1"/>
      <protection/>
    </xf>
    <xf numFmtId="0" fontId="1" fillId="0" borderId="10" xfId="33" applyFont="1" applyFill="1" applyBorder="1" applyAlignment="1">
      <alignment wrapText="1"/>
    </xf>
    <xf numFmtId="0" fontId="1" fillId="0" borderId="10" xfId="0" applyFont="1" applyFill="1" applyBorder="1" applyAlignment="1" applyProtection="1">
      <alignment/>
      <protection locked="0"/>
    </xf>
    <xf numFmtId="0" fontId="1" fillId="0" borderId="0" xfId="0" applyFont="1" applyFill="1" applyAlignment="1">
      <alignment/>
    </xf>
    <xf numFmtId="0" fontId="4" fillId="0" borderId="11" xfId="0" applyFont="1" applyFill="1" applyBorder="1" applyAlignment="1">
      <alignment/>
    </xf>
    <xf numFmtId="0" fontId="1" fillId="32" borderId="18" xfId="0" applyFont="1" applyFill="1" applyBorder="1" applyAlignment="1">
      <alignment horizontal="left"/>
    </xf>
    <xf numFmtId="0" fontId="1" fillId="34" borderId="10" xfId="0" applyFont="1" applyFill="1" applyBorder="1" applyAlignment="1">
      <alignment horizontal="left"/>
    </xf>
    <xf numFmtId="2" fontId="5" fillId="33"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57" applyFont="1" applyFill="1" applyBorder="1" applyAlignment="1">
      <alignment horizontal="left"/>
      <protection/>
    </xf>
    <xf numFmtId="176" fontId="1" fillId="0" borderId="10" xfId="0" applyNumberFormat="1" applyFont="1" applyBorder="1" applyAlignment="1">
      <alignment/>
    </xf>
    <xf numFmtId="176" fontId="1" fillId="0" borderId="10" xfId="0" applyNumberFormat="1" applyFont="1" applyFill="1" applyBorder="1" applyAlignment="1">
      <alignment vertical="center"/>
    </xf>
    <xf numFmtId="176" fontId="1" fillId="0" borderId="10" xfId="0" applyNumberFormat="1" applyFont="1" applyFill="1" applyBorder="1" applyAlignment="1">
      <alignment horizontal="right" vertical="center" wrapText="1"/>
    </xf>
    <xf numFmtId="176" fontId="1" fillId="0" borderId="12" xfId="0" applyNumberFormat="1" applyFont="1" applyBorder="1" applyAlignment="1">
      <alignment vertical="center"/>
    </xf>
    <xf numFmtId="176" fontId="1" fillId="0" borderId="10" xfId="0" applyNumberFormat="1" applyFont="1" applyBorder="1" applyAlignment="1">
      <alignment vertical="center"/>
    </xf>
    <xf numFmtId="176" fontId="1" fillId="32" borderId="10" xfId="0" applyNumberFormat="1" applyFont="1" applyFill="1" applyBorder="1" applyAlignment="1">
      <alignment vertical="center"/>
    </xf>
    <xf numFmtId="176" fontId="1" fillId="0" borderId="10" xfId="0" applyNumberFormat="1" applyFont="1" applyFill="1" applyBorder="1" applyAlignment="1" applyProtection="1">
      <alignment horizontal="right" vertical="center" wrapText="1"/>
      <protection locked="0"/>
    </xf>
    <xf numFmtId="176" fontId="1" fillId="0" borderId="10" xfId="0" applyNumberFormat="1" applyFont="1" applyBorder="1" applyAlignment="1" applyProtection="1">
      <alignment horizontal="center" vertical="center" wrapText="1"/>
      <protection locked="0"/>
    </xf>
    <xf numFmtId="176" fontId="1" fillId="0" borderId="10" xfId="0" applyNumberFormat="1" applyFont="1" applyFill="1" applyBorder="1" applyAlignment="1" applyProtection="1">
      <alignment horizontal="center" vertical="center" wrapText="1"/>
      <protection locked="0"/>
    </xf>
    <xf numFmtId="176" fontId="5" fillId="33" borderId="10" xfId="0" applyNumberFormat="1" applyFont="1" applyFill="1" applyBorder="1" applyAlignment="1">
      <alignment horizontal="right" vertical="center" wrapText="1"/>
    </xf>
    <xf numFmtId="176" fontId="1" fillId="32" borderId="10" xfId="0" applyNumberFormat="1" applyFont="1" applyFill="1" applyBorder="1" applyAlignment="1">
      <alignment/>
    </xf>
    <xf numFmtId="176" fontId="1" fillId="32" borderId="10" xfId="0" applyNumberFormat="1" applyFont="1" applyFill="1" applyBorder="1" applyAlignment="1">
      <alignment horizontal="center" vertical="center"/>
    </xf>
    <xf numFmtId="176" fontId="1" fillId="0" borderId="10" xfId="33" applyNumberFormat="1" applyFont="1" applyFill="1" applyBorder="1" applyAlignment="1" applyProtection="1">
      <alignment horizontal="right" vertical="top" wrapText="1"/>
      <protection locked="0"/>
    </xf>
    <xf numFmtId="176" fontId="1" fillId="0" borderId="10" xfId="48" applyNumberFormat="1" applyFont="1" applyFill="1" applyBorder="1" applyAlignment="1">
      <alignment horizontal="right"/>
    </xf>
    <xf numFmtId="176" fontId="1" fillId="0" borderId="10" xfId="50" applyNumberFormat="1" applyFont="1" applyFill="1" applyBorder="1" applyAlignment="1">
      <alignment horizontal="right"/>
    </xf>
    <xf numFmtId="188" fontId="1" fillId="0" borderId="10" xfId="0" applyNumberFormat="1" applyFont="1" applyFill="1" applyBorder="1" applyAlignment="1">
      <alignment horizontal="righ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_Hoja1" xfId="54"/>
    <cellStyle name="Neutral" xfId="55"/>
    <cellStyle name="Normal 2" xfId="56"/>
    <cellStyle name="Normal 2 2" xfId="57"/>
    <cellStyle name="Normal 3" xfId="58"/>
    <cellStyle name="Normal 8"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1019"/>
  <sheetViews>
    <sheetView showGridLines="0" tabSelected="1" zoomScalePageLayoutView="0" workbookViewId="0" topLeftCell="A1">
      <selection activeCell="A7" sqref="A7"/>
    </sheetView>
  </sheetViews>
  <sheetFormatPr defaultColWidth="11.421875" defaultRowHeight="12.75"/>
  <cols>
    <col min="1" max="1" width="15.8515625" style="250" customWidth="1"/>
    <col min="2" max="2" width="26.421875" style="250" bestFit="1" customWidth="1"/>
    <col min="3" max="3" width="15.28125" style="5" customWidth="1"/>
    <col min="4" max="4" width="14.140625" style="9" bestFit="1" customWidth="1"/>
    <col min="5" max="5" width="13.421875" style="5" customWidth="1"/>
    <col min="6" max="6" width="12.7109375" style="10" customWidth="1"/>
    <col min="7" max="7" width="12.140625" style="11" customWidth="1"/>
    <col min="8" max="8" width="34.421875" style="12" customWidth="1"/>
    <col min="9" max="9" width="26.00390625" style="13" customWidth="1"/>
    <col min="10" max="10" width="14.7109375" style="15" bestFit="1" customWidth="1"/>
    <col min="11" max="11" width="19.8515625" style="14" customWidth="1"/>
    <col min="12" max="246" width="11.421875" style="5" customWidth="1"/>
    <col min="247" max="247" width="27.57421875" style="5" bestFit="1" customWidth="1"/>
    <col min="248" max="248" width="48.7109375" style="5" bestFit="1" customWidth="1"/>
    <col min="249" max="249" width="24.421875" style="5" bestFit="1" customWidth="1"/>
    <col min="250" max="250" width="15.28125" style="5" bestFit="1" customWidth="1"/>
    <col min="251" max="16384" width="11.421875" style="5" customWidth="1"/>
  </cols>
  <sheetData>
    <row r="2" spans="1:11" ht="12" thickBot="1">
      <c r="A2" s="251" t="s">
        <v>1888</v>
      </c>
      <c r="B2" s="238"/>
      <c r="C2" s="16"/>
      <c r="D2" s="16"/>
      <c r="E2" s="16"/>
      <c r="F2" s="16"/>
      <c r="G2" s="16"/>
      <c r="H2" s="16"/>
      <c r="I2" s="16"/>
      <c r="J2" s="16"/>
      <c r="K2" s="16"/>
    </row>
    <row r="4" spans="1:11" ht="56.25">
      <c r="A4" s="236" t="s">
        <v>0</v>
      </c>
      <c r="B4" s="6" t="s">
        <v>1</v>
      </c>
      <c r="C4" s="6" t="s">
        <v>18</v>
      </c>
      <c r="D4" s="7" t="s">
        <v>2</v>
      </c>
      <c r="E4" s="6" t="s">
        <v>17</v>
      </c>
      <c r="F4" s="6" t="s">
        <v>16</v>
      </c>
      <c r="G4" s="7" t="s">
        <v>3</v>
      </c>
      <c r="H4" s="6" t="s">
        <v>4</v>
      </c>
      <c r="I4" s="6" t="s">
        <v>5</v>
      </c>
      <c r="J4" s="6" t="s">
        <v>24</v>
      </c>
      <c r="K4" s="8" t="s">
        <v>25</v>
      </c>
    </row>
    <row r="5" spans="1:11" ht="22.5">
      <c r="A5" s="72" t="s">
        <v>1881</v>
      </c>
      <c r="B5" s="239" t="s">
        <v>10</v>
      </c>
      <c r="C5" s="65" t="s">
        <v>21</v>
      </c>
      <c r="D5" s="86" t="s">
        <v>13</v>
      </c>
      <c r="E5" s="61" t="s">
        <v>15</v>
      </c>
      <c r="F5" s="61">
        <v>18160146</v>
      </c>
      <c r="G5" s="92">
        <v>42590</v>
      </c>
      <c r="H5" s="93" t="s">
        <v>42</v>
      </c>
      <c r="I5" s="2" t="s">
        <v>34</v>
      </c>
      <c r="J5" s="63" t="s">
        <v>33</v>
      </c>
      <c r="K5" s="257">
        <v>31347</v>
      </c>
    </row>
    <row r="6" spans="1:11" ht="22.5">
      <c r="A6" s="72" t="s">
        <v>1881</v>
      </c>
      <c r="B6" s="239" t="s">
        <v>10</v>
      </c>
      <c r="C6" s="65" t="s">
        <v>21</v>
      </c>
      <c r="D6" s="86" t="s">
        <v>13</v>
      </c>
      <c r="E6" s="61" t="s">
        <v>15</v>
      </c>
      <c r="F6" s="61">
        <v>18160147</v>
      </c>
      <c r="G6" s="92">
        <v>42590</v>
      </c>
      <c r="H6" s="93" t="s">
        <v>43</v>
      </c>
      <c r="I6" s="2" t="s">
        <v>34</v>
      </c>
      <c r="J6" s="63" t="s">
        <v>33</v>
      </c>
      <c r="K6" s="257">
        <v>15000</v>
      </c>
    </row>
    <row r="7" spans="1:11" ht="34.5" customHeight="1">
      <c r="A7" s="72" t="s">
        <v>1881</v>
      </c>
      <c r="B7" s="239" t="s">
        <v>10</v>
      </c>
      <c r="C7" s="65" t="s">
        <v>21</v>
      </c>
      <c r="D7" s="86" t="s">
        <v>13</v>
      </c>
      <c r="E7" s="61" t="s">
        <v>15</v>
      </c>
      <c r="F7" s="61">
        <v>18160148</v>
      </c>
      <c r="G7" s="92">
        <v>42590</v>
      </c>
      <c r="H7" s="93" t="s">
        <v>72</v>
      </c>
      <c r="I7" s="2" t="s">
        <v>34</v>
      </c>
      <c r="J7" s="63" t="s">
        <v>33</v>
      </c>
      <c r="K7" s="257">
        <v>151260</v>
      </c>
    </row>
    <row r="8" spans="1:11" ht="22.5">
      <c r="A8" s="72" t="s">
        <v>1881</v>
      </c>
      <c r="B8" s="239" t="s">
        <v>9</v>
      </c>
      <c r="C8" s="65" t="s">
        <v>21</v>
      </c>
      <c r="D8" s="86" t="s">
        <v>13</v>
      </c>
      <c r="E8" s="61" t="s">
        <v>15</v>
      </c>
      <c r="F8" s="61">
        <v>18160149</v>
      </c>
      <c r="G8" s="92">
        <v>42590</v>
      </c>
      <c r="H8" s="93" t="s">
        <v>73</v>
      </c>
      <c r="I8" s="2" t="s">
        <v>44</v>
      </c>
      <c r="J8" s="63" t="s">
        <v>59</v>
      </c>
      <c r="K8" s="257">
        <v>70000</v>
      </c>
    </row>
    <row r="9" spans="1:11" ht="22.5">
      <c r="A9" s="72" t="s">
        <v>1881</v>
      </c>
      <c r="B9" s="239" t="s">
        <v>10</v>
      </c>
      <c r="C9" s="65" t="s">
        <v>21</v>
      </c>
      <c r="D9" s="65" t="s">
        <v>13</v>
      </c>
      <c r="E9" s="61" t="s">
        <v>15</v>
      </c>
      <c r="F9" s="61">
        <v>18160150</v>
      </c>
      <c r="G9" s="92">
        <v>42590</v>
      </c>
      <c r="H9" s="93" t="s">
        <v>74</v>
      </c>
      <c r="I9" s="2" t="s">
        <v>34</v>
      </c>
      <c r="J9" s="63" t="s">
        <v>33</v>
      </c>
      <c r="K9" s="257">
        <v>264058</v>
      </c>
    </row>
    <row r="10" spans="1:11" ht="22.5">
      <c r="A10" s="72" t="s">
        <v>1881</v>
      </c>
      <c r="B10" s="239" t="s">
        <v>10</v>
      </c>
      <c r="C10" s="65" t="s">
        <v>21</v>
      </c>
      <c r="D10" s="86" t="s">
        <v>13</v>
      </c>
      <c r="E10" s="61" t="s">
        <v>15</v>
      </c>
      <c r="F10" s="61">
        <v>18160151</v>
      </c>
      <c r="G10" s="92">
        <v>42590</v>
      </c>
      <c r="H10" s="93" t="s">
        <v>75</v>
      </c>
      <c r="I10" s="2" t="s">
        <v>34</v>
      </c>
      <c r="J10" s="63" t="s">
        <v>33</v>
      </c>
      <c r="K10" s="257">
        <v>108020</v>
      </c>
    </row>
    <row r="11" spans="1:11" ht="22.5">
      <c r="A11" s="72" t="s">
        <v>1881</v>
      </c>
      <c r="B11" s="239" t="s">
        <v>9</v>
      </c>
      <c r="C11" s="65" t="s">
        <v>21</v>
      </c>
      <c r="D11" s="86" t="s">
        <v>13</v>
      </c>
      <c r="E11" s="61" t="s">
        <v>15</v>
      </c>
      <c r="F11" s="61">
        <v>18160152</v>
      </c>
      <c r="G11" s="92">
        <v>42590</v>
      </c>
      <c r="H11" s="93" t="s">
        <v>42</v>
      </c>
      <c r="I11" s="2" t="s">
        <v>34</v>
      </c>
      <c r="J11" s="63" t="s">
        <v>33</v>
      </c>
      <c r="K11" s="257">
        <v>190291</v>
      </c>
    </row>
    <row r="12" spans="1:11" ht="22.5">
      <c r="A12" s="72" t="s">
        <v>1881</v>
      </c>
      <c r="B12" s="239" t="s">
        <v>10</v>
      </c>
      <c r="C12" s="65" t="s">
        <v>21</v>
      </c>
      <c r="D12" s="65" t="s">
        <v>13</v>
      </c>
      <c r="E12" s="61" t="s">
        <v>15</v>
      </c>
      <c r="F12" s="61">
        <v>18160153</v>
      </c>
      <c r="G12" s="92">
        <v>42590</v>
      </c>
      <c r="H12" s="93" t="s">
        <v>76</v>
      </c>
      <c r="I12" s="2" t="s">
        <v>34</v>
      </c>
      <c r="J12" s="63" t="s">
        <v>33</v>
      </c>
      <c r="K12" s="257">
        <v>118044</v>
      </c>
    </row>
    <row r="13" spans="1:11" ht="22.5">
      <c r="A13" s="72" t="s">
        <v>1881</v>
      </c>
      <c r="B13" s="239" t="s">
        <v>9</v>
      </c>
      <c r="C13" s="65" t="s">
        <v>21</v>
      </c>
      <c r="D13" s="86" t="s">
        <v>13</v>
      </c>
      <c r="E13" s="61" t="s">
        <v>15</v>
      </c>
      <c r="F13" s="61">
        <v>18160154</v>
      </c>
      <c r="G13" s="92">
        <v>42591</v>
      </c>
      <c r="H13" s="93" t="s">
        <v>77</v>
      </c>
      <c r="I13" s="2" t="s">
        <v>36</v>
      </c>
      <c r="J13" s="63" t="s">
        <v>37</v>
      </c>
      <c r="K13" s="257">
        <v>64260</v>
      </c>
    </row>
    <row r="14" spans="1:11" ht="22.5">
      <c r="A14" s="72" t="s">
        <v>1881</v>
      </c>
      <c r="B14" s="239" t="s">
        <v>10</v>
      </c>
      <c r="C14" s="65" t="s">
        <v>21</v>
      </c>
      <c r="D14" s="86" t="s">
        <v>13</v>
      </c>
      <c r="E14" s="61" t="s">
        <v>15</v>
      </c>
      <c r="F14" s="61">
        <v>18160155</v>
      </c>
      <c r="G14" s="92">
        <v>42591</v>
      </c>
      <c r="H14" s="93" t="s">
        <v>78</v>
      </c>
      <c r="I14" s="2" t="s">
        <v>34</v>
      </c>
      <c r="J14" s="63" t="s">
        <v>33</v>
      </c>
      <c r="K14" s="257">
        <v>100514</v>
      </c>
    </row>
    <row r="15" spans="1:11" ht="22.5">
      <c r="A15" s="72" t="s">
        <v>1881</v>
      </c>
      <c r="B15" s="239" t="s">
        <v>8</v>
      </c>
      <c r="C15" s="65" t="s">
        <v>117</v>
      </c>
      <c r="D15" s="86">
        <v>42569</v>
      </c>
      <c r="E15" s="61" t="s">
        <v>15</v>
      </c>
      <c r="F15" s="61">
        <v>18160156</v>
      </c>
      <c r="G15" s="92">
        <v>42591</v>
      </c>
      <c r="H15" s="93" t="s">
        <v>79</v>
      </c>
      <c r="I15" s="2" t="s">
        <v>45</v>
      </c>
      <c r="J15" s="63" t="s">
        <v>60</v>
      </c>
      <c r="K15" s="257">
        <v>8254571</v>
      </c>
    </row>
    <row r="16" spans="1:11" ht="11.25">
      <c r="A16" s="72" t="s">
        <v>1881</v>
      </c>
      <c r="B16" s="239" t="s">
        <v>9</v>
      </c>
      <c r="C16" s="65" t="s">
        <v>21</v>
      </c>
      <c r="D16" s="86" t="s">
        <v>13</v>
      </c>
      <c r="E16" s="61" t="s">
        <v>15</v>
      </c>
      <c r="F16" s="61">
        <v>18160157</v>
      </c>
      <c r="G16" s="92">
        <v>42592</v>
      </c>
      <c r="H16" s="93" t="s">
        <v>80</v>
      </c>
      <c r="I16" s="2" t="s">
        <v>44</v>
      </c>
      <c r="J16" s="63" t="s">
        <v>59</v>
      </c>
      <c r="K16" s="257">
        <v>200000</v>
      </c>
    </row>
    <row r="17" spans="1:11" ht="11.25">
      <c r="A17" s="72" t="s">
        <v>1881</v>
      </c>
      <c r="B17" s="239" t="s">
        <v>9</v>
      </c>
      <c r="C17" s="65" t="s">
        <v>21</v>
      </c>
      <c r="D17" s="86" t="s">
        <v>13</v>
      </c>
      <c r="E17" s="61" t="s">
        <v>15</v>
      </c>
      <c r="F17" s="61">
        <v>18160158</v>
      </c>
      <c r="G17" s="92">
        <v>42593</v>
      </c>
      <c r="H17" s="93" t="s">
        <v>81</v>
      </c>
      <c r="I17" s="2" t="s">
        <v>46</v>
      </c>
      <c r="J17" s="63" t="s">
        <v>61</v>
      </c>
      <c r="K17" s="257">
        <v>241000</v>
      </c>
    </row>
    <row r="18" spans="1:11" ht="22.5">
      <c r="A18" s="72" t="s">
        <v>1881</v>
      </c>
      <c r="B18" s="239" t="s">
        <v>10</v>
      </c>
      <c r="C18" s="65" t="s">
        <v>21</v>
      </c>
      <c r="D18" s="86" t="s">
        <v>13</v>
      </c>
      <c r="E18" s="61" t="s">
        <v>15</v>
      </c>
      <c r="F18" s="61">
        <v>18160159</v>
      </c>
      <c r="G18" s="92">
        <v>42598</v>
      </c>
      <c r="H18" s="93" t="s">
        <v>82</v>
      </c>
      <c r="I18" s="93" t="s">
        <v>34</v>
      </c>
      <c r="J18" s="63" t="s">
        <v>33</v>
      </c>
      <c r="K18" s="257">
        <v>212981</v>
      </c>
    </row>
    <row r="19" spans="1:11" ht="22.5">
      <c r="A19" s="72" t="s">
        <v>1881</v>
      </c>
      <c r="B19" s="239" t="s">
        <v>10</v>
      </c>
      <c r="C19" s="65" t="s">
        <v>21</v>
      </c>
      <c r="D19" s="86" t="s">
        <v>13</v>
      </c>
      <c r="E19" s="61" t="s">
        <v>15</v>
      </c>
      <c r="F19" s="61">
        <v>18160160</v>
      </c>
      <c r="G19" s="92">
        <v>42598</v>
      </c>
      <c r="H19" s="93" t="s">
        <v>83</v>
      </c>
      <c r="I19" s="93" t="s">
        <v>38</v>
      </c>
      <c r="J19" s="63" t="s">
        <v>35</v>
      </c>
      <c r="K19" s="257">
        <v>182514</v>
      </c>
    </row>
    <row r="20" spans="1:11" ht="22.5">
      <c r="A20" s="72" t="s">
        <v>1881</v>
      </c>
      <c r="B20" s="239" t="s">
        <v>9</v>
      </c>
      <c r="C20" s="65" t="s">
        <v>21</v>
      </c>
      <c r="D20" s="86" t="s">
        <v>13</v>
      </c>
      <c r="E20" s="61" t="s">
        <v>15</v>
      </c>
      <c r="F20" s="61">
        <v>18160161</v>
      </c>
      <c r="G20" s="92">
        <v>42599</v>
      </c>
      <c r="H20" s="93" t="s">
        <v>1890</v>
      </c>
      <c r="I20" s="93" t="s">
        <v>47</v>
      </c>
      <c r="J20" s="63" t="s">
        <v>40</v>
      </c>
      <c r="K20" s="257">
        <v>100000</v>
      </c>
    </row>
    <row r="21" spans="1:11" ht="11.25">
      <c r="A21" s="72" t="s">
        <v>1881</v>
      </c>
      <c r="B21" s="239" t="s">
        <v>10</v>
      </c>
      <c r="C21" s="65" t="s">
        <v>118</v>
      </c>
      <c r="D21" s="86">
        <v>42598</v>
      </c>
      <c r="E21" s="61" t="s">
        <v>15</v>
      </c>
      <c r="F21" s="61">
        <v>18160163</v>
      </c>
      <c r="G21" s="94">
        <v>42601</v>
      </c>
      <c r="H21" s="93" t="s">
        <v>84</v>
      </c>
      <c r="I21" s="93" t="s">
        <v>48</v>
      </c>
      <c r="J21" s="63" t="s">
        <v>62</v>
      </c>
      <c r="K21" s="68">
        <v>247532</v>
      </c>
    </row>
    <row r="22" spans="1:11" ht="22.5">
      <c r="A22" s="72" t="s">
        <v>1881</v>
      </c>
      <c r="B22" s="239" t="s">
        <v>10</v>
      </c>
      <c r="C22" s="65" t="s">
        <v>21</v>
      </c>
      <c r="D22" s="86" t="s">
        <v>13</v>
      </c>
      <c r="E22" s="61" t="s">
        <v>15</v>
      </c>
      <c r="F22" s="61">
        <v>18160164</v>
      </c>
      <c r="G22" s="94">
        <v>42604</v>
      </c>
      <c r="H22" s="93" t="s">
        <v>85</v>
      </c>
      <c r="I22" s="3" t="s">
        <v>38</v>
      </c>
      <c r="J22" s="63" t="s">
        <v>35</v>
      </c>
      <c r="K22" s="68">
        <v>144422</v>
      </c>
    </row>
    <row r="23" spans="1:11" ht="11.25">
      <c r="A23" s="72" t="s">
        <v>1881</v>
      </c>
      <c r="B23" s="239" t="s">
        <v>9</v>
      </c>
      <c r="C23" s="65" t="s">
        <v>21</v>
      </c>
      <c r="D23" s="86" t="s">
        <v>13</v>
      </c>
      <c r="E23" s="61" t="s">
        <v>15</v>
      </c>
      <c r="F23" s="61">
        <v>18160165</v>
      </c>
      <c r="G23" s="94">
        <v>42604</v>
      </c>
      <c r="H23" s="93" t="s">
        <v>89</v>
      </c>
      <c r="I23" s="3" t="s">
        <v>49</v>
      </c>
      <c r="J23" s="65" t="s">
        <v>63</v>
      </c>
      <c r="K23" s="68">
        <v>88889</v>
      </c>
    </row>
    <row r="24" spans="1:11" ht="22.5">
      <c r="A24" s="72" t="s">
        <v>1881</v>
      </c>
      <c r="B24" s="239" t="s">
        <v>10</v>
      </c>
      <c r="C24" s="65" t="s">
        <v>41</v>
      </c>
      <c r="D24" s="86">
        <v>42373</v>
      </c>
      <c r="E24" s="61" t="s">
        <v>15</v>
      </c>
      <c r="F24" s="61">
        <v>18160166</v>
      </c>
      <c r="G24" s="94">
        <v>42604</v>
      </c>
      <c r="H24" s="93" t="s">
        <v>86</v>
      </c>
      <c r="I24" s="3" t="s">
        <v>34</v>
      </c>
      <c r="J24" s="65" t="s">
        <v>33</v>
      </c>
      <c r="K24" s="68">
        <v>129023</v>
      </c>
    </row>
    <row r="25" spans="1:11" ht="22.5">
      <c r="A25" s="72" t="s">
        <v>1881</v>
      </c>
      <c r="B25" s="239" t="s">
        <v>10</v>
      </c>
      <c r="C25" s="65" t="s">
        <v>21</v>
      </c>
      <c r="D25" s="86" t="s">
        <v>13</v>
      </c>
      <c r="E25" s="61" t="s">
        <v>15</v>
      </c>
      <c r="F25" s="61">
        <v>18160167</v>
      </c>
      <c r="G25" s="94">
        <v>42604</v>
      </c>
      <c r="H25" s="93" t="s">
        <v>87</v>
      </c>
      <c r="I25" s="3" t="s">
        <v>38</v>
      </c>
      <c r="J25" s="65" t="s">
        <v>35</v>
      </c>
      <c r="K25" s="68">
        <v>54662</v>
      </c>
    </row>
    <row r="26" spans="1:11" ht="22.5">
      <c r="A26" s="72" t="s">
        <v>1881</v>
      </c>
      <c r="B26" s="239" t="s">
        <v>9</v>
      </c>
      <c r="C26" s="65" t="s">
        <v>21</v>
      </c>
      <c r="D26" s="86" t="s">
        <v>13</v>
      </c>
      <c r="E26" s="61" t="s">
        <v>15</v>
      </c>
      <c r="F26" s="61">
        <v>18160168</v>
      </c>
      <c r="G26" s="94">
        <v>42605</v>
      </c>
      <c r="H26" s="93" t="s">
        <v>88</v>
      </c>
      <c r="I26" s="3" t="s">
        <v>50</v>
      </c>
      <c r="J26" s="65" t="s">
        <v>39</v>
      </c>
      <c r="K26" s="68">
        <v>71400</v>
      </c>
    </row>
    <row r="27" spans="1:11" ht="22.5">
      <c r="A27" s="72" t="s">
        <v>1881</v>
      </c>
      <c r="B27" s="239" t="s">
        <v>9</v>
      </c>
      <c r="C27" s="65" t="s">
        <v>21</v>
      </c>
      <c r="D27" s="86" t="s">
        <v>13</v>
      </c>
      <c r="E27" s="61" t="s">
        <v>15</v>
      </c>
      <c r="F27" s="61">
        <v>18160169</v>
      </c>
      <c r="G27" s="94">
        <v>42606</v>
      </c>
      <c r="H27" s="93" t="s">
        <v>90</v>
      </c>
      <c r="I27" s="3" t="s">
        <v>51</v>
      </c>
      <c r="J27" s="65" t="s">
        <v>64</v>
      </c>
      <c r="K27" s="68">
        <v>495000</v>
      </c>
    </row>
    <row r="28" spans="1:11" ht="11.25">
      <c r="A28" s="72" t="s">
        <v>1881</v>
      </c>
      <c r="B28" s="239" t="s">
        <v>10</v>
      </c>
      <c r="C28" s="65" t="s">
        <v>21</v>
      </c>
      <c r="D28" s="86" t="s">
        <v>13</v>
      </c>
      <c r="E28" s="61" t="s">
        <v>15</v>
      </c>
      <c r="F28" s="61">
        <v>18160170</v>
      </c>
      <c r="G28" s="94">
        <v>42606</v>
      </c>
      <c r="H28" s="93" t="s">
        <v>91</v>
      </c>
      <c r="I28" s="3" t="s">
        <v>38</v>
      </c>
      <c r="J28" s="65" t="s">
        <v>35</v>
      </c>
      <c r="K28" s="68">
        <v>73282</v>
      </c>
    </row>
    <row r="29" spans="1:11" ht="22.5">
      <c r="A29" s="72" t="s">
        <v>1881</v>
      </c>
      <c r="B29" s="239" t="s">
        <v>9</v>
      </c>
      <c r="C29" s="65" t="s">
        <v>21</v>
      </c>
      <c r="D29" s="86" t="s">
        <v>13</v>
      </c>
      <c r="E29" s="61" t="s">
        <v>15</v>
      </c>
      <c r="F29" s="1">
        <v>18160049</v>
      </c>
      <c r="G29" s="94">
        <v>42607</v>
      </c>
      <c r="H29" s="2" t="s">
        <v>101</v>
      </c>
      <c r="I29" s="3" t="s">
        <v>52</v>
      </c>
      <c r="J29" s="65" t="s">
        <v>65</v>
      </c>
      <c r="K29" s="68">
        <v>28000</v>
      </c>
    </row>
    <row r="30" spans="1:11" ht="11.25">
      <c r="A30" s="72" t="s">
        <v>1881</v>
      </c>
      <c r="B30" s="239" t="s">
        <v>9</v>
      </c>
      <c r="C30" s="65" t="s">
        <v>21</v>
      </c>
      <c r="D30" s="86" t="s">
        <v>13</v>
      </c>
      <c r="E30" s="61" t="s">
        <v>15</v>
      </c>
      <c r="F30" s="1">
        <v>18160171</v>
      </c>
      <c r="G30" s="94">
        <v>42608</v>
      </c>
      <c r="H30" s="2" t="s">
        <v>92</v>
      </c>
      <c r="I30" s="3" t="s">
        <v>53</v>
      </c>
      <c r="J30" s="65" t="s">
        <v>66</v>
      </c>
      <c r="K30" s="68">
        <v>104776</v>
      </c>
    </row>
    <row r="31" spans="1:11" ht="11.25">
      <c r="A31" s="72" t="s">
        <v>1881</v>
      </c>
      <c r="B31" s="239" t="s">
        <v>10</v>
      </c>
      <c r="C31" s="65" t="s">
        <v>119</v>
      </c>
      <c r="D31" s="86">
        <v>42549</v>
      </c>
      <c r="E31" s="61" t="s">
        <v>15</v>
      </c>
      <c r="F31" s="1">
        <v>18160172</v>
      </c>
      <c r="G31" s="94">
        <v>42611</v>
      </c>
      <c r="H31" s="2" t="s">
        <v>93</v>
      </c>
      <c r="I31" s="3" t="s">
        <v>54</v>
      </c>
      <c r="J31" s="65" t="s">
        <v>67</v>
      </c>
      <c r="K31" s="68">
        <v>1017270</v>
      </c>
    </row>
    <row r="32" spans="1:11" ht="22.5">
      <c r="A32" s="72" t="s">
        <v>1881</v>
      </c>
      <c r="B32" s="239" t="s">
        <v>10</v>
      </c>
      <c r="C32" s="65" t="s">
        <v>21</v>
      </c>
      <c r="D32" s="86" t="s">
        <v>13</v>
      </c>
      <c r="E32" s="61" t="s">
        <v>15</v>
      </c>
      <c r="F32" s="1">
        <v>18160173</v>
      </c>
      <c r="G32" s="94">
        <v>42612</v>
      </c>
      <c r="H32" s="2" t="s">
        <v>94</v>
      </c>
      <c r="I32" s="3" t="s">
        <v>34</v>
      </c>
      <c r="J32" s="65" t="s">
        <v>33</v>
      </c>
      <c r="K32" s="68">
        <v>129023</v>
      </c>
    </row>
    <row r="33" spans="1:11" ht="22.5">
      <c r="A33" s="72" t="s">
        <v>1881</v>
      </c>
      <c r="B33" s="239" t="s">
        <v>10</v>
      </c>
      <c r="C33" s="65" t="s">
        <v>21</v>
      </c>
      <c r="D33" s="86" t="s">
        <v>13</v>
      </c>
      <c r="E33" s="61" t="s">
        <v>15</v>
      </c>
      <c r="F33" s="1">
        <v>18160174</v>
      </c>
      <c r="G33" s="94">
        <v>42612</v>
      </c>
      <c r="H33" s="2" t="s">
        <v>95</v>
      </c>
      <c r="I33" s="3" t="s">
        <v>34</v>
      </c>
      <c r="J33" s="65" t="s">
        <v>33</v>
      </c>
      <c r="K33" s="68">
        <v>186510</v>
      </c>
    </row>
    <row r="34" spans="1:11" ht="22.5">
      <c r="A34" s="72" t="s">
        <v>1881</v>
      </c>
      <c r="B34" s="239" t="s">
        <v>10</v>
      </c>
      <c r="C34" s="65" t="s">
        <v>21</v>
      </c>
      <c r="D34" s="86" t="s">
        <v>13</v>
      </c>
      <c r="E34" s="61" t="s">
        <v>15</v>
      </c>
      <c r="F34" s="1">
        <v>18160175</v>
      </c>
      <c r="G34" s="94">
        <v>42612</v>
      </c>
      <c r="H34" s="2" t="s">
        <v>96</v>
      </c>
      <c r="I34" s="3" t="s">
        <v>34</v>
      </c>
      <c r="J34" s="65" t="s">
        <v>33</v>
      </c>
      <c r="K34" s="68">
        <v>186510</v>
      </c>
    </row>
    <row r="35" spans="1:11" ht="11.25">
      <c r="A35" s="72" t="s">
        <v>1881</v>
      </c>
      <c r="B35" s="239" t="s">
        <v>10</v>
      </c>
      <c r="C35" s="65" t="s">
        <v>120</v>
      </c>
      <c r="D35" s="86">
        <v>42499</v>
      </c>
      <c r="E35" s="61" t="s">
        <v>15</v>
      </c>
      <c r="F35" s="1">
        <v>18160176</v>
      </c>
      <c r="G35" s="94">
        <v>42612</v>
      </c>
      <c r="H35" s="2" t="s">
        <v>97</v>
      </c>
      <c r="I35" s="3" t="s">
        <v>55</v>
      </c>
      <c r="J35" s="65" t="s">
        <v>68</v>
      </c>
      <c r="K35" s="68">
        <v>157230</v>
      </c>
    </row>
    <row r="36" spans="1:11" ht="11.25">
      <c r="A36" s="72" t="s">
        <v>1881</v>
      </c>
      <c r="B36" s="239" t="s">
        <v>9</v>
      </c>
      <c r="C36" s="65" t="s">
        <v>21</v>
      </c>
      <c r="D36" s="86" t="s">
        <v>13</v>
      </c>
      <c r="E36" s="61" t="s">
        <v>15</v>
      </c>
      <c r="F36" s="1">
        <v>18160177</v>
      </c>
      <c r="G36" s="94">
        <v>42613</v>
      </c>
      <c r="H36" s="2" t="s">
        <v>98</v>
      </c>
      <c r="I36" s="3" t="s">
        <v>56</v>
      </c>
      <c r="J36" s="65" t="s">
        <v>69</v>
      </c>
      <c r="K36" s="68">
        <v>41650</v>
      </c>
    </row>
    <row r="37" spans="1:11" ht="22.5">
      <c r="A37" s="72" t="s">
        <v>1881</v>
      </c>
      <c r="B37" s="239" t="s">
        <v>9</v>
      </c>
      <c r="C37" s="65" t="s">
        <v>21</v>
      </c>
      <c r="D37" s="86" t="s">
        <v>13</v>
      </c>
      <c r="E37" s="61" t="s">
        <v>15</v>
      </c>
      <c r="F37" s="1">
        <v>18160178</v>
      </c>
      <c r="G37" s="94">
        <v>42613</v>
      </c>
      <c r="H37" s="2" t="s">
        <v>99</v>
      </c>
      <c r="I37" s="3" t="s">
        <v>57</v>
      </c>
      <c r="J37" s="65" t="s">
        <v>70</v>
      </c>
      <c r="K37" s="68">
        <v>456000</v>
      </c>
    </row>
    <row r="38" spans="1:11" ht="22.5">
      <c r="A38" s="72" t="s">
        <v>1881</v>
      </c>
      <c r="B38" s="239" t="s">
        <v>10</v>
      </c>
      <c r="C38" s="65" t="s">
        <v>121</v>
      </c>
      <c r="D38" s="86">
        <v>42612</v>
      </c>
      <c r="E38" s="61" t="s">
        <v>15</v>
      </c>
      <c r="F38" s="1">
        <v>18160179</v>
      </c>
      <c r="G38" s="94">
        <v>42613</v>
      </c>
      <c r="H38" s="2" t="s">
        <v>100</v>
      </c>
      <c r="I38" s="3" t="s">
        <v>58</v>
      </c>
      <c r="J38" s="65" t="s">
        <v>71</v>
      </c>
      <c r="K38" s="68">
        <v>200000</v>
      </c>
    </row>
    <row r="39" spans="1:11" ht="22.5">
      <c r="A39" s="72" t="s">
        <v>1881</v>
      </c>
      <c r="B39" s="239" t="s">
        <v>9</v>
      </c>
      <c r="C39" s="65" t="s">
        <v>21</v>
      </c>
      <c r="D39" s="70" t="s">
        <v>13</v>
      </c>
      <c r="E39" s="62" t="s">
        <v>14</v>
      </c>
      <c r="F39" s="1">
        <v>18160044</v>
      </c>
      <c r="G39" s="94">
        <v>42598</v>
      </c>
      <c r="H39" s="2" t="s">
        <v>102</v>
      </c>
      <c r="I39" s="3" t="s">
        <v>108</v>
      </c>
      <c r="J39" s="65" t="s">
        <v>109</v>
      </c>
      <c r="K39" s="68">
        <v>2050000</v>
      </c>
    </row>
    <row r="40" spans="1:11" ht="22.5">
      <c r="A40" s="72" t="s">
        <v>1881</v>
      </c>
      <c r="B40" s="239" t="s">
        <v>9</v>
      </c>
      <c r="C40" s="65" t="s">
        <v>21</v>
      </c>
      <c r="D40" s="70" t="s">
        <v>13</v>
      </c>
      <c r="E40" s="62" t="s">
        <v>14</v>
      </c>
      <c r="F40" s="1">
        <v>18160045</v>
      </c>
      <c r="G40" s="94">
        <v>42600</v>
      </c>
      <c r="H40" s="2" t="s">
        <v>103</v>
      </c>
      <c r="I40" s="3" t="s">
        <v>110</v>
      </c>
      <c r="J40" s="65" t="s">
        <v>1889</v>
      </c>
      <c r="K40" s="272">
        <v>269.905</v>
      </c>
    </row>
    <row r="41" spans="1:11" ht="11.25">
      <c r="A41" s="72" t="s">
        <v>1881</v>
      </c>
      <c r="B41" s="239" t="s">
        <v>9</v>
      </c>
      <c r="C41" s="65" t="s">
        <v>21</v>
      </c>
      <c r="D41" s="70" t="s">
        <v>13</v>
      </c>
      <c r="E41" s="62" t="s">
        <v>14</v>
      </c>
      <c r="F41" s="1">
        <v>18160046</v>
      </c>
      <c r="G41" s="94">
        <v>42604</v>
      </c>
      <c r="H41" s="2" t="s">
        <v>104</v>
      </c>
      <c r="I41" s="3" t="s">
        <v>111</v>
      </c>
      <c r="J41" s="65" t="s">
        <v>116</v>
      </c>
      <c r="K41" s="68">
        <v>177310</v>
      </c>
    </row>
    <row r="42" spans="1:11" ht="11.25">
      <c r="A42" s="72" t="s">
        <v>1881</v>
      </c>
      <c r="B42" s="239" t="s">
        <v>10</v>
      </c>
      <c r="C42" s="65" t="s">
        <v>122</v>
      </c>
      <c r="D42" s="70">
        <v>42605</v>
      </c>
      <c r="E42" s="62" t="s">
        <v>14</v>
      </c>
      <c r="F42" s="1">
        <v>18160048</v>
      </c>
      <c r="G42" s="94">
        <v>42605</v>
      </c>
      <c r="H42" s="2" t="s">
        <v>105</v>
      </c>
      <c r="I42" s="3" t="s">
        <v>112</v>
      </c>
      <c r="J42" s="65" t="s">
        <v>115</v>
      </c>
      <c r="K42" s="68">
        <v>166250</v>
      </c>
    </row>
    <row r="43" spans="1:11" ht="11.25">
      <c r="A43" s="72" t="s">
        <v>1881</v>
      </c>
      <c r="B43" s="239" t="s">
        <v>9</v>
      </c>
      <c r="C43" s="65" t="s">
        <v>21</v>
      </c>
      <c r="D43" s="70" t="s">
        <v>13</v>
      </c>
      <c r="E43" s="62" t="s">
        <v>14</v>
      </c>
      <c r="F43" s="1">
        <v>18160050</v>
      </c>
      <c r="G43" s="94">
        <v>42613</v>
      </c>
      <c r="H43" s="2" t="s">
        <v>106</v>
      </c>
      <c r="I43" s="3" t="s">
        <v>113</v>
      </c>
      <c r="J43" s="65" t="s">
        <v>114</v>
      </c>
      <c r="K43" s="68">
        <v>102000</v>
      </c>
    </row>
    <row r="44" spans="1:11" ht="22.5">
      <c r="A44" s="72" t="s">
        <v>1881</v>
      </c>
      <c r="B44" s="239" t="s">
        <v>9</v>
      </c>
      <c r="C44" s="65" t="s">
        <v>21</v>
      </c>
      <c r="D44" s="70" t="s">
        <v>13</v>
      </c>
      <c r="E44" s="62" t="s">
        <v>14</v>
      </c>
      <c r="F44" s="1">
        <v>18160051</v>
      </c>
      <c r="G44" s="94">
        <v>42613</v>
      </c>
      <c r="H44" s="2" t="s">
        <v>107</v>
      </c>
      <c r="I44" s="3" t="s">
        <v>50</v>
      </c>
      <c r="J44" s="65" t="s">
        <v>39</v>
      </c>
      <c r="K44" s="68">
        <v>30000</v>
      </c>
    </row>
    <row r="45" spans="1:11" ht="11.25">
      <c r="A45" s="72" t="s">
        <v>123</v>
      </c>
      <c r="B45" s="240" t="s">
        <v>9</v>
      </c>
      <c r="C45" s="95" t="s">
        <v>13</v>
      </c>
      <c r="D45" s="95" t="s">
        <v>13</v>
      </c>
      <c r="E45" s="96" t="s">
        <v>14</v>
      </c>
      <c r="F45" s="30">
        <v>12160056</v>
      </c>
      <c r="G45" s="97">
        <v>42586</v>
      </c>
      <c r="H45" s="96" t="s">
        <v>124</v>
      </c>
      <c r="I45" s="96" t="s">
        <v>125</v>
      </c>
      <c r="J45" s="17" t="s">
        <v>126</v>
      </c>
      <c r="K45" s="98">
        <v>199950</v>
      </c>
    </row>
    <row r="46" spans="1:11" ht="11.25">
      <c r="A46" s="72" t="s">
        <v>123</v>
      </c>
      <c r="B46" s="240" t="s">
        <v>9</v>
      </c>
      <c r="C46" s="95" t="s">
        <v>13</v>
      </c>
      <c r="D46" s="95" t="s">
        <v>13</v>
      </c>
      <c r="E46" s="96" t="s">
        <v>14</v>
      </c>
      <c r="F46" s="30">
        <v>12160057</v>
      </c>
      <c r="G46" s="97">
        <v>42598</v>
      </c>
      <c r="H46" s="96" t="s">
        <v>127</v>
      </c>
      <c r="I46" s="96" t="s">
        <v>128</v>
      </c>
      <c r="J46" s="17" t="s">
        <v>129</v>
      </c>
      <c r="K46" s="98">
        <v>298999</v>
      </c>
    </row>
    <row r="47" spans="1:11" ht="11.25">
      <c r="A47" s="72" t="s">
        <v>123</v>
      </c>
      <c r="B47" s="240" t="s">
        <v>9</v>
      </c>
      <c r="C47" s="95" t="s">
        <v>13</v>
      </c>
      <c r="D47" s="95" t="s">
        <v>13</v>
      </c>
      <c r="E47" s="96" t="s">
        <v>14</v>
      </c>
      <c r="F47" s="99">
        <v>12160059</v>
      </c>
      <c r="G47" s="100">
        <v>42600</v>
      </c>
      <c r="H47" s="101" t="s">
        <v>130</v>
      </c>
      <c r="I47" s="96" t="s">
        <v>131</v>
      </c>
      <c r="J47" s="17" t="s">
        <v>132</v>
      </c>
      <c r="K47" s="98">
        <v>329900</v>
      </c>
    </row>
    <row r="48" spans="1:11" ht="11.25">
      <c r="A48" s="72" t="s">
        <v>123</v>
      </c>
      <c r="B48" s="240" t="s">
        <v>9</v>
      </c>
      <c r="C48" s="95" t="s">
        <v>13</v>
      </c>
      <c r="D48" s="95" t="s">
        <v>13</v>
      </c>
      <c r="E48" s="96" t="s">
        <v>14</v>
      </c>
      <c r="F48" s="99">
        <v>12160060</v>
      </c>
      <c r="G48" s="100">
        <v>42605</v>
      </c>
      <c r="H48" s="101" t="s">
        <v>133</v>
      </c>
      <c r="I48" s="96" t="s">
        <v>134</v>
      </c>
      <c r="J48" s="17" t="s">
        <v>135</v>
      </c>
      <c r="K48" s="98">
        <v>94000</v>
      </c>
    </row>
    <row r="49" spans="1:11" ht="11.25">
      <c r="A49" s="72" t="s">
        <v>123</v>
      </c>
      <c r="B49" s="240" t="s">
        <v>9</v>
      </c>
      <c r="C49" s="95" t="s">
        <v>13</v>
      </c>
      <c r="D49" s="95" t="s">
        <v>13</v>
      </c>
      <c r="E49" s="96" t="s">
        <v>14</v>
      </c>
      <c r="F49" s="99">
        <v>12160061</v>
      </c>
      <c r="G49" s="100">
        <v>42605</v>
      </c>
      <c r="H49" s="101" t="s">
        <v>136</v>
      </c>
      <c r="I49" s="96" t="s">
        <v>137</v>
      </c>
      <c r="J49" s="17" t="s">
        <v>138</v>
      </c>
      <c r="K49" s="98">
        <v>35000</v>
      </c>
    </row>
    <row r="50" spans="1:11" ht="11.25">
      <c r="A50" s="72" t="s">
        <v>123</v>
      </c>
      <c r="B50" s="240" t="s">
        <v>9</v>
      </c>
      <c r="C50" s="95" t="s">
        <v>13</v>
      </c>
      <c r="D50" s="95" t="s">
        <v>13</v>
      </c>
      <c r="E50" s="96" t="s">
        <v>14</v>
      </c>
      <c r="F50" s="99">
        <v>12160062</v>
      </c>
      <c r="G50" s="100">
        <v>42605</v>
      </c>
      <c r="H50" s="101" t="s">
        <v>139</v>
      </c>
      <c r="I50" s="96" t="s">
        <v>140</v>
      </c>
      <c r="J50" s="17" t="s">
        <v>141</v>
      </c>
      <c r="K50" s="98">
        <v>38610</v>
      </c>
    </row>
    <row r="51" spans="1:11" ht="22.5">
      <c r="A51" s="72" t="s">
        <v>123</v>
      </c>
      <c r="B51" s="240" t="s">
        <v>9</v>
      </c>
      <c r="C51" s="95" t="s">
        <v>13</v>
      </c>
      <c r="D51" s="95" t="s">
        <v>13</v>
      </c>
      <c r="E51" s="96" t="s">
        <v>14</v>
      </c>
      <c r="F51" s="99">
        <v>12160063</v>
      </c>
      <c r="G51" s="100">
        <v>42605</v>
      </c>
      <c r="H51" s="101" t="s">
        <v>142</v>
      </c>
      <c r="I51" s="96" t="s">
        <v>134</v>
      </c>
      <c r="J51" s="17" t="s">
        <v>135</v>
      </c>
      <c r="K51" s="98">
        <v>254800</v>
      </c>
    </row>
    <row r="52" spans="1:11" ht="22.5">
      <c r="A52" s="72" t="s">
        <v>123</v>
      </c>
      <c r="B52" s="240" t="s">
        <v>9</v>
      </c>
      <c r="C52" s="95" t="s">
        <v>13</v>
      </c>
      <c r="D52" s="95" t="s">
        <v>13</v>
      </c>
      <c r="E52" s="96" t="s">
        <v>14</v>
      </c>
      <c r="F52" s="99">
        <v>12160064</v>
      </c>
      <c r="G52" s="100">
        <v>42605</v>
      </c>
      <c r="H52" s="101" t="s">
        <v>143</v>
      </c>
      <c r="I52" s="96" t="s">
        <v>144</v>
      </c>
      <c r="J52" s="17" t="s">
        <v>145</v>
      </c>
      <c r="K52" s="98">
        <v>744940</v>
      </c>
    </row>
    <row r="53" spans="1:11" ht="11.25">
      <c r="A53" s="72" t="s">
        <v>123</v>
      </c>
      <c r="B53" s="240" t="s">
        <v>9</v>
      </c>
      <c r="C53" s="95" t="s">
        <v>13</v>
      </c>
      <c r="D53" s="95" t="s">
        <v>13</v>
      </c>
      <c r="E53" s="96" t="s">
        <v>14</v>
      </c>
      <c r="F53" s="99">
        <v>12160065</v>
      </c>
      <c r="G53" s="100">
        <v>42606</v>
      </c>
      <c r="H53" s="101" t="s">
        <v>146</v>
      </c>
      <c r="I53" s="96" t="s">
        <v>131</v>
      </c>
      <c r="J53" s="17" t="s">
        <v>132</v>
      </c>
      <c r="K53" s="98">
        <v>309900</v>
      </c>
    </row>
    <row r="54" spans="1:11" ht="11.25">
      <c r="A54" s="72" t="s">
        <v>123</v>
      </c>
      <c r="B54" s="240" t="s">
        <v>9</v>
      </c>
      <c r="C54" s="95" t="s">
        <v>13</v>
      </c>
      <c r="D54" s="95" t="s">
        <v>13</v>
      </c>
      <c r="E54" s="96" t="s">
        <v>14</v>
      </c>
      <c r="F54" s="99">
        <v>12160066</v>
      </c>
      <c r="G54" s="100">
        <v>42606</v>
      </c>
      <c r="H54" s="101" t="s">
        <v>147</v>
      </c>
      <c r="I54" s="96" t="s">
        <v>148</v>
      </c>
      <c r="J54" s="17" t="s">
        <v>149</v>
      </c>
      <c r="K54" s="98">
        <v>359700</v>
      </c>
    </row>
    <row r="55" spans="1:11" ht="22.5">
      <c r="A55" s="72" t="s">
        <v>123</v>
      </c>
      <c r="B55" s="240" t="s">
        <v>9</v>
      </c>
      <c r="C55" s="95" t="s">
        <v>13</v>
      </c>
      <c r="D55" s="95" t="s">
        <v>13</v>
      </c>
      <c r="E55" s="96" t="s">
        <v>14</v>
      </c>
      <c r="F55" s="99">
        <v>12160067</v>
      </c>
      <c r="G55" s="100">
        <v>42608</v>
      </c>
      <c r="H55" s="101" t="s">
        <v>150</v>
      </c>
      <c r="I55" s="96" t="s">
        <v>131</v>
      </c>
      <c r="J55" s="17" t="s">
        <v>132</v>
      </c>
      <c r="K55" s="98">
        <v>69900</v>
      </c>
    </row>
    <row r="56" spans="1:11" ht="11.25">
      <c r="A56" s="72" t="s">
        <v>123</v>
      </c>
      <c r="B56" s="240" t="s">
        <v>9</v>
      </c>
      <c r="C56" s="95" t="s">
        <v>13</v>
      </c>
      <c r="D56" s="95" t="s">
        <v>13</v>
      </c>
      <c r="E56" s="96" t="s">
        <v>14</v>
      </c>
      <c r="F56" s="99">
        <v>12160069</v>
      </c>
      <c r="G56" s="100">
        <v>42613</v>
      </c>
      <c r="H56" s="101" t="s">
        <v>151</v>
      </c>
      <c r="I56" s="96" t="s">
        <v>152</v>
      </c>
      <c r="J56" s="17" t="s">
        <v>153</v>
      </c>
      <c r="K56" s="98">
        <v>2142000</v>
      </c>
    </row>
    <row r="57" spans="1:11" ht="22.5">
      <c r="A57" s="72" t="s">
        <v>123</v>
      </c>
      <c r="B57" s="240" t="s">
        <v>154</v>
      </c>
      <c r="C57" s="95" t="s">
        <v>13</v>
      </c>
      <c r="D57" s="95" t="s">
        <v>13</v>
      </c>
      <c r="E57" s="102" t="s">
        <v>15</v>
      </c>
      <c r="F57" s="103">
        <v>12160149</v>
      </c>
      <c r="G57" s="100">
        <v>42583</v>
      </c>
      <c r="H57" s="47" t="s">
        <v>155</v>
      </c>
      <c r="I57" s="96" t="s">
        <v>156</v>
      </c>
      <c r="J57" s="17" t="s">
        <v>157</v>
      </c>
      <c r="K57" s="98">
        <v>93064</v>
      </c>
    </row>
    <row r="58" spans="1:11" ht="22.5">
      <c r="A58" s="72" t="s">
        <v>123</v>
      </c>
      <c r="B58" s="240" t="s">
        <v>154</v>
      </c>
      <c r="C58" s="95" t="s">
        <v>13</v>
      </c>
      <c r="D58" s="95" t="s">
        <v>13</v>
      </c>
      <c r="E58" s="102" t="s">
        <v>15</v>
      </c>
      <c r="F58" s="103">
        <v>12160150</v>
      </c>
      <c r="G58" s="100">
        <v>42583</v>
      </c>
      <c r="H58" s="47" t="s">
        <v>158</v>
      </c>
      <c r="I58" s="96" t="s">
        <v>159</v>
      </c>
      <c r="J58" s="17" t="s">
        <v>160</v>
      </c>
      <c r="K58" s="98">
        <v>52200</v>
      </c>
    </row>
    <row r="59" spans="1:11" ht="22.5">
      <c r="A59" s="72" t="s">
        <v>123</v>
      </c>
      <c r="B59" s="240" t="s">
        <v>154</v>
      </c>
      <c r="C59" s="95" t="s">
        <v>13</v>
      </c>
      <c r="D59" s="95" t="s">
        <v>13</v>
      </c>
      <c r="E59" s="102" t="s">
        <v>15</v>
      </c>
      <c r="F59" s="103">
        <v>12160151</v>
      </c>
      <c r="G59" s="100">
        <v>42583</v>
      </c>
      <c r="H59" s="47" t="s">
        <v>161</v>
      </c>
      <c r="I59" s="96" t="s">
        <v>159</v>
      </c>
      <c r="J59" s="17" t="s">
        <v>160</v>
      </c>
      <c r="K59" s="98">
        <v>46000</v>
      </c>
    </row>
    <row r="60" spans="1:11" ht="22.5">
      <c r="A60" s="72" t="s">
        <v>123</v>
      </c>
      <c r="B60" s="240" t="s">
        <v>154</v>
      </c>
      <c r="C60" s="95" t="s">
        <v>13</v>
      </c>
      <c r="D60" s="95" t="s">
        <v>13</v>
      </c>
      <c r="E60" s="102" t="s">
        <v>15</v>
      </c>
      <c r="F60" s="103">
        <v>12160152</v>
      </c>
      <c r="G60" s="100">
        <v>42583</v>
      </c>
      <c r="H60" s="47" t="s">
        <v>162</v>
      </c>
      <c r="I60" s="96" t="s">
        <v>159</v>
      </c>
      <c r="J60" s="17" t="s">
        <v>160</v>
      </c>
      <c r="K60" s="98">
        <v>15000</v>
      </c>
    </row>
    <row r="61" spans="1:11" ht="22.5">
      <c r="A61" s="72" t="s">
        <v>123</v>
      </c>
      <c r="B61" s="240" t="s">
        <v>154</v>
      </c>
      <c r="C61" s="95" t="s">
        <v>13</v>
      </c>
      <c r="D61" s="95" t="s">
        <v>13</v>
      </c>
      <c r="E61" s="102" t="s">
        <v>15</v>
      </c>
      <c r="F61" s="103">
        <v>12160153</v>
      </c>
      <c r="G61" s="100">
        <v>42583</v>
      </c>
      <c r="H61" s="47" t="s">
        <v>163</v>
      </c>
      <c r="I61" s="96" t="s">
        <v>159</v>
      </c>
      <c r="J61" s="17" t="s">
        <v>160</v>
      </c>
      <c r="K61" s="98">
        <v>15000</v>
      </c>
    </row>
    <row r="62" spans="1:11" ht="22.5">
      <c r="A62" s="72" t="s">
        <v>123</v>
      </c>
      <c r="B62" s="240" t="s">
        <v>154</v>
      </c>
      <c r="C62" s="95" t="s">
        <v>13</v>
      </c>
      <c r="D62" s="95" t="s">
        <v>13</v>
      </c>
      <c r="E62" s="102" t="s">
        <v>15</v>
      </c>
      <c r="F62" s="103">
        <v>12160154</v>
      </c>
      <c r="G62" s="100">
        <v>42584</v>
      </c>
      <c r="H62" s="47" t="s">
        <v>164</v>
      </c>
      <c r="I62" s="96" t="s">
        <v>156</v>
      </c>
      <c r="J62" s="17" t="s">
        <v>157</v>
      </c>
      <c r="K62" s="98">
        <v>383740</v>
      </c>
    </row>
    <row r="63" spans="1:11" ht="22.5">
      <c r="A63" s="72" t="s">
        <v>123</v>
      </c>
      <c r="B63" s="240" t="s">
        <v>154</v>
      </c>
      <c r="C63" s="95" t="s">
        <v>13</v>
      </c>
      <c r="D63" s="95" t="s">
        <v>13</v>
      </c>
      <c r="E63" s="102" t="s">
        <v>15</v>
      </c>
      <c r="F63" s="103">
        <v>12160155</v>
      </c>
      <c r="G63" s="100">
        <v>42584</v>
      </c>
      <c r="H63" s="47" t="s">
        <v>165</v>
      </c>
      <c r="I63" s="96" t="s">
        <v>166</v>
      </c>
      <c r="J63" s="17" t="s">
        <v>167</v>
      </c>
      <c r="K63" s="98">
        <v>110564</v>
      </c>
    </row>
    <row r="64" spans="1:11" ht="22.5">
      <c r="A64" s="72" t="s">
        <v>123</v>
      </c>
      <c r="B64" s="240" t="s">
        <v>154</v>
      </c>
      <c r="C64" s="95" t="s">
        <v>13</v>
      </c>
      <c r="D64" s="95" t="s">
        <v>13</v>
      </c>
      <c r="E64" s="102" t="s">
        <v>15</v>
      </c>
      <c r="F64" s="103">
        <v>12160156</v>
      </c>
      <c r="G64" s="100">
        <v>42585</v>
      </c>
      <c r="H64" s="47" t="s">
        <v>168</v>
      </c>
      <c r="I64" s="96" t="s">
        <v>159</v>
      </c>
      <c r="J64" s="17" t="s">
        <v>160</v>
      </c>
      <c r="K64" s="98">
        <v>6200</v>
      </c>
    </row>
    <row r="65" spans="1:11" ht="22.5">
      <c r="A65" s="72" t="s">
        <v>123</v>
      </c>
      <c r="B65" s="240" t="s">
        <v>154</v>
      </c>
      <c r="C65" s="95" t="s">
        <v>13</v>
      </c>
      <c r="D65" s="95" t="s">
        <v>13</v>
      </c>
      <c r="E65" s="102" t="s">
        <v>15</v>
      </c>
      <c r="F65" s="103">
        <v>12160157</v>
      </c>
      <c r="G65" s="100">
        <v>42585</v>
      </c>
      <c r="H65" s="47" t="s">
        <v>169</v>
      </c>
      <c r="I65" s="96" t="s">
        <v>159</v>
      </c>
      <c r="J65" s="17" t="s">
        <v>160</v>
      </c>
      <c r="K65" s="98">
        <v>15000</v>
      </c>
    </row>
    <row r="66" spans="1:11" ht="22.5">
      <c r="A66" s="72" t="s">
        <v>123</v>
      </c>
      <c r="B66" s="240" t="s">
        <v>154</v>
      </c>
      <c r="C66" s="95" t="s">
        <v>13</v>
      </c>
      <c r="D66" s="95" t="s">
        <v>13</v>
      </c>
      <c r="E66" s="102" t="s">
        <v>15</v>
      </c>
      <c r="F66" s="103">
        <v>12160158</v>
      </c>
      <c r="G66" s="100">
        <v>42585</v>
      </c>
      <c r="H66" s="47" t="s">
        <v>170</v>
      </c>
      <c r="I66" s="96" t="s">
        <v>159</v>
      </c>
      <c r="J66" s="17" t="s">
        <v>160</v>
      </c>
      <c r="K66" s="98">
        <v>15000</v>
      </c>
    </row>
    <row r="67" spans="1:11" ht="11.25">
      <c r="A67" s="72" t="s">
        <v>123</v>
      </c>
      <c r="B67" s="240" t="s">
        <v>9</v>
      </c>
      <c r="C67" s="95" t="s">
        <v>13</v>
      </c>
      <c r="D67" s="95" t="s">
        <v>13</v>
      </c>
      <c r="E67" s="102" t="s">
        <v>15</v>
      </c>
      <c r="F67" s="103">
        <v>12160159</v>
      </c>
      <c r="G67" s="100">
        <v>42586</v>
      </c>
      <c r="H67" s="47" t="s">
        <v>171</v>
      </c>
      <c r="I67" s="96" t="s">
        <v>172</v>
      </c>
      <c r="J67" s="17" t="s">
        <v>173</v>
      </c>
      <c r="K67" s="98">
        <v>27500</v>
      </c>
    </row>
    <row r="68" spans="1:11" ht="33.75">
      <c r="A68" s="72" t="s">
        <v>123</v>
      </c>
      <c r="B68" s="240" t="s">
        <v>154</v>
      </c>
      <c r="C68" s="95" t="s">
        <v>13</v>
      </c>
      <c r="D68" s="95" t="s">
        <v>13</v>
      </c>
      <c r="E68" s="102" t="s">
        <v>15</v>
      </c>
      <c r="F68" s="103">
        <v>12160160</v>
      </c>
      <c r="G68" s="100">
        <v>42587</v>
      </c>
      <c r="H68" s="47" t="s">
        <v>174</v>
      </c>
      <c r="I68" s="96" t="s">
        <v>156</v>
      </c>
      <c r="J68" s="17" t="s">
        <v>157</v>
      </c>
      <c r="K68" s="98">
        <v>81385</v>
      </c>
    </row>
    <row r="69" spans="1:11" ht="22.5">
      <c r="A69" s="72" t="s">
        <v>123</v>
      </c>
      <c r="B69" s="240" t="s">
        <v>154</v>
      </c>
      <c r="C69" s="95" t="s">
        <v>13</v>
      </c>
      <c r="D69" s="95" t="s">
        <v>13</v>
      </c>
      <c r="E69" s="102" t="s">
        <v>15</v>
      </c>
      <c r="F69" s="103">
        <v>12160161</v>
      </c>
      <c r="G69" s="100">
        <v>42592</v>
      </c>
      <c r="H69" s="47" t="s">
        <v>175</v>
      </c>
      <c r="I69" s="96" t="s">
        <v>156</v>
      </c>
      <c r="J69" s="17" t="s">
        <v>157</v>
      </c>
      <c r="K69" s="98">
        <v>97459</v>
      </c>
    </row>
    <row r="70" spans="1:11" ht="22.5">
      <c r="A70" s="72" t="s">
        <v>123</v>
      </c>
      <c r="B70" s="240" t="s">
        <v>154</v>
      </c>
      <c r="C70" s="95" t="s">
        <v>13</v>
      </c>
      <c r="D70" s="95" t="s">
        <v>13</v>
      </c>
      <c r="E70" s="102" t="s">
        <v>15</v>
      </c>
      <c r="F70" s="103">
        <v>12160162</v>
      </c>
      <c r="G70" s="100">
        <v>42593</v>
      </c>
      <c r="H70" s="47" t="s">
        <v>176</v>
      </c>
      <c r="I70" s="96" t="s">
        <v>156</v>
      </c>
      <c r="J70" s="17" t="s">
        <v>157</v>
      </c>
      <c r="K70" s="98">
        <v>15000</v>
      </c>
    </row>
    <row r="71" spans="1:11" ht="22.5">
      <c r="A71" s="72" t="s">
        <v>123</v>
      </c>
      <c r="B71" s="240" t="s">
        <v>154</v>
      </c>
      <c r="C71" s="95" t="s">
        <v>13</v>
      </c>
      <c r="D71" s="95" t="s">
        <v>13</v>
      </c>
      <c r="E71" s="102" t="s">
        <v>15</v>
      </c>
      <c r="F71" s="103">
        <v>12160163</v>
      </c>
      <c r="G71" s="100">
        <v>42593</v>
      </c>
      <c r="H71" s="47" t="s">
        <v>177</v>
      </c>
      <c r="I71" s="96" t="s">
        <v>156</v>
      </c>
      <c r="J71" s="17" t="s">
        <v>157</v>
      </c>
      <c r="K71" s="98">
        <v>103512</v>
      </c>
    </row>
    <row r="72" spans="1:11" ht="22.5">
      <c r="A72" s="72" t="s">
        <v>123</v>
      </c>
      <c r="B72" s="240" t="s">
        <v>154</v>
      </c>
      <c r="C72" s="95" t="s">
        <v>13</v>
      </c>
      <c r="D72" s="95" t="s">
        <v>13</v>
      </c>
      <c r="E72" s="102" t="s">
        <v>15</v>
      </c>
      <c r="F72" s="103">
        <v>12160164</v>
      </c>
      <c r="G72" s="100">
        <v>42594</v>
      </c>
      <c r="H72" s="47" t="s">
        <v>178</v>
      </c>
      <c r="I72" s="96" t="s">
        <v>156</v>
      </c>
      <c r="J72" s="17" t="s">
        <v>157</v>
      </c>
      <c r="K72" s="98">
        <v>341083</v>
      </c>
    </row>
    <row r="73" spans="1:11" ht="22.5">
      <c r="A73" s="72" t="s">
        <v>123</v>
      </c>
      <c r="B73" s="240" t="s">
        <v>154</v>
      </c>
      <c r="C73" s="95" t="s">
        <v>13</v>
      </c>
      <c r="D73" s="95" t="s">
        <v>13</v>
      </c>
      <c r="E73" s="102" t="s">
        <v>15</v>
      </c>
      <c r="F73" s="103">
        <v>12160165</v>
      </c>
      <c r="G73" s="100">
        <v>42594</v>
      </c>
      <c r="H73" s="47" t="s">
        <v>179</v>
      </c>
      <c r="I73" s="96" t="s">
        <v>156</v>
      </c>
      <c r="J73" s="17" t="s">
        <v>157</v>
      </c>
      <c r="K73" s="98">
        <v>336675</v>
      </c>
    </row>
    <row r="74" spans="1:11" ht="22.5">
      <c r="A74" s="72" t="s">
        <v>123</v>
      </c>
      <c r="B74" s="240" t="s">
        <v>9</v>
      </c>
      <c r="C74" s="95" t="s">
        <v>13</v>
      </c>
      <c r="D74" s="95" t="s">
        <v>13</v>
      </c>
      <c r="E74" s="102" t="s">
        <v>15</v>
      </c>
      <c r="F74" s="103">
        <v>12160166</v>
      </c>
      <c r="G74" s="100">
        <v>42598</v>
      </c>
      <c r="H74" s="47" t="s">
        <v>180</v>
      </c>
      <c r="I74" s="96" t="s">
        <v>128</v>
      </c>
      <c r="J74" s="17" t="s">
        <v>129</v>
      </c>
      <c r="K74" s="98">
        <v>30990</v>
      </c>
    </row>
    <row r="75" spans="1:11" ht="22.5">
      <c r="A75" s="72" t="s">
        <v>123</v>
      </c>
      <c r="B75" s="240" t="s">
        <v>154</v>
      </c>
      <c r="C75" s="95" t="s">
        <v>13</v>
      </c>
      <c r="D75" s="95" t="s">
        <v>13</v>
      </c>
      <c r="E75" s="102" t="s">
        <v>15</v>
      </c>
      <c r="F75" s="103">
        <v>12160167</v>
      </c>
      <c r="G75" s="100">
        <v>42598</v>
      </c>
      <c r="H75" s="47" t="s">
        <v>181</v>
      </c>
      <c r="I75" s="96" t="s">
        <v>182</v>
      </c>
      <c r="J75" s="17" t="s">
        <v>183</v>
      </c>
      <c r="K75" s="98">
        <v>24000</v>
      </c>
    </row>
    <row r="76" spans="1:11" ht="22.5">
      <c r="A76" s="72" t="s">
        <v>123</v>
      </c>
      <c r="B76" s="239" t="s">
        <v>10</v>
      </c>
      <c r="C76" s="95" t="s">
        <v>184</v>
      </c>
      <c r="D76" s="104">
        <v>42593</v>
      </c>
      <c r="E76" s="102" t="s">
        <v>15</v>
      </c>
      <c r="F76" s="103">
        <v>12160168</v>
      </c>
      <c r="G76" s="100">
        <v>42598</v>
      </c>
      <c r="H76" s="47" t="s">
        <v>185</v>
      </c>
      <c r="I76" s="96" t="s">
        <v>186</v>
      </c>
      <c r="J76" s="17" t="s">
        <v>187</v>
      </c>
      <c r="K76" s="98">
        <v>280000</v>
      </c>
    </row>
    <row r="77" spans="1:11" ht="22.5">
      <c r="A77" s="72" t="s">
        <v>123</v>
      </c>
      <c r="B77" s="240" t="s">
        <v>154</v>
      </c>
      <c r="C77" s="95" t="s">
        <v>13</v>
      </c>
      <c r="D77" s="95" t="s">
        <v>13</v>
      </c>
      <c r="E77" s="102" t="s">
        <v>15</v>
      </c>
      <c r="F77" s="103">
        <v>12160169</v>
      </c>
      <c r="G77" s="100">
        <v>42599</v>
      </c>
      <c r="H77" s="47" t="s">
        <v>188</v>
      </c>
      <c r="I77" s="96" t="s">
        <v>166</v>
      </c>
      <c r="J77" s="17" t="s">
        <v>167</v>
      </c>
      <c r="K77" s="98">
        <v>55000</v>
      </c>
    </row>
    <row r="78" spans="1:11" ht="22.5">
      <c r="A78" s="72" t="s">
        <v>123</v>
      </c>
      <c r="B78" s="240" t="s">
        <v>154</v>
      </c>
      <c r="C78" s="95" t="s">
        <v>13</v>
      </c>
      <c r="D78" s="95" t="s">
        <v>13</v>
      </c>
      <c r="E78" s="102" t="s">
        <v>15</v>
      </c>
      <c r="F78" s="103">
        <v>12160170</v>
      </c>
      <c r="G78" s="100">
        <v>42599</v>
      </c>
      <c r="H78" s="47" t="s">
        <v>168</v>
      </c>
      <c r="I78" s="96" t="s">
        <v>159</v>
      </c>
      <c r="J78" s="17" t="s">
        <v>160</v>
      </c>
      <c r="K78" s="98">
        <v>6200</v>
      </c>
    </row>
    <row r="79" spans="1:11" ht="22.5">
      <c r="A79" s="72" t="s">
        <v>123</v>
      </c>
      <c r="B79" s="240" t="s">
        <v>154</v>
      </c>
      <c r="C79" s="95" t="s">
        <v>13</v>
      </c>
      <c r="D79" s="95" t="s">
        <v>13</v>
      </c>
      <c r="E79" s="102" t="s">
        <v>15</v>
      </c>
      <c r="F79" s="103">
        <v>12160171</v>
      </c>
      <c r="G79" s="100">
        <v>42599</v>
      </c>
      <c r="H79" s="47" t="s">
        <v>169</v>
      </c>
      <c r="I79" s="96" t="s">
        <v>159</v>
      </c>
      <c r="J79" s="17" t="s">
        <v>160</v>
      </c>
      <c r="K79" s="98">
        <v>6200</v>
      </c>
    </row>
    <row r="80" spans="1:11" ht="22.5">
      <c r="A80" s="72" t="s">
        <v>123</v>
      </c>
      <c r="B80" s="240" t="s">
        <v>154</v>
      </c>
      <c r="C80" s="95" t="s">
        <v>13</v>
      </c>
      <c r="D80" s="95" t="s">
        <v>13</v>
      </c>
      <c r="E80" s="102" t="s">
        <v>15</v>
      </c>
      <c r="F80" s="103">
        <v>12160173</v>
      </c>
      <c r="G80" s="100">
        <v>42599</v>
      </c>
      <c r="H80" s="47" t="s">
        <v>189</v>
      </c>
      <c r="I80" s="96" t="s">
        <v>156</v>
      </c>
      <c r="J80" s="17" t="s">
        <v>157</v>
      </c>
      <c r="K80" s="98">
        <v>217515</v>
      </c>
    </row>
    <row r="81" spans="1:11" ht="33.75">
      <c r="A81" s="72" t="s">
        <v>123</v>
      </c>
      <c r="B81" s="240" t="s">
        <v>154</v>
      </c>
      <c r="C81" s="95" t="s">
        <v>13</v>
      </c>
      <c r="D81" s="95" t="s">
        <v>13</v>
      </c>
      <c r="E81" s="102" t="s">
        <v>15</v>
      </c>
      <c r="F81" s="103">
        <v>12160174</v>
      </c>
      <c r="G81" s="100">
        <v>42600</v>
      </c>
      <c r="H81" s="47" t="s">
        <v>190</v>
      </c>
      <c r="I81" s="96" t="s">
        <v>156</v>
      </c>
      <c r="J81" s="17" t="s">
        <v>157</v>
      </c>
      <c r="K81" s="98">
        <v>953877</v>
      </c>
    </row>
    <row r="82" spans="1:11" ht="22.5">
      <c r="A82" s="72" t="s">
        <v>123</v>
      </c>
      <c r="B82" s="240" t="s">
        <v>154</v>
      </c>
      <c r="C82" s="95" t="s">
        <v>13</v>
      </c>
      <c r="D82" s="95" t="s">
        <v>13</v>
      </c>
      <c r="E82" s="102" t="s">
        <v>15</v>
      </c>
      <c r="F82" s="103">
        <v>12160175</v>
      </c>
      <c r="G82" s="100">
        <v>42601</v>
      </c>
      <c r="H82" s="47" t="s">
        <v>191</v>
      </c>
      <c r="I82" s="96" t="s">
        <v>156</v>
      </c>
      <c r="J82" s="17" t="s">
        <v>157</v>
      </c>
      <c r="K82" s="98">
        <v>266694</v>
      </c>
    </row>
    <row r="83" spans="1:11" ht="22.5">
      <c r="A83" s="72" t="s">
        <v>123</v>
      </c>
      <c r="B83" s="240" t="s">
        <v>154</v>
      </c>
      <c r="C83" s="95" t="s">
        <v>13</v>
      </c>
      <c r="D83" s="95" t="s">
        <v>13</v>
      </c>
      <c r="E83" s="102" t="s">
        <v>15</v>
      </c>
      <c r="F83" s="103">
        <v>12160176</v>
      </c>
      <c r="G83" s="100">
        <v>42601</v>
      </c>
      <c r="H83" s="47" t="s">
        <v>192</v>
      </c>
      <c r="I83" s="96" t="s">
        <v>156</v>
      </c>
      <c r="J83" s="17" t="s">
        <v>157</v>
      </c>
      <c r="K83" s="98">
        <v>345979</v>
      </c>
    </row>
    <row r="84" spans="1:11" ht="22.5">
      <c r="A84" s="72" t="s">
        <v>123</v>
      </c>
      <c r="B84" s="240" t="s">
        <v>154</v>
      </c>
      <c r="C84" s="95" t="s">
        <v>13</v>
      </c>
      <c r="D84" s="95" t="s">
        <v>13</v>
      </c>
      <c r="E84" s="102" t="s">
        <v>15</v>
      </c>
      <c r="F84" s="103">
        <v>12160177</v>
      </c>
      <c r="G84" s="100">
        <v>42601</v>
      </c>
      <c r="H84" s="47" t="s">
        <v>193</v>
      </c>
      <c r="I84" s="96" t="s">
        <v>156</v>
      </c>
      <c r="J84" s="17" t="s">
        <v>157</v>
      </c>
      <c r="K84" s="98">
        <v>676894</v>
      </c>
    </row>
    <row r="85" spans="1:11" ht="22.5">
      <c r="A85" s="72" t="s">
        <v>123</v>
      </c>
      <c r="B85" s="240" t="s">
        <v>154</v>
      </c>
      <c r="C85" s="95" t="s">
        <v>13</v>
      </c>
      <c r="D85" s="95" t="s">
        <v>13</v>
      </c>
      <c r="E85" s="102" t="s">
        <v>15</v>
      </c>
      <c r="F85" s="103">
        <v>12160178</v>
      </c>
      <c r="G85" s="100">
        <v>42601</v>
      </c>
      <c r="H85" s="47" t="s">
        <v>194</v>
      </c>
      <c r="I85" s="96" t="s">
        <v>156</v>
      </c>
      <c r="J85" s="17" t="s">
        <v>157</v>
      </c>
      <c r="K85" s="98">
        <v>1139372</v>
      </c>
    </row>
    <row r="86" spans="1:11" ht="33.75">
      <c r="A86" s="72" t="s">
        <v>123</v>
      </c>
      <c r="B86" s="239" t="s">
        <v>10</v>
      </c>
      <c r="C86" s="95" t="s">
        <v>195</v>
      </c>
      <c r="D86" s="104">
        <v>42604</v>
      </c>
      <c r="E86" s="102" t="s">
        <v>15</v>
      </c>
      <c r="F86" s="103">
        <v>12160179</v>
      </c>
      <c r="G86" s="100">
        <v>42605</v>
      </c>
      <c r="H86" s="47" t="s">
        <v>196</v>
      </c>
      <c r="I86" s="96" t="s">
        <v>197</v>
      </c>
      <c r="J86" s="17" t="s">
        <v>198</v>
      </c>
      <c r="K86" s="98">
        <v>374000</v>
      </c>
    </row>
    <row r="87" spans="1:11" ht="22.5">
      <c r="A87" s="72" t="s">
        <v>123</v>
      </c>
      <c r="B87" s="240" t="s">
        <v>154</v>
      </c>
      <c r="C87" s="95" t="s">
        <v>13</v>
      </c>
      <c r="D87" s="95" t="s">
        <v>13</v>
      </c>
      <c r="E87" s="102" t="s">
        <v>15</v>
      </c>
      <c r="F87" s="103">
        <v>12160180</v>
      </c>
      <c r="G87" s="100">
        <v>42606</v>
      </c>
      <c r="H87" s="47" t="s">
        <v>199</v>
      </c>
      <c r="I87" s="96" t="s">
        <v>156</v>
      </c>
      <c r="J87" s="17" t="s">
        <v>157</v>
      </c>
      <c r="K87" s="98">
        <v>149609</v>
      </c>
    </row>
    <row r="88" spans="1:11" ht="22.5">
      <c r="A88" s="72" t="s">
        <v>123</v>
      </c>
      <c r="B88" s="240" t="s">
        <v>154</v>
      </c>
      <c r="C88" s="95" t="s">
        <v>13</v>
      </c>
      <c r="D88" s="95" t="s">
        <v>13</v>
      </c>
      <c r="E88" s="102" t="s">
        <v>15</v>
      </c>
      <c r="F88" s="103">
        <v>12160181</v>
      </c>
      <c r="G88" s="100">
        <v>42607</v>
      </c>
      <c r="H88" s="47" t="s">
        <v>200</v>
      </c>
      <c r="I88" s="96" t="s">
        <v>156</v>
      </c>
      <c r="J88" s="17" t="s">
        <v>157</v>
      </c>
      <c r="K88" s="98">
        <v>341083</v>
      </c>
    </row>
    <row r="89" spans="1:11" ht="22.5">
      <c r="A89" s="72" t="s">
        <v>123</v>
      </c>
      <c r="B89" s="240" t="s">
        <v>154</v>
      </c>
      <c r="C89" s="95" t="s">
        <v>13</v>
      </c>
      <c r="D89" s="95" t="s">
        <v>13</v>
      </c>
      <c r="E89" s="102" t="s">
        <v>15</v>
      </c>
      <c r="F89" s="103">
        <v>12160182</v>
      </c>
      <c r="G89" s="100">
        <v>42608</v>
      </c>
      <c r="H89" s="47" t="s">
        <v>201</v>
      </c>
      <c r="I89" s="96" t="s">
        <v>156</v>
      </c>
      <c r="J89" s="17" t="s">
        <v>157</v>
      </c>
      <c r="K89" s="98">
        <v>96599</v>
      </c>
    </row>
    <row r="90" spans="1:11" ht="22.5">
      <c r="A90" s="72" t="s">
        <v>123</v>
      </c>
      <c r="B90" s="240" t="s">
        <v>9</v>
      </c>
      <c r="C90" s="95" t="s">
        <v>13</v>
      </c>
      <c r="D90" s="95" t="s">
        <v>13</v>
      </c>
      <c r="E90" s="102" t="s">
        <v>15</v>
      </c>
      <c r="F90" s="103">
        <v>12160183</v>
      </c>
      <c r="G90" s="100">
        <v>42608</v>
      </c>
      <c r="H90" s="47" t="s">
        <v>202</v>
      </c>
      <c r="I90" s="96" t="s">
        <v>203</v>
      </c>
      <c r="J90" s="17" t="s">
        <v>204</v>
      </c>
      <c r="K90" s="98">
        <v>45220</v>
      </c>
    </row>
    <row r="91" spans="1:11" ht="33.75">
      <c r="A91" s="72" t="s">
        <v>123</v>
      </c>
      <c r="B91" s="240" t="s">
        <v>9</v>
      </c>
      <c r="C91" s="95" t="s">
        <v>13</v>
      </c>
      <c r="D91" s="95" t="s">
        <v>13</v>
      </c>
      <c r="E91" s="102" t="s">
        <v>15</v>
      </c>
      <c r="F91" s="103">
        <v>12160184</v>
      </c>
      <c r="G91" s="100">
        <v>42611</v>
      </c>
      <c r="H91" s="47" t="s">
        <v>205</v>
      </c>
      <c r="I91" s="96" t="s">
        <v>206</v>
      </c>
      <c r="J91" s="17" t="s">
        <v>207</v>
      </c>
      <c r="K91" s="98">
        <v>327198</v>
      </c>
    </row>
    <row r="92" spans="1:11" ht="33.75">
      <c r="A92" s="72" t="s">
        <v>123</v>
      </c>
      <c r="B92" s="240" t="s">
        <v>9</v>
      </c>
      <c r="C92" s="95" t="s">
        <v>13</v>
      </c>
      <c r="D92" s="95" t="s">
        <v>13</v>
      </c>
      <c r="E92" s="102" t="s">
        <v>15</v>
      </c>
      <c r="F92" s="103">
        <v>12160185</v>
      </c>
      <c r="G92" s="100">
        <v>42612</v>
      </c>
      <c r="H92" s="47" t="s">
        <v>208</v>
      </c>
      <c r="I92" s="96" t="s">
        <v>209</v>
      </c>
      <c r="J92" s="17" t="s">
        <v>210</v>
      </c>
      <c r="K92" s="98">
        <v>213800</v>
      </c>
    </row>
    <row r="93" spans="1:11" ht="22.5">
      <c r="A93" s="72" t="s">
        <v>123</v>
      </c>
      <c r="B93" s="240" t="s">
        <v>154</v>
      </c>
      <c r="C93" s="95" t="s">
        <v>13</v>
      </c>
      <c r="D93" s="95" t="s">
        <v>13</v>
      </c>
      <c r="E93" s="102" t="s">
        <v>15</v>
      </c>
      <c r="F93" s="103">
        <v>12160186</v>
      </c>
      <c r="G93" s="100">
        <v>42612</v>
      </c>
      <c r="H93" s="47" t="s">
        <v>211</v>
      </c>
      <c r="I93" s="96" t="s">
        <v>156</v>
      </c>
      <c r="J93" s="17" t="s">
        <v>157</v>
      </c>
      <c r="K93" s="98">
        <v>162402</v>
      </c>
    </row>
    <row r="94" spans="1:11" ht="22.5">
      <c r="A94" s="72" t="s">
        <v>123</v>
      </c>
      <c r="B94" s="240" t="s">
        <v>154</v>
      </c>
      <c r="C94" s="95" t="s">
        <v>13</v>
      </c>
      <c r="D94" s="95" t="s">
        <v>13</v>
      </c>
      <c r="E94" s="102" t="s">
        <v>15</v>
      </c>
      <c r="F94" s="103">
        <v>12160187</v>
      </c>
      <c r="G94" s="100">
        <v>42612</v>
      </c>
      <c r="H94" s="47" t="s">
        <v>212</v>
      </c>
      <c r="I94" s="96" t="s">
        <v>156</v>
      </c>
      <c r="J94" s="17" t="s">
        <v>157</v>
      </c>
      <c r="K94" s="98">
        <v>247297</v>
      </c>
    </row>
    <row r="95" spans="1:11" ht="33.75">
      <c r="A95" s="72" t="s">
        <v>123</v>
      </c>
      <c r="B95" s="240" t="s">
        <v>154</v>
      </c>
      <c r="C95" s="95" t="s">
        <v>13</v>
      </c>
      <c r="D95" s="95" t="s">
        <v>13</v>
      </c>
      <c r="E95" s="102" t="s">
        <v>15</v>
      </c>
      <c r="F95" s="103">
        <v>12160188</v>
      </c>
      <c r="G95" s="100">
        <v>42613</v>
      </c>
      <c r="H95" s="47" t="s">
        <v>213</v>
      </c>
      <c r="I95" s="96" t="s">
        <v>166</v>
      </c>
      <c r="J95" s="17" t="s">
        <v>167</v>
      </c>
      <c r="K95" s="98">
        <v>220000</v>
      </c>
    </row>
    <row r="96" spans="1:11" ht="22.5">
      <c r="A96" s="72" t="s">
        <v>123</v>
      </c>
      <c r="B96" s="241" t="s">
        <v>20</v>
      </c>
      <c r="C96" s="95" t="s">
        <v>13</v>
      </c>
      <c r="D96" s="95" t="s">
        <v>13</v>
      </c>
      <c r="E96" s="102" t="s">
        <v>214</v>
      </c>
      <c r="F96" s="95">
        <v>3346550</v>
      </c>
      <c r="G96" s="106">
        <v>42593</v>
      </c>
      <c r="H96" s="107" t="s">
        <v>215</v>
      </c>
      <c r="I96" s="40" t="s">
        <v>216</v>
      </c>
      <c r="J96" s="41" t="s">
        <v>217</v>
      </c>
      <c r="K96" s="108">
        <v>378800</v>
      </c>
    </row>
    <row r="97" spans="1:11" ht="22.5">
      <c r="A97" s="72" t="s">
        <v>123</v>
      </c>
      <c r="B97" s="241" t="s">
        <v>20</v>
      </c>
      <c r="C97" s="95" t="s">
        <v>13</v>
      </c>
      <c r="D97" s="95" t="s">
        <v>13</v>
      </c>
      <c r="E97" s="102" t="s">
        <v>214</v>
      </c>
      <c r="F97" s="95">
        <v>3346358</v>
      </c>
      <c r="G97" s="106">
        <v>42593</v>
      </c>
      <c r="H97" s="40" t="s">
        <v>218</v>
      </c>
      <c r="I97" s="40" t="s">
        <v>216</v>
      </c>
      <c r="J97" s="41" t="s">
        <v>217</v>
      </c>
      <c r="K97" s="108">
        <v>585500</v>
      </c>
    </row>
    <row r="98" spans="1:11" ht="22.5">
      <c r="A98" s="72" t="s">
        <v>123</v>
      </c>
      <c r="B98" s="241" t="s">
        <v>20</v>
      </c>
      <c r="C98" s="95" t="s">
        <v>13</v>
      </c>
      <c r="D98" s="95" t="s">
        <v>13</v>
      </c>
      <c r="E98" s="102" t="s">
        <v>214</v>
      </c>
      <c r="F98" s="95">
        <v>3356658</v>
      </c>
      <c r="G98" s="106">
        <v>42600</v>
      </c>
      <c r="H98" s="107" t="s">
        <v>219</v>
      </c>
      <c r="I98" s="40" t="s">
        <v>216</v>
      </c>
      <c r="J98" s="41" t="s">
        <v>217</v>
      </c>
      <c r="K98" s="108">
        <v>100600</v>
      </c>
    </row>
    <row r="99" spans="1:11" ht="22.5">
      <c r="A99" s="72" t="s">
        <v>123</v>
      </c>
      <c r="B99" s="241" t="s">
        <v>20</v>
      </c>
      <c r="C99" s="95" t="s">
        <v>13</v>
      </c>
      <c r="D99" s="95" t="s">
        <v>13</v>
      </c>
      <c r="E99" s="102" t="s">
        <v>214</v>
      </c>
      <c r="F99" s="95">
        <v>156203</v>
      </c>
      <c r="G99" s="106">
        <v>42600</v>
      </c>
      <c r="H99" s="107" t="s">
        <v>220</v>
      </c>
      <c r="I99" s="40" t="s">
        <v>216</v>
      </c>
      <c r="J99" s="41" t="s">
        <v>217</v>
      </c>
      <c r="K99" s="108">
        <v>75900</v>
      </c>
    </row>
    <row r="100" spans="1:11" ht="22.5">
      <c r="A100" s="72" t="s">
        <v>123</v>
      </c>
      <c r="B100" s="241" t="s">
        <v>20</v>
      </c>
      <c r="C100" s="95" t="s">
        <v>13</v>
      </c>
      <c r="D100" s="95" t="s">
        <v>13</v>
      </c>
      <c r="E100" s="102" t="s">
        <v>221</v>
      </c>
      <c r="F100" s="95">
        <v>235503</v>
      </c>
      <c r="G100" s="106">
        <v>42598</v>
      </c>
      <c r="H100" s="40" t="s">
        <v>222</v>
      </c>
      <c r="I100" s="40" t="s">
        <v>26</v>
      </c>
      <c r="J100" s="41" t="s">
        <v>22</v>
      </c>
      <c r="K100" s="108">
        <v>129879</v>
      </c>
    </row>
    <row r="101" spans="1:11" ht="22.5">
      <c r="A101" s="72" t="s">
        <v>123</v>
      </c>
      <c r="B101" s="241" t="s">
        <v>20</v>
      </c>
      <c r="C101" s="95" t="s">
        <v>13</v>
      </c>
      <c r="D101" s="95" t="s">
        <v>13</v>
      </c>
      <c r="E101" s="102" t="s">
        <v>221</v>
      </c>
      <c r="F101" s="95">
        <v>239272</v>
      </c>
      <c r="G101" s="106">
        <v>42598</v>
      </c>
      <c r="H101" s="40" t="s">
        <v>223</v>
      </c>
      <c r="I101" s="40" t="s">
        <v>26</v>
      </c>
      <c r="J101" s="41" t="s">
        <v>22</v>
      </c>
      <c r="K101" s="108">
        <v>306804</v>
      </c>
    </row>
    <row r="102" spans="1:11" ht="22.5">
      <c r="A102" s="72" t="s">
        <v>123</v>
      </c>
      <c r="B102" s="241" t="s">
        <v>20</v>
      </c>
      <c r="C102" s="95" t="s">
        <v>13</v>
      </c>
      <c r="D102" s="95" t="s">
        <v>13</v>
      </c>
      <c r="E102" s="102" t="s">
        <v>214</v>
      </c>
      <c r="F102" s="95">
        <v>2159850</v>
      </c>
      <c r="G102" s="106">
        <v>42598</v>
      </c>
      <c r="H102" s="107" t="s">
        <v>224</v>
      </c>
      <c r="I102" s="40" t="s">
        <v>225</v>
      </c>
      <c r="J102" s="41" t="s">
        <v>226</v>
      </c>
      <c r="K102" s="108">
        <v>31000</v>
      </c>
    </row>
    <row r="103" spans="1:11" ht="22.5">
      <c r="A103" s="72" t="s">
        <v>123</v>
      </c>
      <c r="B103" s="241" t="s">
        <v>20</v>
      </c>
      <c r="C103" s="95" t="s">
        <v>13</v>
      </c>
      <c r="D103" s="95" t="s">
        <v>13</v>
      </c>
      <c r="E103" s="102" t="s">
        <v>214</v>
      </c>
      <c r="F103" s="95">
        <v>2185748</v>
      </c>
      <c r="G103" s="106">
        <v>42613</v>
      </c>
      <c r="H103" s="107" t="s">
        <v>227</v>
      </c>
      <c r="I103" s="40" t="s">
        <v>225</v>
      </c>
      <c r="J103" s="41" t="s">
        <v>226</v>
      </c>
      <c r="K103" s="108">
        <v>56700</v>
      </c>
    </row>
    <row r="104" spans="1:11" ht="22.5">
      <c r="A104" s="72" t="s">
        <v>123</v>
      </c>
      <c r="B104" s="241" t="s">
        <v>20</v>
      </c>
      <c r="C104" s="95" t="s">
        <v>13</v>
      </c>
      <c r="D104" s="95" t="s">
        <v>13</v>
      </c>
      <c r="E104" s="102" t="s">
        <v>214</v>
      </c>
      <c r="F104" s="95">
        <v>106133</v>
      </c>
      <c r="G104" s="106">
        <v>42611</v>
      </c>
      <c r="H104" s="107" t="s">
        <v>228</v>
      </c>
      <c r="I104" s="40" t="s">
        <v>225</v>
      </c>
      <c r="J104" s="41" t="s">
        <v>226</v>
      </c>
      <c r="K104" s="108">
        <v>14150</v>
      </c>
    </row>
    <row r="105" spans="1:11" ht="22.5">
      <c r="A105" s="72" t="s">
        <v>123</v>
      </c>
      <c r="B105" s="241" t="s">
        <v>20</v>
      </c>
      <c r="C105" s="95" t="s">
        <v>13</v>
      </c>
      <c r="D105" s="95" t="s">
        <v>13</v>
      </c>
      <c r="E105" s="102" t="s">
        <v>221</v>
      </c>
      <c r="F105" s="95">
        <v>111455</v>
      </c>
      <c r="G105" s="106">
        <v>42611</v>
      </c>
      <c r="H105" s="107" t="s">
        <v>229</v>
      </c>
      <c r="I105" s="40" t="s">
        <v>225</v>
      </c>
      <c r="J105" s="41" t="s">
        <v>230</v>
      </c>
      <c r="K105" s="108">
        <v>12939</v>
      </c>
    </row>
    <row r="106" spans="1:11" ht="22.5">
      <c r="A106" s="72" t="s">
        <v>123</v>
      </c>
      <c r="B106" s="241" t="s">
        <v>20</v>
      </c>
      <c r="C106" s="95" t="s">
        <v>13</v>
      </c>
      <c r="D106" s="95" t="s">
        <v>13</v>
      </c>
      <c r="E106" s="102" t="s">
        <v>221</v>
      </c>
      <c r="F106" s="95">
        <v>37993616</v>
      </c>
      <c r="G106" s="106">
        <v>42593</v>
      </c>
      <c r="H106" s="40" t="s">
        <v>231</v>
      </c>
      <c r="I106" s="40" t="s">
        <v>32</v>
      </c>
      <c r="J106" s="41" t="s">
        <v>23</v>
      </c>
      <c r="K106" s="108">
        <v>15409</v>
      </c>
    </row>
    <row r="107" spans="1:11" ht="22.5">
      <c r="A107" s="72" t="s">
        <v>123</v>
      </c>
      <c r="B107" s="241" t="s">
        <v>20</v>
      </c>
      <c r="C107" s="95" t="s">
        <v>13</v>
      </c>
      <c r="D107" s="95" t="s">
        <v>13</v>
      </c>
      <c r="E107" s="102" t="s">
        <v>221</v>
      </c>
      <c r="F107" s="95">
        <v>1032980</v>
      </c>
      <c r="G107" s="106">
        <v>42593</v>
      </c>
      <c r="H107" s="40" t="s">
        <v>232</v>
      </c>
      <c r="I107" s="40" t="s">
        <v>32</v>
      </c>
      <c r="J107" s="41" t="s">
        <v>23</v>
      </c>
      <c r="K107" s="108">
        <v>15831</v>
      </c>
    </row>
    <row r="108" spans="1:11" ht="22.5">
      <c r="A108" s="72" t="s">
        <v>123</v>
      </c>
      <c r="B108" s="241" t="s">
        <v>20</v>
      </c>
      <c r="C108" s="95" t="s">
        <v>13</v>
      </c>
      <c r="D108" s="95" t="s">
        <v>13</v>
      </c>
      <c r="E108" s="102" t="s">
        <v>214</v>
      </c>
      <c r="F108" s="95">
        <v>5045733</v>
      </c>
      <c r="G108" s="106">
        <v>42598</v>
      </c>
      <c r="H108" s="40" t="s">
        <v>233</v>
      </c>
      <c r="I108" s="40" t="s">
        <v>234</v>
      </c>
      <c r="J108" s="41" t="s">
        <v>235</v>
      </c>
      <c r="K108" s="108">
        <v>49400</v>
      </c>
    </row>
    <row r="109" spans="1:11" ht="22.5">
      <c r="A109" s="72" t="s">
        <v>123</v>
      </c>
      <c r="B109" s="241" t="s">
        <v>20</v>
      </c>
      <c r="C109" s="95" t="s">
        <v>13</v>
      </c>
      <c r="D109" s="95" t="s">
        <v>13</v>
      </c>
      <c r="E109" s="102" t="s">
        <v>221</v>
      </c>
      <c r="F109" s="95">
        <v>5166271</v>
      </c>
      <c r="G109" s="106">
        <v>42600</v>
      </c>
      <c r="H109" s="40" t="s">
        <v>236</v>
      </c>
      <c r="I109" s="40" t="s">
        <v>234</v>
      </c>
      <c r="J109" s="41" t="s">
        <v>235</v>
      </c>
      <c r="K109" s="108">
        <v>148237</v>
      </c>
    </row>
    <row r="110" spans="1:11" ht="22.5">
      <c r="A110" s="72" t="s">
        <v>123</v>
      </c>
      <c r="B110" s="241" t="s">
        <v>20</v>
      </c>
      <c r="C110" s="95" t="s">
        <v>13</v>
      </c>
      <c r="D110" s="95" t="s">
        <v>13</v>
      </c>
      <c r="E110" s="102" t="s">
        <v>214</v>
      </c>
      <c r="F110" s="95">
        <v>6080823</v>
      </c>
      <c r="G110" s="106">
        <v>42613</v>
      </c>
      <c r="H110" s="40" t="s">
        <v>237</v>
      </c>
      <c r="I110" s="40" t="s">
        <v>234</v>
      </c>
      <c r="J110" s="41" t="s">
        <v>235</v>
      </c>
      <c r="K110" s="109">
        <v>171650</v>
      </c>
    </row>
    <row r="111" spans="1:11" ht="33.75">
      <c r="A111" s="72" t="s">
        <v>123</v>
      </c>
      <c r="B111" s="240" t="s">
        <v>6</v>
      </c>
      <c r="C111" s="95" t="s">
        <v>238</v>
      </c>
      <c r="D111" s="104">
        <v>42611</v>
      </c>
      <c r="E111" s="102" t="s">
        <v>19</v>
      </c>
      <c r="F111" s="95">
        <v>1603</v>
      </c>
      <c r="G111" s="106">
        <v>42611</v>
      </c>
      <c r="H111" s="40" t="s">
        <v>239</v>
      </c>
      <c r="I111" s="40" t="s">
        <v>240</v>
      </c>
      <c r="J111" s="41" t="s">
        <v>241</v>
      </c>
      <c r="K111" s="109">
        <v>202019040</v>
      </c>
    </row>
    <row r="112" spans="1:11" ht="22.5">
      <c r="A112" s="72" t="s">
        <v>1887</v>
      </c>
      <c r="B112" s="240" t="s">
        <v>154</v>
      </c>
      <c r="C112" s="30" t="s">
        <v>242</v>
      </c>
      <c r="D112" s="30" t="s">
        <v>242</v>
      </c>
      <c r="E112" s="99" t="s">
        <v>243</v>
      </c>
      <c r="F112" s="171">
        <v>1160061</v>
      </c>
      <c r="G112" s="32">
        <v>42591</v>
      </c>
      <c r="H112" s="33" t="s">
        <v>244</v>
      </c>
      <c r="I112" s="172" t="s">
        <v>245</v>
      </c>
      <c r="J112" s="173" t="s">
        <v>246</v>
      </c>
      <c r="K112" s="258">
        <v>70000</v>
      </c>
    </row>
    <row r="113" spans="1:11" ht="33.75">
      <c r="A113" s="72" t="s">
        <v>1887</v>
      </c>
      <c r="B113" s="242" t="s">
        <v>9</v>
      </c>
      <c r="C113" s="30" t="s">
        <v>242</v>
      </c>
      <c r="D113" s="30" t="s">
        <v>242</v>
      </c>
      <c r="E113" s="99" t="s">
        <v>243</v>
      </c>
      <c r="F113" s="171">
        <v>1160062</v>
      </c>
      <c r="G113" s="32">
        <v>42590</v>
      </c>
      <c r="H113" s="33" t="s">
        <v>247</v>
      </c>
      <c r="I113" s="172" t="s">
        <v>248</v>
      </c>
      <c r="J113" s="173" t="s">
        <v>249</v>
      </c>
      <c r="K113" s="258">
        <v>525642</v>
      </c>
    </row>
    <row r="114" spans="1:11" ht="22.5">
      <c r="A114" s="72" t="s">
        <v>1887</v>
      </c>
      <c r="B114" s="242" t="s">
        <v>9</v>
      </c>
      <c r="C114" s="30" t="s">
        <v>242</v>
      </c>
      <c r="D114" s="30" t="s">
        <v>242</v>
      </c>
      <c r="E114" s="30" t="s">
        <v>250</v>
      </c>
      <c r="F114" s="171">
        <v>1160060</v>
      </c>
      <c r="G114" s="32">
        <v>42583</v>
      </c>
      <c r="H114" s="33" t="s">
        <v>251</v>
      </c>
      <c r="I114" s="172" t="s">
        <v>252</v>
      </c>
      <c r="J114" s="173" t="s">
        <v>253</v>
      </c>
      <c r="K114" s="258">
        <v>1388000</v>
      </c>
    </row>
    <row r="115" spans="1:11" ht="22.5">
      <c r="A115" s="72" t="s">
        <v>1887</v>
      </c>
      <c r="B115" s="242" t="s">
        <v>9</v>
      </c>
      <c r="C115" s="30" t="s">
        <v>242</v>
      </c>
      <c r="D115" s="30" t="s">
        <v>242</v>
      </c>
      <c r="E115" s="30" t="s">
        <v>250</v>
      </c>
      <c r="F115" s="171">
        <v>1160061</v>
      </c>
      <c r="G115" s="32">
        <v>42584</v>
      </c>
      <c r="H115" s="33" t="s">
        <v>254</v>
      </c>
      <c r="I115" s="172" t="s">
        <v>255</v>
      </c>
      <c r="J115" s="173" t="s">
        <v>256</v>
      </c>
      <c r="K115" s="258">
        <v>946540</v>
      </c>
    </row>
    <row r="116" spans="1:11" ht="22.5">
      <c r="A116" s="72" t="s">
        <v>1887</v>
      </c>
      <c r="B116" s="242" t="s">
        <v>9</v>
      </c>
      <c r="C116" s="30" t="s">
        <v>242</v>
      </c>
      <c r="D116" s="30" t="s">
        <v>242</v>
      </c>
      <c r="E116" s="30" t="s">
        <v>250</v>
      </c>
      <c r="F116" s="171">
        <v>1160062</v>
      </c>
      <c r="G116" s="32">
        <v>42584</v>
      </c>
      <c r="H116" s="33" t="s">
        <v>257</v>
      </c>
      <c r="I116" s="172" t="s">
        <v>258</v>
      </c>
      <c r="J116" s="173" t="s">
        <v>259</v>
      </c>
      <c r="K116" s="258">
        <v>460950</v>
      </c>
    </row>
    <row r="117" spans="1:11" ht="45">
      <c r="A117" s="72" t="s">
        <v>1887</v>
      </c>
      <c r="B117" s="242" t="s">
        <v>9</v>
      </c>
      <c r="C117" s="30" t="s">
        <v>242</v>
      </c>
      <c r="D117" s="30" t="s">
        <v>242</v>
      </c>
      <c r="E117" s="30" t="s">
        <v>243</v>
      </c>
      <c r="F117" s="171">
        <v>1160063</v>
      </c>
      <c r="G117" s="32">
        <v>42594</v>
      </c>
      <c r="H117" s="33" t="s">
        <v>260</v>
      </c>
      <c r="I117" s="172" t="s">
        <v>261</v>
      </c>
      <c r="J117" s="173" t="s">
        <v>262</v>
      </c>
      <c r="K117" s="258">
        <v>2294999</v>
      </c>
    </row>
    <row r="118" spans="1:11" ht="22.5">
      <c r="A118" s="72" t="s">
        <v>1887</v>
      </c>
      <c r="B118" s="242" t="s">
        <v>9</v>
      </c>
      <c r="C118" s="30" t="s">
        <v>242</v>
      </c>
      <c r="D118" s="30" t="s">
        <v>242</v>
      </c>
      <c r="E118" s="30" t="s">
        <v>250</v>
      </c>
      <c r="F118" s="171">
        <v>1160063</v>
      </c>
      <c r="G118" s="32">
        <v>42599</v>
      </c>
      <c r="H118" s="33" t="s">
        <v>263</v>
      </c>
      <c r="I118" s="172" t="s">
        <v>255</v>
      </c>
      <c r="J118" s="173" t="s">
        <v>256</v>
      </c>
      <c r="K118" s="258">
        <v>929403</v>
      </c>
    </row>
    <row r="119" spans="1:11" ht="33.75">
      <c r="A119" s="72" t="s">
        <v>1887</v>
      </c>
      <c r="B119" s="242" t="s">
        <v>9</v>
      </c>
      <c r="C119" s="30" t="s">
        <v>242</v>
      </c>
      <c r="D119" s="30" t="s">
        <v>242</v>
      </c>
      <c r="E119" s="30" t="s">
        <v>250</v>
      </c>
      <c r="F119" s="171">
        <v>1160064</v>
      </c>
      <c r="G119" s="32">
        <v>42601</v>
      </c>
      <c r="H119" s="33" t="s">
        <v>264</v>
      </c>
      <c r="I119" s="172" t="s">
        <v>265</v>
      </c>
      <c r="J119" s="173" t="s">
        <v>266</v>
      </c>
      <c r="K119" s="258">
        <v>1571514</v>
      </c>
    </row>
    <row r="120" spans="1:11" ht="22.5">
      <c r="A120" s="72" t="s">
        <v>1887</v>
      </c>
      <c r="B120" s="242" t="s">
        <v>9</v>
      </c>
      <c r="C120" s="30" t="s">
        <v>242</v>
      </c>
      <c r="D120" s="30" t="s">
        <v>242</v>
      </c>
      <c r="E120" s="30" t="s">
        <v>243</v>
      </c>
      <c r="F120" s="171">
        <v>1160064</v>
      </c>
      <c r="G120" s="32">
        <v>42601</v>
      </c>
      <c r="H120" s="33" t="s">
        <v>267</v>
      </c>
      <c r="I120" s="172" t="s">
        <v>268</v>
      </c>
      <c r="J120" s="173" t="s">
        <v>269</v>
      </c>
      <c r="K120" s="258">
        <v>193375</v>
      </c>
    </row>
    <row r="121" spans="1:11" ht="33.75">
      <c r="A121" s="72" t="s">
        <v>1887</v>
      </c>
      <c r="B121" s="242" t="s">
        <v>9</v>
      </c>
      <c r="C121" s="30" t="s">
        <v>242</v>
      </c>
      <c r="D121" s="30" t="s">
        <v>242</v>
      </c>
      <c r="E121" s="99" t="s">
        <v>243</v>
      </c>
      <c r="F121" s="171">
        <v>1160065</v>
      </c>
      <c r="G121" s="32">
        <v>42608</v>
      </c>
      <c r="H121" s="33" t="s">
        <v>270</v>
      </c>
      <c r="I121" s="172" t="s">
        <v>248</v>
      </c>
      <c r="J121" s="173" t="s">
        <v>249</v>
      </c>
      <c r="K121" s="258">
        <v>1106620</v>
      </c>
    </row>
    <row r="122" spans="1:11" ht="33.75">
      <c r="A122" s="72" t="s">
        <v>1887</v>
      </c>
      <c r="B122" s="240" t="s">
        <v>154</v>
      </c>
      <c r="C122" s="30" t="s">
        <v>242</v>
      </c>
      <c r="D122" s="30" t="s">
        <v>242</v>
      </c>
      <c r="E122" s="99" t="s">
        <v>243</v>
      </c>
      <c r="F122" s="171">
        <v>1160065</v>
      </c>
      <c r="G122" s="32">
        <v>42608</v>
      </c>
      <c r="H122" s="33" t="s">
        <v>271</v>
      </c>
      <c r="I122" s="172" t="s">
        <v>272</v>
      </c>
      <c r="J122" s="173" t="s">
        <v>273</v>
      </c>
      <c r="K122" s="258">
        <v>778543</v>
      </c>
    </row>
    <row r="123" spans="1:11" ht="22.5">
      <c r="A123" s="72" t="s">
        <v>1887</v>
      </c>
      <c r="B123" s="242" t="s">
        <v>9</v>
      </c>
      <c r="C123" s="30" t="s">
        <v>242</v>
      </c>
      <c r="D123" s="30" t="s">
        <v>242</v>
      </c>
      <c r="E123" s="30" t="s">
        <v>250</v>
      </c>
      <c r="F123" s="171">
        <v>1160066</v>
      </c>
      <c r="G123" s="32">
        <v>42611</v>
      </c>
      <c r="H123" s="33" t="s">
        <v>274</v>
      </c>
      <c r="I123" s="172" t="s">
        <v>275</v>
      </c>
      <c r="J123" s="173" t="s">
        <v>276</v>
      </c>
      <c r="K123" s="258">
        <v>780191</v>
      </c>
    </row>
    <row r="124" spans="1:11" ht="33.75">
      <c r="A124" s="72" t="s">
        <v>1887</v>
      </c>
      <c r="B124" s="240" t="s">
        <v>154</v>
      </c>
      <c r="C124" s="30" t="s">
        <v>242</v>
      </c>
      <c r="D124" s="30" t="s">
        <v>242</v>
      </c>
      <c r="E124" s="99" t="s">
        <v>243</v>
      </c>
      <c r="F124" s="171">
        <v>1160066</v>
      </c>
      <c r="G124" s="32">
        <v>42608</v>
      </c>
      <c r="H124" s="33" t="s">
        <v>277</v>
      </c>
      <c r="I124" s="172" t="s">
        <v>278</v>
      </c>
      <c r="J124" s="173" t="s">
        <v>29</v>
      </c>
      <c r="K124" s="258">
        <v>230491</v>
      </c>
    </row>
    <row r="125" spans="1:11" ht="22.5">
      <c r="A125" s="72" t="s">
        <v>1887</v>
      </c>
      <c r="B125" s="241" t="s">
        <v>20</v>
      </c>
      <c r="C125" s="30" t="s">
        <v>242</v>
      </c>
      <c r="D125" s="30" t="s">
        <v>242</v>
      </c>
      <c r="E125" s="99" t="s">
        <v>19</v>
      </c>
      <c r="F125" s="30">
        <v>622</v>
      </c>
      <c r="G125" s="32">
        <v>42591</v>
      </c>
      <c r="H125" s="33" t="s">
        <v>279</v>
      </c>
      <c r="I125" s="174" t="s">
        <v>280</v>
      </c>
      <c r="J125" s="173" t="s">
        <v>28</v>
      </c>
      <c r="K125" s="259">
        <v>36100</v>
      </c>
    </row>
    <row r="126" spans="1:11" ht="11.25">
      <c r="A126" s="72" t="s">
        <v>1887</v>
      </c>
      <c r="B126" s="241" t="s">
        <v>20</v>
      </c>
      <c r="C126" s="30" t="s">
        <v>242</v>
      </c>
      <c r="D126" s="30" t="s">
        <v>242</v>
      </c>
      <c r="E126" s="99" t="s">
        <v>19</v>
      </c>
      <c r="F126" s="30">
        <v>622</v>
      </c>
      <c r="G126" s="32">
        <v>42591</v>
      </c>
      <c r="H126" s="33" t="s">
        <v>281</v>
      </c>
      <c r="I126" s="174" t="s">
        <v>280</v>
      </c>
      <c r="J126" s="173" t="s">
        <v>28</v>
      </c>
      <c r="K126" s="259">
        <v>81750</v>
      </c>
    </row>
    <row r="127" spans="1:11" ht="11.25">
      <c r="A127" s="72" t="s">
        <v>1887</v>
      </c>
      <c r="B127" s="241" t="s">
        <v>20</v>
      </c>
      <c r="C127" s="30" t="s">
        <v>242</v>
      </c>
      <c r="D127" s="30" t="s">
        <v>242</v>
      </c>
      <c r="E127" s="99" t="s">
        <v>19</v>
      </c>
      <c r="F127" s="30">
        <v>622</v>
      </c>
      <c r="G127" s="32">
        <v>42591</v>
      </c>
      <c r="H127" s="33" t="s">
        <v>282</v>
      </c>
      <c r="I127" s="174" t="s">
        <v>280</v>
      </c>
      <c r="J127" s="173" t="s">
        <v>28</v>
      </c>
      <c r="K127" s="259">
        <v>15500</v>
      </c>
    </row>
    <row r="128" spans="1:11" ht="22.5">
      <c r="A128" s="72" t="s">
        <v>1887</v>
      </c>
      <c r="B128" s="241" t="s">
        <v>20</v>
      </c>
      <c r="C128" s="30" t="s">
        <v>242</v>
      </c>
      <c r="D128" s="30" t="s">
        <v>242</v>
      </c>
      <c r="E128" s="99" t="s">
        <v>19</v>
      </c>
      <c r="F128" s="30">
        <v>622</v>
      </c>
      <c r="G128" s="32">
        <v>42591</v>
      </c>
      <c r="H128" s="33" t="s">
        <v>283</v>
      </c>
      <c r="I128" s="174" t="s">
        <v>280</v>
      </c>
      <c r="J128" s="173" t="s">
        <v>28</v>
      </c>
      <c r="K128" s="259">
        <v>142050</v>
      </c>
    </row>
    <row r="129" spans="1:11" ht="22.5">
      <c r="A129" s="72" t="s">
        <v>1887</v>
      </c>
      <c r="B129" s="241" t="s">
        <v>20</v>
      </c>
      <c r="C129" s="30" t="s">
        <v>242</v>
      </c>
      <c r="D129" s="30" t="s">
        <v>242</v>
      </c>
      <c r="E129" s="99" t="s">
        <v>19</v>
      </c>
      <c r="F129" s="171">
        <v>680</v>
      </c>
      <c r="G129" s="32">
        <v>42606</v>
      </c>
      <c r="H129" s="33" t="s">
        <v>284</v>
      </c>
      <c r="I129" s="174" t="s">
        <v>280</v>
      </c>
      <c r="J129" s="173" t="s">
        <v>28</v>
      </c>
      <c r="K129" s="258">
        <v>45100</v>
      </c>
    </row>
    <row r="130" spans="1:11" ht="22.5">
      <c r="A130" s="72" t="s">
        <v>1887</v>
      </c>
      <c r="B130" s="241" t="s">
        <v>20</v>
      </c>
      <c r="C130" s="30" t="s">
        <v>242</v>
      </c>
      <c r="D130" s="30" t="s">
        <v>242</v>
      </c>
      <c r="E130" s="99" t="s">
        <v>19</v>
      </c>
      <c r="F130" s="30">
        <v>627</v>
      </c>
      <c r="G130" s="32">
        <v>42593</v>
      </c>
      <c r="H130" s="33" t="s">
        <v>285</v>
      </c>
      <c r="I130" s="96" t="s">
        <v>286</v>
      </c>
      <c r="J130" s="173" t="s">
        <v>287</v>
      </c>
      <c r="K130" s="259">
        <v>87800</v>
      </c>
    </row>
    <row r="131" spans="1:11" ht="22.5">
      <c r="A131" s="72" t="s">
        <v>1887</v>
      </c>
      <c r="B131" s="241" t="s">
        <v>20</v>
      </c>
      <c r="C131" s="30" t="s">
        <v>242</v>
      </c>
      <c r="D131" s="30" t="s">
        <v>242</v>
      </c>
      <c r="E131" s="99" t="s">
        <v>19</v>
      </c>
      <c r="F131" s="30">
        <v>628</v>
      </c>
      <c r="G131" s="32">
        <v>42593</v>
      </c>
      <c r="H131" s="33" t="s">
        <v>285</v>
      </c>
      <c r="I131" s="96" t="s">
        <v>286</v>
      </c>
      <c r="J131" s="173" t="s">
        <v>287</v>
      </c>
      <c r="K131" s="259">
        <v>30900</v>
      </c>
    </row>
    <row r="132" spans="1:11" ht="22.5">
      <c r="A132" s="72" t="s">
        <v>1887</v>
      </c>
      <c r="B132" s="241" t="s">
        <v>20</v>
      </c>
      <c r="C132" s="30" t="s">
        <v>242</v>
      </c>
      <c r="D132" s="30" t="s">
        <v>242</v>
      </c>
      <c r="E132" s="99" t="s">
        <v>19</v>
      </c>
      <c r="F132" s="30">
        <v>629</v>
      </c>
      <c r="G132" s="32">
        <v>42593</v>
      </c>
      <c r="H132" s="33" t="s">
        <v>285</v>
      </c>
      <c r="I132" s="96" t="s">
        <v>286</v>
      </c>
      <c r="J132" s="173" t="s">
        <v>287</v>
      </c>
      <c r="K132" s="259">
        <v>26700</v>
      </c>
    </row>
    <row r="133" spans="1:11" ht="22.5">
      <c r="A133" s="72" t="s">
        <v>1887</v>
      </c>
      <c r="B133" s="241" t="s">
        <v>20</v>
      </c>
      <c r="C133" s="30" t="s">
        <v>242</v>
      </c>
      <c r="D133" s="30" t="s">
        <v>242</v>
      </c>
      <c r="E133" s="99" t="s">
        <v>19</v>
      </c>
      <c r="F133" s="30">
        <v>630</v>
      </c>
      <c r="G133" s="32">
        <v>42593</v>
      </c>
      <c r="H133" s="33" t="s">
        <v>285</v>
      </c>
      <c r="I133" s="96" t="s">
        <v>286</v>
      </c>
      <c r="J133" s="173" t="s">
        <v>287</v>
      </c>
      <c r="K133" s="259">
        <v>74500</v>
      </c>
    </row>
    <row r="134" spans="1:11" ht="22.5">
      <c r="A134" s="72" t="s">
        <v>1887</v>
      </c>
      <c r="B134" s="241" t="s">
        <v>20</v>
      </c>
      <c r="C134" s="30" t="s">
        <v>242</v>
      </c>
      <c r="D134" s="30" t="s">
        <v>242</v>
      </c>
      <c r="E134" s="99" t="s">
        <v>19</v>
      </c>
      <c r="F134" s="30">
        <v>631</v>
      </c>
      <c r="G134" s="32">
        <v>42593</v>
      </c>
      <c r="H134" s="33" t="s">
        <v>285</v>
      </c>
      <c r="I134" s="96" t="s">
        <v>286</v>
      </c>
      <c r="J134" s="173" t="s">
        <v>287</v>
      </c>
      <c r="K134" s="259">
        <v>56600</v>
      </c>
    </row>
    <row r="135" spans="1:11" ht="11.25">
      <c r="A135" s="72" t="s">
        <v>1887</v>
      </c>
      <c r="B135" s="241" t="s">
        <v>20</v>
      </c>
      <c r="C135" s="30" t="s">
        <v>242</v>
      </c>
      <c r="D135" s="30" t="s">
        <v>242</v>
      </c>
      <c r="E135" s="99" t="s">
        <v>19</v>
      </c>
      <c r="F135" s="30">
        <v>632</v>
      </c>
      <c r="G135" s="32">
        <v>42593</v>
      </c>
      <c r="H135" s="33" t="s">
        <v>288</v>
      </c>
      <c r="I135" s="96" t="s">
        <v>286</v>
      </c>
      <c r="J135" s="173" t="s">
        <v>287</v>
      </c>
      <c r="K135" s="259">
        <v>819500</v>
      </c>
    </row>
    <row r="136" spans="1:11" ht="22.5">
      <c r="A136" s="72" t="s">
        <v>1887</v>
      </c>
      <c r="B136" s="241" t="s">
        <v>20</v>
      </c>
      <c r="C136" s="30" t="s">
        <v>242</v>
      </c>
      <c r="D136" s="30" t="s">
        <v>242</v>
      </c>
      <c r="E136" s="99" t="s">
        <v>19</v>
      </c>
      <c r="F136" s="30">
        <v>626</v>
      </c>
      <c r="G136" s="32">
        <v>42593</v>
      </c>
      <c r="H136" s="33" t="s">
        <v>289</v>
      </c>
      <c r="I136" s="96" t="s">
        <v>286</v>
      </c>
      <c r="J136" s="173" t="s">
        <v>290</v>
      </c>
      <c r="K136" s="259">
        <v>827200</v>
      </c>
    </row>
    <row r="137" spans="1:11" ht="22.5">
      <c r="A137" s="72" t="s">
        <v>1887</v>
      </c>
      <c r="B137" s="241" t="s">
        <v>20</v>
      </c>
      <c r="C137" s="30" t="s">
        <v>242</v>
      </c>
      <c r="D137" s="30" t="s">
        <v>242</v>
      </c>
      <c r="E137" s="99" t="s">
        <v>19</v>
      </c>
      <c r="F137" s="30">
        <v>625</v>
      </c>
      <c r="G137" s="32">
        <v>42593</v>
      </c>
      <c r="H137" s="33" t="s">
        <v>291</v>
      </c>
      <c r="I137" s="96" t="s">
        <v>286</v>
      </c>
      <c r="J137" s="173" t="s">
        <v>287</v>
      </c>
      <c r="K137" s="259">
        <v>226100</v>
      </c>
    </row>
    <row r="138" spans="1:11" ht="11.25">
      <c r="A138" s="72" t="s">
        <v>1887</v>
      </c>
      <c r="B138" s="241" t="s">
        <v>20</v>
      </c>
      <c r="C138" s="30" t="s">
        <v>242</v>
      </c>
      <c r="D138" s="30" t="s">
        <v>242</v>
      </c>
      <c r="E138" s="99" t="s">
        <v>19</v>
      </c>
      <c r="F138" s="171">
        <v>663</v>
      </c>
      <c r="G138" s="32">
        <v>42601</v>
      </c>
      <c r="H138" s="33" t="s">
        <v>292</v>
      </c>
      <c r="I138" s="174" t="s">
        <v>293</v>
      </c>
      <c r="J138" s="41" t="s">
        <v>22</v>
      </c>
      <c r="K138" s="258">
        <v>21613</v>
      </c>
    </row>
    <row r="139" spans="1:11" ht="11.25">
      <c r="A139" s="72" t="s">
        <v>1887</v>
      </c>
      <c r="B139" s="241" t="s">
        <v>20</v>
      </c>
      <c r="C139" s="30" t="s">
        <v>242</v>
      </c>
      <c r="D139" s="30" t="s">
        <v>242</v>
      </c>
      <c r="E139" s="99" t="s">
        <v>19</v>
      </c>
      <c r="F139" s="171">
        <v>664</v>
      </c>
      <c r="G139" s="32">
        <v>42601</v>
      </c>
      <c r="H139" s="33" t="s">
        <v>292</v>
      </c>
      <c r="I139" s="174" t="s">
        <v>293</v>
      </c>
      <c r="J139" s="173" t="s">
        <v>22</v>
      </c>
      <c r="K139" s="258">
        <v>3666</v>
      </c>
    </row>
    <row r="140" spans="1:11" ht="22.5">
      <c r="A140" s="192" t="s">
        <v>294</v>
      </c>
      <c r="B140" s="240" t="s">
        <v>154</v>
      </c>
      <c r="C140" s="18" t="s">
        <v>21</v>
      </c>
      <c r="D140" s="19" t="s">
        <v>21</v>
      </c>
      <c r="E140" s="20" t="s">
        <v>15</v>
      </c>
      <c r="F140" s="175">
        <v>14160172</v>
      </c>
      <c r="G140" s="176">
        <v>42583</v>
      </c>
      <c r="H140" s="20" t="s">
        <v>295</v>
      </c>
      <c r="I140" s="21" t="s">
        <v>296</v>
      </c>
      <c r="J140" s="17" t="s">
        <v>297</v>
      </c>
      <c r="K140" s="260">
        <v>116667</v>
      </c>
    </row>
    <row r="141" spans="1:11" ht="33.75">
      <c r="A141" s="192" t="s">
        <v>294</v>
      </c>
      <c r="B141" s="244" t="s">
        <v>298</v>
      </c>
      <c r="C141" s="18" t="s">
        <v>21</v>
      </c>
      <c r="D141" s="19" t="s">
        <v>21</v>
      </c>
      <c r="E141" s="23" t="s">
        <v>15</v>
      </c>
      <c r="F141" s="77">
        <v>14160095</v>
      </c>
      <c r="G141" s="177">
        <v>42583</v>
      </c>
      <c r="H141" s="24" t="s">
        <v>299</v>
      </c>
      <c r="I141" s="25" t="s">
        <v>300</v>
      </c>
      <c r="J141" s="17" t="s">
        <v>301</v>
      </c>
      <c r="K141" s="261">
        <v>2994514</v>
      </c>
    </row>
    <row r="142" spans="1:11" ht="11.25">
      <c r="A142" s="192" t="s">
        <v>294</v>
      </c>
      <c r="B142" s="244" t="s">
        <v>8</v>
      </c>
      <c r="C142" s="26" t="s">
        <v>302</v>
      </c>
      <c r="D142" s="27">
        <v>42223</v>
      </c>
      <c r="E142" s="23" t="s">
        <v>15</v>
      </c>
      <c r="F142" s="77">
        <v>14160173</v>
      </c>
      <c r="G142" s="177">
        <v>42584</v>
      </c>
      <c r="H142" s="23" t="s">
        <v>303</v>
      </c>
      <c r="I142" s="25" t="s">
        <v>304</v>
      </c>
      <c r="J142" s="17" t="s">
        <v>305</v>
      </c>
      <c r="K142" s="261">
        <v>238000</v>
      </c>
    </row>
    <row r="143" spans="1:11" ht="22.5">
      <c r="A143" s="192" t="s">
        <v>294</v>
      </c>
      <c r="B143" s="240" t="s">
        <v>154</v>
      </c>
      <c r="C143" s="26" t="s">
        <v>21</v>
      </c>
      <c r="D143" s="27" t="s">
        <v>21</v>
      </c>
      <c r="E143" s="23" t="s">
        <v>15</v>
      </c>
      <c r="F143" s="77">
        <v>14160174</v>
      </c>
      <c r="G143" s="177">
        <v>42585</v>
      </c>
      <c r="H143" s="23" t="s">
        <v>306</v>
      </c>
      <c r="I143" s="21" t="s">
        <v>307</v>
      </c>
      <c r="J143" s="17" t="s">
        <v>308</v>
      </c>
      <c r="K143" s="261">
        <v>55556</v>
      </c>
    </row>
    <row r="144" spans="1:11" ht="22.5">
      <c r="A144" s="192" t="s">
        <v>294</v>
      </c>
      <c r="B144" s="240" t="s">
        <v>154</v>
      </c>
      <c r="C144" s="26" t="s">
        <v>21</v>
      </c>
      <c r="D144" s="27" t="s">
        <v>21</v>
      </c>
      <c r="E144" s="23" t="s">
        <v>15</v>
      </c>
      <c r="F144" s="77">
        <v>14160175</v>
      </c>
      <c r="G144" s="177">
        <v>42585</v>
      </c>
      <c r="H144" s="23" t="s">
        <v>309</v>
      </c>
      <c r="I144" s="21" t="s">
        <v>307</v>
      </c>
      <c r="J144" s="17" t="s">
        <v>308</v>
      </c>
      <c r="K144" s="261">
        <v>55556</v>
      </c>
    </row>
    <row r="145" spans="1:11" ht="11.25">
      <c r="A145" s="192" t="s">
        <v>294</v>
      </c>
      <c r="B145" s="244" t="s">
        <v>9</v>
      </c>
      <c r="C145" s="26" t="s">
        <v>21</v>
      </c>
      <c r="D145" s="27" t="s">
        <v>21</v>
      </c>
      <c r="E145" s="23" t="s">
        <v>14</v>
      </c>
      <c r="F145" s="77">
        <v>14160096</v>
      </c>
      <c r="G145" s="177">
        <v>42585</v>
      </c>
      <c r="H145" s="23" t="s">
        <v>310</v>
      </c>
      <c r="I145" s="25" t="s">
        <v>311</v>
      </c>
      <c r="J145" s="17" t="s">
        <v>312</v>
      </c>
      <c r="K145" s="261">
        <v>441940</v>
      </c>
    </row>
    <row r="146" spans="1:11" ht="11.25">
      <c r="A146" s="192" t="s">
        <v>294</v>
      </c>
      <c r="B146" s="244" t="s">
        <v>9</v>
      </c>
      <c r="C146" s="26" t="s">
        <v>21</v>
      </c>
      <c r="D146" s="27" t="s">
        <v>21</v>
      </c>
      <c r="E146" s="23" t="s">
        <v>15</v>
      </c>
      <c r="F146" s="77">
        <v>14160176</v>
      </c>
      <c r="G146" s="177">
        <v>42586</v>
      </c>
      <c r="H146" s="28" t="s">
        <v>313</v>
      </c>
      <c r="I146" s="25" t="s">
        <v>314</v>
      </c>
      <c r="J146" s="17" t="s">
        <v>315</v>
      </c>
      <c r="K146" s="261">
        <v>408170</v>
      </c>
    </row>
    <row r="147" spans="1:11" ht="22.5">
      <c r="A147" s="192" t="s">
        <v>294</v>
      </c>
      <c r="B147" s="240" t="s">
        <v>154</v>
      </c>
      <c r="C147" s="18" t="s">
        <v>21</v>
      </c>
      <c r="D147" s="19" t="s">
        <v>21</v>
      </c>
      <c r="E147" s="23" t="s">
        <v>15</v>
      </c>
      <c r="F147" s="77">
        <v>14160177</v>
      </c>
      <c r="G147" s="177">
        <v>42586</v>
      </c>
      <c r="H147" s="23" t="s">
        <v>316</v>
      </c>
      <c r="I147" s="25" t="s">
        <v>317</v>
      </c>
      <c r="J147" s="178" t="s">
        <v>318</v>
      </c>
      <c r="K147" s="261">
        <v>145325</v>
      </c>
    </row>
    <row r="148" spans="1:11" ht="33.75">
      <c r="A148" s="192" t="s">
        <v>294</v>
      </c>
      <c r="B148" s="240" t="s">
        <v>154</v>
      </c>
      <c r="C148" s="18" t="s">
        <v>21</v>
      </c>
      <c r="D148" s="19" t="s">
        <v>21</v>
      </c>
      <c r="E148" s="23" t="s">
        <v>14</v>
      </c>
      <c r="F148" s="77">
        <v>14160097</v>
      </c>
      <c r="G148" s="177">
        <v>42590</v>
      </c>
      <c r="H148" s="24" t="s">
        <v>319</v>
      </c>
      <c r="I148" s="25" t="s">
        <v>320</v>
      </c>
      <c r="J148" s="178" t="s">
        <v>321</v>
      </c>
      <c r="K148" s="261">
        <v>1200000</v>
      </c>
    </row>
    <row r="149" spans="1:11" ht="11.25">
      <c r="A149" s="192" t="s">
        <v>294</v>
      </c>
      <c r="B149" s="244" t="s">
        <v>298</v>
      </c>
      <c r="C149" s="18" t="s">
        <v>21</v>
      </c>
      <c r="D149" s="19" t="s">
        <v>21</v>
      </c>
      <c r="E149" s="23" t="s">
        <v>14</v>
      </c>
      <c r="F149" s="77">
        <v>14160098</v>
      </c>
      <c r="G149" s="177">
        <v>42590</v>
      </c>
      <c r="H149" s="23" t="s">
        <v>322</v>
      </c>
      <c r="I149" s="25" t="s">
        <v>323</v>
      </c>
      <c r="J149" s="17" t="s">
        <v>324</v>
      </c>
      <c r="K149" s="261">
        <v>506236</v>
      </c>
    </row>
    <row r="150" spans="1:11" ht="11.25">
      <c r="A150" s="192" t="s">
        <v>294</v>
      </c>
      <c r="B150" s="243" t="s">
        <v>9</v>
      </c>
      <c r="C150" s="18" t="s">
        <v>21</v>
      </c>
      <c r="D150" s="19" t="s">
        <v>21</v>
      </c>
      <c r="E150" s="23" t="s">
        <v>15</v>
      </c>
      <c r="F150" s="77">
        <v>14160178</v>
      </c>
      <c r="G150" s="177">
        <v>42591</v>
      </c>
      <c r="H150" s="23" t="s">
        <v>325</v>
      </c>
      <c r="I150" s="21" t="s">
        <v>326</v>
      </c>
      <c r="J150" s="17" t="s">
        <v>327</v>
      </c>
      <c r="K150" s="261">
        <v>570010</v>
      </c>
    </row>
    <row r="151" spans="1:11" ht="22.5">
      <c r="A151" s="192" t="s">
        <v>294</v>
      </c>
      <c r="B151" s="240" t="s">
        <v>154</v>
      </c>
      <c r="C151" s="18" t="s">
        <v>21</v>
      </c>
      <c r="D151" s="19" t="s">
        <v>21</v>
      </c>
      <c r="E151" s="23" t="s">
        <v>15</v>
      </c>
      <c r="F151" s="77">
        <v>14160179</v>
      </c>
      <c r="G151" s="177">
        <v>42591</v>
      </c>
      <c r="H151" s="23" t="s">
        <v>328</v>
      </c>
      <c r="I151" s="21" t="s">
        <v>296</v>
      </c>
      <c r="J151" s="17" t="s">
        <v>297</v>
      </c>
      <c r="K151" s="261">
        <v>77778</v>
      </c>
    </row>
    <row r="152" spans="1:11" ht="11.25">
      <c r="A152" s="192" t="s">
        <v>294</v>
      </c>
      <c r="B152" s="243" t="s">
        <v>8</v>
      </c>
      <c r="C152" s="18" t="s">
        <v>329</v>
      </c>
      <c r="D152" s="19">
        <v>42110</v>
      </c>
      <c r="E152" s="23" t="s">
        <v>15</v>
      </c>
      <c r="F152" s="77">
        <v>14160180</v>
      </c>
      <c r="G152" s="177">
        <v>42591</v>
      </c>
      <c r="H152" s="23" t="s">
        <v>330</v>
      </c>
      <c r="I152" s="21" t="s">
        <v>331</v>
      </c>
      <c r="J152" s="17" t="s">
        <v>332</v>
      </c>
      <c r="K152" s="261">
        <v>155556</v>
      </c>
    </row>
    <row r="153" spans="1:11" ht="22.5">
      <c r="A153" s="192" t="s">
        <v>294</v>
      </c>
      <c r="B153" s="244" t="s">
        <v>298</v>
      </c>
      <c r="C153" s="18" t="s">
        <v>21</v>
      </c>
      <c r="D153" s="19" t="s">
        <v>21</v>
      </c>
      <c r="E153" s="23" t="s">
        <v>14</v>
      </c>
      <c r="F153" s="77">
        <v>14160099</v>
      </c>
      <c r="G153" s="177">
        <v>42592</v>
      </c>
      <c r="H153" s="23" t="s">
        <v>333</v>
      </c>
      <c r="I153" s="21" t="s">
        <v>334</v>
      </c>
      <c r="J153" s="17" t="s">
        <v>335</v>
      </c>
      <c r="K153" s="261">
        <v>1497937</v>
      </c>
    </row>
    <row r="154" spans="1:11" ht="11.25">
      <c r="A154" s="192" t="s">
        <v>294</v>
      </c>
      <c r="B154" s="244" t="s">
        <v>298</v>
      </c>
      <c r="C154" s="18" t="s">
        <v>21</v>
      </c>
      <c r="D154" s="19" t="s">
        <v>21</v>
      </c>
      <c r="E154" s="23" t="s">
        <v>14</v>
      </c>
      <c r="F154" s="77">
        <v>14160100</v>
      </c>
      <c r="G154" s="177">
        <v>42592</v>
      </c>
      <c r="H154" s="23" t="s">
        <v>336</v>
      </c>
      <c r="I154" s="21" t="s">
        <v>337</v>
      </c>
      <c r="J154" s="17" t="s">
        <v>338</v>
      </c>
      <c r="K154" s="261">
        <v>99960</v>
      </c>
    </row>
    <row r="155" spans="1:11" ht="22.5">
      <c r="A155" s="192" t="s">
        <v>294</v>
      </c>
      <c r="B155" s="240" t="s">
        <v>154</v>
      </c>
      <c r="C155" s="18" t="s">
        <v>21</v>
      </c>
      <c r="D155" s="19" t="s">
        <v>21</v>
      </c>
      <c r="E155" s="23" t="s">
        <v>15</v>
      </c>
      <c r="F155" s="77">
        <v>14160181</v>
      </c>
      <c r="G155" s="177">
        <v>42592</v>
      </c>
      <c r="H155" s="23" t="s">
        <v>339</v>
      </c>
      <c r="I155" s="21" t="s">
        <v>317</v>
      </c>
      <c r="J155" s="17" t="s">
        <v>318</v>
      </c>
      <c r="K155" s="261">
        <v>145494</v>
      </c>
    </row>
    <row r="156" spans="1:11" ht="11.25">
      <c r="A156" s="192" t="s">
        <v>294</v>
      </c>
      <c r="B156" s="244" t="s">
        <v>298</v>
      </c>
      <c r="C156" s="18" t="s">
        <v>21</v>
      </c>
      <c r="D156" s="19" t="s">
        <v>21</v>
      </c>
      <c r="E156" s="23" t="s">
        <v>14</v>
      </c>
      <c r="F156" s="77">
        <v>14160101</v>
      </c>
      <c r="G156" s="177">
        <v>42593</v>
      </c>
      <c r="H156" s="23" t="s">
        <v>340</v>
      </c>
      <c r="I156" s="29" t="s">
        <v>341</v>
      </c>
      <c r="J156" s="179" t="s">
        <v>342</v>
      </c>
      <c r="K156" s="261">
        <v>571545</v>
      </c>
    </row>
    <row r="157" spans="1:11" ht="11.25">
      <c r="A157" s="192" t="s">
        <v>294</v>
      </c>
      <c r="B157" s="244" t="s">
        <v>298</v>
      </c>
      <c r="C157" s="18" t="s">
        <v>21</v>
      </c>
      <c r="D157" s="19" t="s">
        <v>21</v>
      </c>
      <c r="E157" s="23" t="s">
        <v>14</v>
      </c>
      <c r="F157" s="77">
        <v>14160102</v>
      </c>
      <c r="G157" s="177">
        <v>42593</v>
      </c>
      <c r="H157" s="23" t="s">
        <v>340</v>
      </c>
      <c r="I157" s="25" t="s">
        <v>343</v>
      </c>
      <c r="J157" s="17" t="s">
        <v>344</v>
      </c>
      <c r="K157" s="261">
        <v>112103</v>
      </c>
    </row>
    <row r="158" spans="1:11" ht="11.25">
      <c r="A158" s="192" t="s">
        <v>294</v>
      </c>
      <c r="B158" s="244" t="s">
        <v>298</v>
      </c>
      <c r="C158" s="18" t="s">
        <v>21</v>
      </c>
      <c r="D158" s="19" t="s">
        <v>21</v>
      </c>
      <c r="E158" s="23" t="s">
        <v>14</v>
      </c>
      <c r="F158" s="77">
        <v>14160103</v>
      </c>
      <c r="G158" s="177">
        <v>42593</v>
      </c>
      <c r="H158" s="23" t="s">
        <v>340</v>
      </c>
      <c r="I158" s="21" t="s">
        <v>345</v>
      </c>
      <c r="J158" s="17" t="s">
        <v>346</v>
      </c>
      <c r="K158" s="261">
        <v>265510</v>
      </c>
    </row>
    <row r="159" spans="1:11" ht="11.25">
      <c r="A159" s="192" t="s">
        <v>294</v>
      </c>
      <c r="B159" s="243" t="s">
        <v>8</v>
      </c>
      <c r="C159" s="18" t="s">
        <v>329</v>
      </c>
      <c r="D159" s="19">
        <v>42110</v>
      </c>
      <c r="E159" s="23" t="s">
        <v>15</v>
      </c>
      <c r="F159" s="77">
        <v>14160182</v>
      </c>
      <c r="G159" s="177">
        <v>42593</v>
      </c>
      <c r="H159" s="23" t="s">
        <v>347</v>
      </c>
      <c r="I159" s="21" t="s">
        <v>331</v>
      </c>
      <c r="J159" s="17" t="s">
        <v>332</v>
      </c>
      <c r="K159" s="261">
        <v>139333</v>
      </c>
    </row>
    <row r="160" spans="1:11" ht="11.25">
      <c r="A160" s="192" t="s">
        <v>294</v>
      </c>
      <c r="B160" s="244" t="s">
        <v>298</v>
      </c>
      <c r="C160" s="18" t="s">
        <v>21</v>
      </c>
      <c r="D160" s="19" t="s">
        <v>21</v>
      </c>
      <c r="E160" s="23" t="s">
        <v>14</v>
      </c>
      <c r="F160" s="77">
        <v>14160104</v>
      </c>
      <c r="G160" s="177">
        <v>42593</v>
      </c>
      <c r="H160" s="23" t="s">
        <v>348</v>
      </c>
      <c r="I160" s="21" t="s">
        <v>345</v>
      </c>
      <c r="J160" s="17" t="s">
        <v>346</v>
      </c>
      <c r="K160" s="261">
        <v>30575</v>
      </c>
    </row>
    <row r="161" spans="1:11" ht="33.75">
      <c r="A161" s="192" t="s">
        <v>294</v>
      </c>
      <c r="B161" s="244" t="s">
        <v>298</v>
      </c>
      <c r="C161" s="18" t="s">
        <v>21</v>
      </c>
      <c r="D161" s="19" t="s">
        <v>21</v>
      </c>
      <c r="E161" s="23" t="s">
        <v>15</v>
      </c>
      <c r="F161" s="77">
        <v>14160105</v>
      </c>
      <c r="G161" s="177">
        <v>42594</v>
      </c>
      <c r="H161" s="24" t="s">
        <v>349</v>
      </c>
      <c r="I161" s="21" t="s">
        <v>300</v>
      </c>
      <c r="J161" s="17" t="s">
        <v>301</v>
      </c>
      <c r="K161" s="261">
        <v>470192</v>
      </c>
    </row>
    <row r="162" spans="1:11" ht="22.5">
      <c r="A162" s="192" t="s">
        <v>294</v>
      </c>
      <c r="B162" s="243" t="s">
        <v>8</v>
      </c>
      <c r="C162" s="18" t="s">
        <v>350</v>
      </c>
      <c r="D162" s="19">
        <v>42594</v>
      </c>
      <c r="E162" s="23" t="s">
        <v>15</v>
      </c>
      <c r="F162" s="77">
        <v>14160184</v>
      </c>
      <c r="G162" s="177">
        <v>42598</v>
      </c>
      <c r="H162" s="23" t="s">
        <v>351</v>
      </c>
      <c r="I162" s="21" t="s">
        <v>352</v>
      </c>
      <c r="J162" s="17" t="s">
        <v>353</v>
      </c>
      <c r="K162" s="261">
        <v>3609287</v>
      </c>
    </row>
    <row r="163" spans="1:11" ht="22.5">
      <c r="A163" s="192" t="s">
        <v>294</v>
      </c>
      <c r="B163" s="240" t="s">
        <v>154</v>
      </c>
      <c r="C163" s="26" t="s">
        <v>21</v>
      </c>
      <c r="D163" s="27" t="s">
        <v>21</v>
      </c>
      <c r="E163" s="23" t="s">
        <v>15</v>
      </c>
      <c r="F163" s="77">
        <v>14160185</v>
      </c>
      <c r="G163" s="177">
        <v>42598</v>
      </c>
      <c r="H163" s="23" t="s">
        <v>354</v>
      </c>
      <c r="I163" s="29" t="s">
        <v>355</v>
      </c>
      <c r="J163" s="179" t="s">
        <v>356</v>
      </c>
      <c r="K163" s="261">
        <v>40000</v>
      </c>
    </row>
    <row r="164" spans="1:11" ht="11.25">
      <c r="A164" s="192" t="s">
        <v>294</v>
      </c>
      <c r="B164" s="244" t="s">
        <v>9</v>
      </c>
      <c r="C164" s="26" t="s">
        <v>21</v>
      </c>
      <c r="D164" s="27" t="s">
        <v>21</v>
      </c>
      <c r="E164" s="23" t="s">
        <v>15</v>
      </c>
      <c r="F164" s="77">
        <v>14160186</v>
      </c>
      <c r="G164" s="177">
        <v>42600</v>
      </c>
      <c r="H164" s="23" t="s">
        <v>357</v>
      </c>
      <c r="I164" s="25" t="s">
        <v>358</v>
      </c>
      <c r="J164" s="17" t="s">
        <v>359</v>
      </c>
      <c r="K164" s="261">
        <v>965210</v>
      </c>
    </row>
    <row r="165" spans="1:11" ht="11.25">
      <c r="A165" s="192" t="s">
        <v>294</v>
      </c>
      <c r="B165" s="239" t="s">
        <v>10</v>
      </c>
      <c r="C165" s="18" t="s">
        <v>360</v>
      </c>
      <c r="D165" s="19">
        <v>42320</v>
      </c>
      <c r="E165" s="23" t="s">
        <v>15</v>
      </c>
      <c r="F165" s="77">
        <v>14160187</v>
      </c>
      <c r="G165" s="177">
        <v>42600</v>
      </c>
      <c r="H165" s="23" t="s">
        <v>361</v>
      </c>
      <c r="I165" s="25" t="s">
        <v>362</v>
      </c>
      <c r="J165" s="17" t="s">
        <v>363</v>
      </c>
      <c r="K165" s="261">
        <v>124435</v>
      </c>
    </row>
    <row r="166" spans="1:11" ht="11.25">
      <c r="A166" s="252" t="s">
        <v>294</v>
      </c>
      <c r="B166" s="244" t="s">
        <v>9</v>
      </c>
      <c r="C166" s="26" t="s">
        <v>21</v>
      </c>
      <c r="D166" s="27" t="s">
        <v>21</v>
      </c>
      <c r="E166" s="23" t="s">
        <v>15</v>
      </c>
      <c r="F166" s="77">
        <v>14160188</v>
      </c>
      <c r="G166" s="177">
        <v>42600</v>
      </c>
      <c r="H166" s="23" t="s">
        <v>364</v>
      </c>
      <c r="I166" s="21" t="s">
        <v>365</v>
      </c>
      <c r="J166" s="17" t="s">
        <v>366</v>
      </c>
      <c r="K166" s="261">
        <v>372851</v>
      </c>
    </row>
    <row r="167" spans="1:11" ht="22.5">
      <c r="A167" s="252" t="s">
        <v>294</v>
      </c>
      <c r="B167" s="240" t="s">
        <v>154</v>
      </c>
      <c r="C167" s="26" t="s">
        <v>21</v>
      </c>
      <c r="D167" s="27" t="s">
        <v>21</v>
      </c>
      <c r="E167" s="23" t="s">
        <v>15</v>
      </c>
      <c r="F167" s="77">
        <v>14160189</v>
      </c>
      <c r="G167" s="177">
        <v>42601</v>
      </c>
      <c r="H167" s="23" t="s">
        <v>367</v>
      </c>
      <c r="I167" s="29" t="s">
        <v>296</v>
      </c>
      <c r="J167" s="179" t="s">
        <v>297</v>
      </c>
      <c r="K167" s="261">
        <v>77778</v>
      </c>
    </row>
    <row r="168" spans="1:11" ht="22.5">
      <c r="A168" s="252" t="s">
        <v>294</v>
      </c>
      <c r="B168" s="240" t="s">
        <v>154</v>
      </c>
      <c r="C168" s="18" t="s">
        <v>21</v>
      </c>
      <c r="D168" s="19" t="s">
        <v>21</v>
      </c>
      <c r="E168" s="23" t="s">
        <v>15</v>
      </c>
      <c r="F168" s="77">
        <v>14160190</v>
      </c>
      <c r="G168" s="177">
        <v>42601</v>
      </c>
      <c r="H168" s="23" t="s">
        <v>368</v>
      </c>
      <c r="I168" s="25" t="s">
        <v>369</v>
      </c>
      <c r="J168" s="17" t="s">
        <v>273</v>
      </c>
      <c r="K168" s="261">
        <v>778543</v>
      </c>
    </row>
    <row r="169" spans="1:11" ht="11.25">
      <c r="A169" s="252" t="s">
        <v>294</v>
      </c>
      <c r="B169" s="243" t="s">
        <v>8</v>
      </c>
      <c r="C169" s="18" t="s">
        <v>329</v>
      </c>
      <c r="D169" s="19">
        <v>42110</v>
      </c>
      <c r="E169" s="23" t="s">
        <v>15</v>
      </c>
      <c r="F169" s="77">
        <v>14160191</v>
      </c>
      <c r="G169" s="177">
        <v>42601</v>
      </c>
      <c r="H169" s="23" t="s">
        <v>370</v>
      </c>
      <c r="I169" s="25" t="s">
        <v>371</v>
      </c>
      <c r="J169" s="17" t="s">
        <v>372</v>
      </c>
      <c r="K169" s="261">
        <v>124000</v>
      </c>
    </row>
    <row r="170" spans="1:11" ht="11.25">
      <c r="A170" s="252" t="s">
        <v>294</v>
      </c>
      <c r="B170" s="244" t="s">
        <v>9</v>
      </c>
      <c r="C170" s="26" t="s">
        <v>21</v>
      </c>
      <c r="D170" s="27" t="s">
        <v>21</v>
      </c>
      <c r="E170" s="23" t="s">
        <v>15</v>
      </c>
      <c r="F170" s="77">
        <v>14160192</v>
      </c>
      <c r="G170" s="177">
        <v>42604</v>
      </c>
      <c r="H170" s="23" t="s">
        <v>373</v>
      </c>
      <c r="I170" s="25" t="s">
        <v>374</v>
      </c>
      <c r="J170" s="17" t="s">
        <v>375</v>
      </c>
      <c r="K170" s="261">
        <v>27085</v>
      </c>
    </row>
    <row r="171" spans="1:11" ht="22.5">
      <c r="A171" s="252" t="s">
        <v>294</v>
      </c>
      <c r="B171" s="240" t="s">
        <v>154</v>
      </c>
      <c r="C171" s="18" t="s">
        <v>21</v>
      </c>
      <c r="D171" s="19" t="s">
        <v>21</v>
      </c>
      <c r="E171" s="23" t="s">
        <v>15</v>
      </c>
      <c r="F171" s="77">
        <v>14160193</v>
      </c>
      <c r="G171" s="177">
        <v>42605</v>
      </c>
      <c r="H171" s="23" t="s">
        <v>376</v>
      </c>
      <c r="I171" s="25" t="s">
        <v>296</v>
      </c>
      <c r="J171" s="17" t="s">
        <v>297</v>
      </c>
      <c r="K171" s="261">
        <v>77778</v>
      </c>
    </row>
    <row r="172" spans="1:11" ht="22.5">
      <c r="A172" s="252" t="s">
        <v>294</v>
      </c>
      <c r="B172" s="240" t="s">
        <v>154</v>
      </c>
      <c r="C172" s="26" t="s">
        <v>21</v>
      </c>
      <c r="D172" s="27" t="s">
        <v>21</v>
      </c>
      <c r="E172" s="23" t="s">
        <v>15</v>
      </c>
      <c r="F172" s="77">
        <v>14160194</v>
      </c>
      <c r="G172" s="177">
        <v>42605</v>
      </c>
      <c r="H172" s="23" t="s">
        <v>377</v>
      </c>
      <c r="I172" s="25" t="s">
        <v>296</v>
      </c>
      <c r="J172" s="17" t="s">
        <v>297</v>
      </c>
      <c r="K172" s="261">
        <v>155556</v>
      </c>
    </row>
    <row r="173" spans="1:11" ht="22.5">
      <c r="A173" s="192" t="s">
        <v>294</v>
      </c>
      <c r="B173" s="240" t="s">
        <v>154</v>
      </c>
      <c r="C173" s="18" t="s">
        <v>21</v>
      </c>
      <c r="D173" s="19" t="s">
        <v>21</v>
      </c>
      <c r="E173" s="23" t="s">
        <v>15</v>
      </c>
      <c r="F173" s="77">
        <v>14160195</v>
      </c>
      <c r="G173" s="177">
        <v>42605</v>
      </c>
      <c r="H173" s="23" t="s">
        <v>378</v>
      </c>
      <c r="I173" s="21" t="s">
        <v>296</v>
      </c>
      <c r="J173" s="17" t="s">
        <v>297</v>
      </c>
      <c r="K173" s="261">
        <v>77778</v>
      </c>
    </row>
    <row r="174" spans="1:11" ht="11.25">
      <c r="A174" s="192" t="s">
        <v>294</v>
      </c>
      <c r="B174" s="244" t="s">
        <v>298</v>
      </c>
      <c r="C174" s="26" t="s">
        <v>21</v>
      </c>
      <c r="D174" s="27" t="s">
        <v>21</v>
      </c>
      <c r="E174" s="23" t="s">
        <v>14</v>
      </c>
      <c r="F174" s="77">
        <v>14160106</v>
      </c>
      <c r="G174" s="177">
        <v>42605</v>
      </c>
      <c r="H174" s="23" t="s">
        <v>379</v>
      </c>
      <c r="I174" s="25" t="s">
        <v>345</v>
      </c>
      <c r="J174" s="17" t="s">
        <v>346</v>
      </c>
      <c r="K174" s="261">
        <v>604414</v>
      </c>
    </row>
    <row r="175" spans="1:11" ht="22.5">
      <c r="A175" s="192" t="s">
        <v>294</v>
      </c>
      <c r="B175" s="240" t="s">
        <v>154</v>
      </c>
      <c r="C175" s="18" t="s">
        <v>21</v>
      </c>
      <c r="D175" s="19" t="s">
        <v>21</v>
      </c>
      <c r="E175" s="23" t="s">
        <v>15</v>
      </c>
      <c r="F175" s="77">
        <v>14160196</v>
      </c>
      <c r="G175" s="177">
        <v>42605</v>
      </c>
      <c r="H175" s="23" t="s">
        <v>380</v>
      </c>
      <c r="I175" s="29" t="s">
        <v>296</v>
      </c>
      <c r="J175" s="179" t="s">
        <v>297</v>
      </c>
      <c r="K175" s="261">
        <v>77778</v>
      </c>
    </row>
    <row r="176" spans="1:11" ht="11.25">
      <c r="A176" s="192" t="s">
        <v>294</v>
      </c>
      <c r="B176" s="244" t="s">
        <v>8</v>
      </c>
      <c r="C176" s="26" t="s">
        <v>329</v>
      </c>
      <c r="D176" s="27">
        <v>42110</v>
      </c>
      <c r="E176" s="23" t="s">
        <v>15</v>
      </c>
      <c r="F176" s="77">
        <v>14160197</v>
      </c>
      <c r="G176" s="177">
        <v>42606</v>
      </c>
      <c r="H176" s="23" t="s">
        <v>381</v>
      </c>
      <c r="I176" s="25" t="s">
        <v>331</v>
      </c>
      <c r="J176" s="17" t="s">
        <v>332</v>
      </c>
      <c r="K176" s="261">
        <v>209989</v>
      </c>
    </row>
    <row r="177" spans="1:11" ht="11.25">
      <c r="A177" s="192" t="s">
        <v>294</v>
      </c>
      <c r="B177" s="244" t="s">
        <v>8</v>
      </c>
      <c r="C177" s="26" t="s">
        <v>329</v>
      </c>
      <c r="D177" s="27">
        <v>42110</v>
      </c>
      <c r="E177" s="23" t="s">
        <v>15</v>
      </c>
      <c r="F177" s="77">
        <v>14160198</v>
      </c>
      <c r="G177" s="177">
        <v>42606</v>
      </c>
      <c r="H177" s="23" t="s">
        <v>382</v>
      </c>
      <c r="I177" s="25" t="s">
        <v>371</v>
      </c>
      <c r="J177" s="17" t="s">
        <v>372</v>
      </c>
      <c r="K177" s="261">
        <v>139000</v>
      </c>
    </row>
    <row r="178" spans="1:11" ht="11.25">
      <c r="A178" s="192" t="s">
        <v>294</v>
      </c>
      <c r="B178" s="239" t="s">
        <v>10</v>
      </c>
      <c r="C178" s="18" t="s">
        <v>383</v>
      </c>
      <c r="D178" s="19">
        <v>39294</v>
      </c>
      <c r="E178" s="23" t="s">
        <v>15</v>
      </c>
      <c r="F178" s="77">
        <v>14160199</v>
      </c>
      <c r="G178" s="177">
        <v>42606</v>
      </c>
      <c r="H178" s="23" t="s">
        <v>384</v>
      </c>
      <c r="I178" s="25" t="s">
        <v>385</v>
      </c>
      <c r="J178" s="178" t="s">
        <v>386</v>
      </c>
      <c r="K178" s="261">
        <v>199087</v>
      </c>
    </row>
    <row r="179" spans="1:11" ht="11.25">
      <c r="A179" s="192" t="s">
        <v>294</v>
      </c>
      <c r="B179" s="244" t="s">
        <v>9</v>
      </c>
      <c r="C179" s="26" t="s">
        <v>21</v>
      </c>
      <c r="D179" s="27" t="s">
        <v>21</v>
      </c>
      <c r="E179" s="23" t="s">
        <v>15</v>
      </c>
      <c r="F179" s="77">
        <v>14160200</v>
      </c>
      <c r="G179" s="177">
        <v>42606</v>
      </c>
      <c r="H179" s="23" t="s">
        <v>387</v>
      </c>
      <c r="I179" s="29" t="s">
        <v>374</v>
      </c>
      <c r="J179" s="179" t="s">
        <v>375</v>
      </c>
      <c r="K179" s="261">
        <v>32031</v>
      </c>
    </row>
    <row r="180" spans="1:11" ht="11.25">
      <c r="A180" s="192" t="s">
        <v>294</v>
      </c>
      <c r="B180" s="244" t="s">
        <v>8</v>
      </c>
      <c r="C180" s="26" t="s">
        <v>302</v>
      </c>
      <c r="D180" s="27">
        <v>42223</v>
      </c>
      <c r="E180" s="23" t="s">
        <v>15</v>
      </c>
      <c r="F180" s="77">
        <v>14160201</v>
      </c>
      <c r="G180" s="177">
        <v>42606</v>
      </c>
      <c r="H180" s="23" t="s">
        <v>388</v>
      </c>
      <c r="I180" s="29" t="s">
        <v>304</v>
      </c>
      <c r="J180" s="179" t="s">
        <v>305</v>
      </c>
      <c r="K180" s="261">
        <v>240115</v>
      </c>
    </row>
    <row r="181" spans="1:11" ht="11.25">
      <c r="A181" s="192" t="s">
        <v>294</v>
      </c>
      <c r="B181" s="244" t="s">
        <v>298</v>
      </c>
      <c r="C181" s="26" t="s">
        <v>21</v>
      </c>
      <c r="D181" s="27" t="s">
        <v>21</v>
      </c>
      <c r="E181" s="23" t="s">
        <v>14</v>
      </c>
      <c r="F181" s="77">
        <v>14160107</v>
      </c>
      <c r="G181" s="177">
        <v>42606</v>
      </c>
      <c r="H181" s="23" t="s">
        <v>389</v>
      </c>
      <c r="I181" s="25" t="s">
        <v>343</v>
      </c>
      <c r="J181" s="17" t="s">
        <v>344</v>
      </c>
      <c r="K181" s="261">
        <v>1357096</v>
      </c>
    </row>
    <row r="182" spans="1:11" ht="11.25">
      <c r="A182" s="192" t="s">
        <v>294</v>
      </c>
      <c r="B182" s="244" t="s">
        <v>298</v>
      </c>
      <c r="C182" s="26" t="s">
        <v>21</v>
      </c>
      <c r="D182" s="27" t="s">
        <v>21</v>
      </c>
      <c r="E182" s="23" t="s">
        <v>14</v>
      </c>
      <c r="F182" s="77">
        <v>14160108</v>
      </c>
      <c r="G182" s="177">
        <v>42606</v>
      </c>
      <c r="H182" s="23" t="s">
        <v>389</v>
      </c>
      <c r="I182" s="25" t="s">
        <v>345</v>
      </c>
      <c r="J182" s="17" t="s">
        <v>346</v>
      </c>
      <c r="K182" s="261">
        <v>147774</v>
      </c>
    </row>
    <row r="183" spans="1:11" ht="11.25">
      <c r="A183" s="192" t="s">
        <v>294</v>
      </c>
      <c r="B183" s="244" t="s">
        <v>298</v>
      </c>
      <c r="C183" s="18" t="s">
        <v>21</v>
      </c>
      <c r="D183" s="19" t="s">
        <v>21</v>
      </c>
      <c r="E183" s="23" t="s">
        <v>14</v>
      </c>
      <c r="F183" s="77">
        <v>14160109</v>
      </c>
      <c r="G183" s="177">
        <v>42607</v>
      </c>
      <c r="H183" s="23" t="s">
        <v>389</v>
      </c>
      <c r="I183" s="25" t="s">
        <v>390</v>
      </c>
      <c r="J183" s="17" t="s">
        <v>391</v>
      </c>
      <c r="K183" s="261">
        <v>649044</v>
      </c>
    </row>
    <row r="184" spans="1:11" ht="22.5">
      <c r="A184" s="192" t="s">
        <v>294</v>
      </c>
      <c r="B184" s="240" t="s">
        <v>154</v>
      </c>
      <c r="C184" s="18" t="s">
        <v>21</v>
      </c>
      <c r="D184" s="19" t="s">
        <v>21</v>
      </c>
      <c r="E184" s="23" t="s">
        <v>15</v>
      </c>
      <c r="F184" s="77">
        <v>14160202</v>
      </c>
      <c r="G184" s="177">
        <v>42608</v>
      </c>
      <c r="H184" s="23" t="s">
        <v>392</v>
      </c>
      <c r="I184" s="25" t="s">
        <v>369</v>
      </c>
      <c r="J184" s="17" t="s">
        <v>273</v>
      </c>
      <c r="K184" s="261">
        <v>509420</v>
      </c>
    </row>
    <row r="185" spans="1:11" ht="11.25">
      <c r="A185" s="192" t="s">
        <v>294</v>
      </c>
      <c r="B185" s="244" t="s">
        <v>9</v>
      </c>
      <c r="C185" s="18" t="s">
        <v>21</v>
      </c>
      <c r="D185" s="19" t="s">
        <v>21</v>
      </c>
      <c r="E185" s="23" t="s">
        <v>15</v>
      </c>
      <c r="F185" s="77">
        <v>14160203</v>
      </c>
      <c r="G185" s="177">
        <v>42608</v>
      </c>
      <c r="H185" s="23" t="s">
        <v>393</v>
      </c>
      <c r="I185" s="25" t="s">
        <v>394</v>
      </c>
      <c r="J185" s="17" t="s">
        <v>395</v>
      </c>
      <c r="K185" s="261">
        <v>172550</v>
      </c>
    </row>
    <row r="186" spans="1:11" ht="45">
      <c r="A186" s="192" t="s">
        <v>294</v>
      </c>
      <c r="B186" s="244" t="s">
        <v>8</v>
      </c>
      <c r="C186" s="26" t="s">
        <v>302</v>
      </c>
      <c r="D186" s="27">
        <v>42223</v>
      </c>
      <c r="E186" s="23" t="s">
        <v>15</v>
      </c>
      <c r="F186" s="77">
        <v>14160204</v>
      </c>
      <c r="G186" s="177">
        <v>42611</v>
      </c>
      <c r="H186" s="24" t="s">
        <v>396</v>
      </c>
      <c r="I186" s="25" t="s">
        <v>304</v>
      </c>
      <c r="J186" s="17" t="s">
        <v>305</v>
      </c>
      <c r="K186" s="261">
        <v>145000</v>
      </c>
    </row>
    <row r="187" spans="1:11" ht="22.5">
      <c r="A187" s="192" t="s">
        <v>294</v>
      </c>
      <c r="B187" s="240" t="s">
        <v>154</v>
      </c>
      <c r="C187" s="26" t="s">
        <v>21</v>
      </c>
      <c r="D187" s="27" t="s">
        <v>21</v>
      </c>
      <c r="E187" s="23" t="s">
        <v>15</v>
      </c>
      <c r="F187" s="77">
        <v>14160205</v>
      </c>
      <c r="G187" s="177">
        <v>42612</v>
      </c>
      <c r="H187" s="23" t="s">
        <v>397</v>
      </c>
      <c r="I187" s="25" t="s">
        <v>398</v>
      </c>
      <c r="J187" s="17" t="s">
        <v>399</v>
      </c>
      <c r="K187" s="261">
        <v>120000</v>
      </c>
    </row>
    <row r="188" spans="1:11" ht="22.5">
      <c r="A188" s="192" t="s">
        <v>294</v>
      </c>
      <c r="B188" s="240" t="s">
        <v>154</v>
      </c>
      <c r="C188" s="26" t="s">
        <v>21</v>
      </c>
      <c r="D188" s="27" t="s">
        <v>21</v>
      </c>
      <c r="E188" s="23" t="s">
        <v>15</v>
      </c>
      <c r="F188" s="77">
        <v>14160206</v>
      </c>
      <c r="G188" s="177">
        <v>42612</v>
      </c>
      <c r="H188" s="23" t="s">
        <v>400</v>
      </c>
      <c r="I188" s="25" t="s">
        <v>401</v>
      </c>
      <c r="J188" s="17" t="s">
        <v>402</v>
      </c>
      <c r="K188" s="261">
        <v>84444</v>
      </c>
    </row>
    <row r="189" spans="1:11" ht="11.25">
      <c r="A189" s="192" t="s">
        <v>294</v>
      </c>
      <c r="B189" s="244" t="s">
        <v>9</v>
      </c>
      <c r="C189" s="26" t="s">
        <v>21</v>
      </c>
      <c r="D189" s="27" t="s">
        <v>21</v>
      </c>
      <c r="E189" s="23" t="s">
        <v>15</v>
      </c>
      <c r="F189" s="77">
        <v>14160207</v>
      </c>
      <c r="G189" s="177">
        <v>42612</v>
      </c>
      <c r="H189" s="23" t="s">
        <v>403</v>
      </c>
      <c r="I189" s="25" t="s">
        <v>374</v>
      </c>
      <c r="J189" s="17" t="s">
        <v>375</v>
      </c>
      <c r="K189" s="261">
        <v>27085</v>
      </c>
    </row>
    <row r="190" spans="1:11" ht="11.25">
      <c r="A190" s="192" t="s">
        <v>294</v>
      </c>
      <c r="B190" s="244" t="s">
        <v>9</v>
      </c>
      <c r="C190" s="26" t="s">
        <v>21</v>
      </c>
      <c r="D190" s="27" t="s">
        <v>21</v>
      </c>
      <c r="E190" s="23" t="s">
        <v>15</v>
      </c>
      <c r="F190" s="77">
        <v>14160208</v>
      </c>
      <c r="G190" s="177">
        <v>42612</v>
      </c>
      <c r="H190" s="23" t="s">
        <v>404</v>
      </c>
      <c r="I190" s="25" t="s">
        <v>405</v>
      </c>
      <c r="J190" s="17" t="s">
        <v>406</v>
      </c>
      <c r="K190" s="261">
        <v>1807610</v>
      </c>
    </row>
    <row r="191" spans="1:11" ht="11.25">
      <c r="A191" s="192" t="s">
        <v>294</v>
      </c>
      <c r="B191" s="244" t="s">
        <v>298</v>
      </c>
      <c r="C191" s="31" t="s">
        <v>21</v>
      </c>
      <c r="D191" s="32" t="s">
        <v>21</v>
      </c>
      <c r="E191" s="23" t="s">
        <v>14</v>
      </c>
      <c r="F191" s="77">
        <v>14160110</v>
      </c>
      <c r="G191" s="177">
        <v>42612</v>
      </c>
      <c r="H191" s="23" t="s">
        <v>407</v>
      </c>
      <c r="I191" s="25" t="s">
        <v>345</v>
      </c>
      <c r="J191" s="17" t="s">
        <v>346</v>
      </c>
      <c r="K191" s="261">
        <v>1395941</v>
      </c>
    </row>
    <row r="192" spans="1:11" ht="22.5">
      <c r="A192" s="192" t="s">
        <v>294</v>
      </c>
      <c r="B192" s="240" t="s">
        <v>154</v>
      </c>
      <c r="C192" s="18" t="s">
        <v>21</v>
      </c>
      <c r="D192" s="19" t="s">
        <v>21</v>
      </c>
      <c r="E192" s="23" t="s">
        <v>15</v>
      </c>
      <c r="F192" s="77">
        <v>14160209</v>
      </c>
      <c r="G192" s="177">
        <v>42612</v>
      </c>
      <c r="H192" s="28" t="s">
        <v>408</v>
      </c>
      <c r="I192" s="25" t="s">
        <v>296</v>
      </c>
      <c r="J192" s="17" t="s">
        <v>297</v>
      </c>
      <c r="K192" s="261">
        <v>350000</v>
      </c>
    </row>
    <row r="193" spans="1:11" ht="11.25">
      <c r="A193" s="192" t="s">
        <v>294</v>
      </c>
      <c r="B193" s="244" t="s">
        <v>298</v>
      </c>
      <c r="C193" s="31" t="s">
        <v>21</v>
      </c>
      <c r="D193" s="32" t="s">
        <v>21</v>
      </c>
      <c r="E193" s="23" t="s">
        <v>14</v>
      </c>
      <c r="F193" s="77">
        <v>14160111</v>
      </c>
      <c r="G193" s="177">
        <v>42612</v>
      </c>
      <c r="H193" s="23" t="s">
        <v>409</v>
      </c>
      <c r="I193" s="25" t="s">
        <v>390</v>
      </c>
      <c r="J193" s="17" t="s">
        <v>391</v>
      </c>
      <c r="K193" s="261">
        <v>177046</v>
      </c>
    </row>
    <row r="194" spans="1:11" ht="11.25">
      <c r="A194" s="192" t="s">
        <v>294</v>
      </c>
      <c r="B194" s="244" t="s">
        <v>298</v>
      </c>
      <c r="C194" s="31" t="s">
        <v>21</v>
      </c>
      <c r="D194" s="32" t="s">
        <v>21</v>
      </c>
      <c r="E194" s="28" t="s">
        <v>14</v>
      </c>
      <c r="F194" s="26">
        <v>14160112</v>
      </c>
      <c r="G194" s="27">
        <v>42612</v>
      </c>
      <c r="H194" s="23" t="s">
        <v>409</v>
      </c>
      <c r="I194" s="25" t="s">
        <v>343</v>
      </c>
      <c r="J194" s="17" t="s">
        <v>344</v>
      </c>
      <c r="K194" s="262">
        <v>1481952</v>
      </c>
    </row>
    <row r="195" spans="1:11" ht="11.25">
      <c r="A195" s="192" t="s">
        <v>294</v>
      </c>
      <c r="B195" s="241" t="s">
        <v>20</v>
      </c>
      <c r="C195" s="26" t="s">
        <v>13</v>
      </c>
      <c r="D195" s="27" t="s">
        <v>13</v>
      </c>
      <c r="E195" s="23" t="s">
        <v>19</v>
      </c>
      <c r="F195" s="77">
        <v>2754338</v>
      </c>
      <c r="G195" s="177">
        <v>42598</v>
      </c>
      <c r="H195" s="28" t="s">
        <v>410</v>
      </c>
      <c r="I195" s="28" t="s">
        <v>411</v>
      </c>
      <c r="J195" s="178" t="s">
        <v>412</v>
      </c>
      <c r="K195" s="261">
        <v>257735</v>
      </c>
    </row>
    <row r="196" spans="1:11" ht="11.25">
      <c r="A196" s="192" t="s">
        <v>294</v>
      </c>
      <c r="B196" s="241" t="s">
        <v>20</v>
      </c>
      <c r="C196" s="26" t="s">
        <v>13</v>
      </c>
      <c r="D196" s="27" t="s">
        <v>13</v>
      </c>
      <c r="E196" s="23" t="s">
        <v>19</v>
      </c>
      <c r="F196" s="77">
        <v>88343999</v>
      </c>
      <c r="G196" s="177">
        <v>42588</v>
      </c>
      <c r="H196" s="28" t="s">
        <v>413</v>
      </c>
      <c r="I196" s="28" t="s">
        <v>411</v>
      </c>
      <c r="J196" s="178" t="s">
        <v>412</v>
      </c>
      <c r="K196" s="261">
        <v>161450</v>
      </c>
    </row>
    <row r="197" spans="1:11" ht="11.25">
      <c r="A197" s="192" t="s">
        <v>294</v>
      </c>
      <c r="B197" s="241" t="s">
        <v>20</v>
      </c>
      <c r="C197" s="26" t="s">
        <v>13</v>
      </c>
      <c r="D197" s="27" t="s">
        <v>13</v>
      </c>
      <c r="E197" s="23" t="s">
        <v>19</v>
      </c>
      <c r="F197" s="77">
        <v>15787421</v>
      </c>
      <c r="G197" s="177">
        <v>42605</v>
      </c>
      <c r="H197" s="28" t="s">
        <v>414</v>
      </c>
      <c r="I197" s="28" t="s">
        <v>415</v>
      </c>
      <c r="J197" s="178" t="s">
        <v>416</v>
      </c>
      <c r="K197" s="261">
        <v>1814915</v>
      </c>
    </row>
    <row r="198" spans="1:11" ht="11.25">
      <c r="A198" s="192" t="s">
        <v>294</v>
      </c>
      <c r="B198" s="241" t="s">
        <v>20</v>
      </c>
      <c r="C198" s="26" t="s">
        <v>13</v>
      </c>
      <c r="D198" s="27" t="s">
        <v>13</v>
      </c>
      <c r="E198" s="23" t="s">
        <v>19</v>
      </c>
      <c r="F198" s="77">
        <v>15758588</v>
      </c>
      <c r="G198" s="177">
        <v>42599</v>
      </c>
      <c r="H198" s="28" t="s">
        <v>417</v>
      </c>
      <c r="I198" s="28" t="s">
        <v>415</v>
      </c>
      <c r="J198" s="178" t="s">
        <v>416</v>
      </c>
      <c r="K198" s="261">
        <v>2633299</v>
      </c>
    </row>
    <row r="199" spans="1:11" ht="11.25">
      <c r="A199" s="192" t="s">
        <v>294</v>
      </c>
      <c r="B199" s="241" t="s">
        <v>20</v>
      </c>
      <c r="C199" s="26" t="s">
        <v>13</v>
      </c>
      <c r="D199" s="27" t="s">
        <v>13</v>
      </c>
      <c r="E199" s="23" t="s">
        <v>19</v>
      </c>
      <c r="F199" s="77">
        <v>15761009</v>
      </c>
      <c r="G199" s="177">
        <v>42599</v>
      </c>
      <c r="H199" s="28" t="s">
        <v>418</v>
      </c>
      <c r="I199" s="28" t="s">
        <v>415</v>
      </c>
      <c r="J199" s="178" t="s">
        <v>416</v>
      </c>
      <c r="K199" s="261">
        <v>2375028</v>
      </c>
    </row>
    <row r="200" spans="1:11" ht="11.25">
      <c r="A200" s="192" t="s">
        <v>294</v>
      </c>
      <c r="B200" s="241" t="s">
        <v>20</v>
      </c>
      <c r="C200" s="26" t="s">
        <v>13</v>
      </c>
      <c r="D200" s="27" t="s">
        <v>13</v>
      </c>
      <c r="E200" s="23" t="s">
        <v>19</v>
      </c>
      <c r="F200" s="77">
        <v>2654</v>
      </c>
      <c r="G200" s="177">
        <v>42583</v>
      </c>
      <c r="H200" s="28" t="s">
        <v>421</v>
      </c>
      <c r="I200" s="28" t="s">
        <v>419</v>
      </c>
      <c r="J200" s="178" t="s">
        <v>420</v>
      </c>
      <c r="K200" s="261">
        <v>144942</v>
      </c>
    </row>
    <row r="201" spans="1:11" ht="11.25">
      <c r="A201" s="192" t="s">
        <v>294</v>
      </c>
      <c r="B201" s="241" t="s">
        <v>20</v>
      </c>
      <c r="C201" s="26" t="s">
        <v>13</v>
      </c>
      <c r="D201" s="27" t="s">
        <v>13</v>
      </c>
      <c r="E201" s="23" t="s">
        <v>19</v>
      </c>
      <c r="F201" s="77">
        <v>2654</v>
      </c>
      <c r="G201" s="177">
        <v>42583</v>
      </c>
      <c r="H201" s="28" t="s">
        <v>422</v>
      </c>
      <c r="I201" s="28" t="s">
        <v>419</v>
      </c>
      <c r="J201" s="178" t="s">
        <v>420</v>
      </c>
      <c r="K201" s="261">
        <v>238476</v>
      </c>
    </row>
    <row r="202" spans="1:11" ht="11.25">
      <c r="A202" s="192" t="s">
        <v>294</v>
      </c>
      <c r="B202" s="241" t="s">
        <v>20</v>
      </c>
      <c r="C202" s="26" t="s">
        <v>13</v>
      </c>
      <c r="D202" s="27" t="s">
        <v>13</v>
      </c>
      <c r="E202" s="23" t="s">
        <v>19</v>
      </c>
      <c r="F202" s="77">
        <v>2654</v>
      </c>
      <c r="G202" s="177">
        <v>42583</v>
      </c>
      <c r="H202" s="28" t="s">
        <v>423</v>
      </c>
      <c r="I202" s="28" t="s">
        <v>419</v>
      </c>
      <c r="J202" s="178" t="s">
        <v>420</v>
      </c>
      <c r="K202" s="261">
        <v>277175</v>
      </c>
    </row>
    <row r="203" spans="1:11" ht="11.25">
      <c r="A203" s="192" t="s">
        <v>294</v>
      </c>
      <c r="B203" s="241" t="s">
        <v>20</v>
      </c>
      <c r="C203" s="26" t="s">
        <v>13</v>
      </c>
      <c r="D203" s="27" t="s">
        <v>13</v>
      </c>
      <c r="E203" s="23" t="s">
        <v>19</v>
      </c>
      <c r="F203" s="77">
        <v>2654</v>
      </c>
      <c r="G203" s="177">
        <v>42583</v>
      </c>
      <c r="H203" s="28" t="s">
        <v>424</v>
      </c>
      <c r="I203" s="28" t="s">
        <v>419</v>
      </c>
      <c r="J203" s="178" t="s">
        <v>420</v>
      </c>
      <c r="K203" s="261">
        <v>427606</v>
      </c>
    </row>
    <row r="204" spans="1:11" ht="33.75">
      <c r="A204" s="253" t="s">
        <v>425</v>
      </c>
      <c r="B204" s="240" t="s">
        <v>6</v>
      </c>
      <c r="C204" s="95" t="s">
        <v>426</v>
      </c>
      <c r="D204" s="104">
        <v>41799</v>
      </c>
      <c r="E204" s="95" t="s">
        <v>15</v>
      </c>
      <c r="F204" s="180">
        <v>17160638</v>
      </c>
      <c r="G204" s="106">
        <v>42584</v>
      </c>
      <c r="H204" s="181" t="s">
        <v>427</v>
      </c>
      <c r="I204" s="95" t="s">
        <v>428</v>
      </c>
      <c r="J204" s="95" t="s">
        <v>429</v>
      </c>
      <c r="K204" s="263">
        <v>95172</v>
      </c>
    </row>
    <row r="205" spans="1:11" ht="33.75">
      <c r="A205" s="253" t="s">
        <v>425</v>
      </c>
      <c r="B205" s="240" t="s">
        <v>6</v>
      </c>
      <c r="C205" s="95" t="s">
        <v>426</v>
      </c>
      <c r="D205" s="183">
        <v>41799</v>
      </c>
      <c r="E205" s="95" t="s">
        <v>15</v>
      </c>
      <c r="F205" s="180">
        <v>17160639</v>
      </c>
      <c r="G205" s="106">
        <v>42584</v>
      </c>
      <c r="H205" s="181" t="s">
        <v>430</v>
      </c>
      <c r="I205" s="95" t="s">
        <v>428</v>
      </c>
      <c r="J205" s="95" t="s">
        <v>429</v>
      </c>
      <c r="K205" s="263">
        <v>102564</v>
      </c>
    </row>
    <row r="206" spans="1:11" ht="135">
      <c r="A206" s="253" t="s">
        <v>425</v>
      </c>
      <c r="B206" s="244" t="s">
        <v>298</v>
      </c>
      <c r="C206" s="95" t="s">
        <v>431</v>
      </c>
      <c r="D206" s="183">
        <v>42460</v>
      </c>
      <c r="E206" s="95" t="s">
        <v>14</v>
      </c>
      <c r="F206" s="180">
        <v>17160641</v>
      </c>
      <c r="G206" s="106">
        <v>42584</v>
      </c>
      <c r="H206" s="181" t="s">
        <v>432</v>
      </c>
      <c r="I206" s="95" t="s">
        <v>433</v>
      </c>
      <c r="J206" s="95" t="s">
        <v>301</v>
      </c>
      <c r="K206" s="108">
        <v>2553793</v>
      </c>
    </row>
    <row r="207" spans="1:11" ht="45">
      <c r="A207" s="253" t="s">
        <v>425</v>
      </c>
      <c r="B207" s="240" t="s">
        <v>6</v>
      </c>
      <c r="C207" s="95" t="s">
        <v>434</v>
      </c>
      <c r="D207" s="104">
        <v>40053</v>
      </c>
      <c r="E207" s="95" t="s">
        <v>15</v>
      </c>
      <c r="F207" s="180">
        <v>17160642</v>
      </c>
      <c r="G207" s="106">
        <v>42584</v>
      </c>
      <c r="H207" s="181" t="s">
        <v>435</v>
      </c>
      <c r="I207" s="95" t="s">
        <v>436</v>
      </c>
      <c r="J207" s="95" t="s">
        <v>437</v>
      </c>
      <c r="K207" s="263">
        <v>33264</v>
      </c>
    </row>
    <row r="208" spans="1:11" ht="67.5">
      <c r="A208" s="253" t="s">
        <v>425</v>
      </c>
      <c r="B208" s="240" t="s">
        <v>6</v>
      </c>
      <c r="C208" s="95" t="s">
        <v>438</v>
      </c>
      <c r="D208" s="104">
        <v>42327</v>
      </c>
      <c r="E208" s="95" t="s">
        <v>15</v>
      </c>
      <c r="F208" s="180">
        <v>17160643</v>
      </c>
      <c r="G208" s="106">
        <v>42584</v>
      </c>
      <c r="H208" s="181" t="s">
        <v>439</v>
      </c>
      <c r="I208" s="95" t="s">
        <v>440</v>
      </c>
      <c r="J208" s="95" t="s">
        <v>441</v>
      </c>
      <c r="K208" s="108">
        <v>607201</v>
      </c>
    </row>
    <row r="209" spans="1:11" ht="67.5">
      <c r="A209" s="253" t="s">
        <v>425</v>
      </c>
      <c r="B209" s="240" t="s">
        <v>6</v>
      </c>
      <c r="C209" s="95" t="s">
        <v>438</v>
      </c>
      <c r="D209" s="104">
        <v>42327</v>
      </c>
      <c r="E209" s="95" t="s">
        <v>15</v>
      </c>
      <c r="F209" s="180">
        <v>17160644</v>
      </c>
      <c r="G209" s="106">
        <v>42584</v>
      </c>
      <c r="H209" s="181" t="s">
        <v>442</v>
      </c>
      <c r="I209" s="95" t="s">
        <v>440</v>
      </c>
      <c r="J209" s="95" t="s">
        <v>441</v>
      </c>
      <c r="K209" s="263">
        <v>607201</v>
      </c>
    </row>
    <row r="210" spans="1:11" ht="56.25">
      <c r="A210" s="253" t="s">
        <v>425</v>
      </c>
      <c r="B210" s="240" t="s">
        <v>6</v>
      </c>
      <c r="C210" s="95" t="s">
        <v>438</v>
      </c>
      <c r="D210" s="104">
        <v>42327</v>
      </c>
      <c r="E210" s="95" t="s">
        <v>15</v>
      </c>
      <c r="F210" s="180">
        <v>17160645</v>
      </c>
      <c r="G210" s="106">
        <v>42584</v>
      </c>
      <c r="H210" s="181" t="s">
        <v>443</v>
      </c>
      <c r="I210" s="184" t="s">
        <v>440</v>
      </c>
      <c r="J210" s="184" t="s">
        <v>441</v>
      </c>
      <c r="K210" s="263">
        <v>110491</v>
      </c>
    </row>
    <row r="211" spans="1:11" ht="45">
      <c r="A211" s="253" t="s">
        <v>425</v>
      </c>
      <c r="B211" s="240" t="s">
        <v>6</v>
      </c>
      <c r="C211" s="95" t="s">
        <v>438</v>
      </c>
      <c r="D211" s="104">
        <v>42327</v>
      </c>
      <c r="E211" s="95" t="s">
        <v>15</v>
      </c>
      <c r="F211" s="185">
        <v>17160646</v>
      </c>
      <c r="G211" s="106">
        <v>42584</v>
      </c>
      <c r="H211" s="181" t="s">
        <v>444</v>
      </c>
      <c r="I211" s="186" t="s">
        <v>440</v>
      </c>
      <c r="J211" s="95" t="s">
        <v>441</v>
      </c>
      <c r="K211" s="108">
        <v>238515</v>
      </c>
    </row>
    <row r="212" spans="1:11" ht="45">
      <c r="A212" s="253" t="s">
        <v>425</v>
      </c>
      <c r="B212" s="244" t="s">
        <v>298</v>
      </c>
      <c r="C212" s="95" t="s">
        <v>445</v>
      </c>
      <c r="D212" s="104">
        <v>42550</v>
      </c>
      <c r="E212" s="95" t="s">
        <v>15</v>
      </c>
      <c r="F212" s="185">
        <v>17160647</v>
      </c>
      <c r="G212" s="106">
        <v>42585</v>
      </c>
      <c r="H212" s="181" t="s">
        <v>446</v>
      </c>
      <c r="I212" s="186" t="s">
        <v>447</v>
      </c>
      <c r="J212" s="95" t="s">
        <v>448</v>
      </c>
      <c r="K212" s="108">
        <v>45045866</v>
      </c>
    </row>
    <row r="213" spans="1:11" ht="45">
      <c r="A213" s="253" t="s">
        <v>425</v>
      </c>
      <c r="B213" s="241" t="s">
        <v>9</v>
      </c>
      <c r="C213" s="95" t="s">
        <v>13</v>
      </c>
      <c r="D213" s="104" t="s">
        <v>13</v>
      </c>
      <c r="E213" s="95" t="s">
        <v>14</v>
      </c>
      <c r="F213" s="180">
        <v>17160184</v>
      </c>
      <c r="G213" s="106">
        <v>42585</v>
      </c>
      <c r="H213" s="181" t="s">
        <v>449</v>
      </c>
      <c r="I213" s="95" t="s">
        <v>450</v>
      </c>
      <c r="J213" s="95" t="s">
        <v>451</v>
      </c>
      <c r="K213" s="263">
        <v>59500</v>
      </c>
    </row>
    <row r="214" spans="1:11" ht="56.25">
      <c r="A214" s="253" t="s">
        <v>425</v>
      </c>
      <c r="B214" s="241" t="s">
        <v>9</v>
      </c>
      <c r="C214" s="95" t="s">
        <v>13</v>
      </c>
      <c r="D214" s="104" t="s">
        <v>13</v>
      </c>
      <c r="E214" s="95" t="s">
        <v>14</v>
      </c>
      <c r="F214" s="180" t="s">
        <v>452</v>
      </c>
      <c r="G214" s="106">
        <v>42585</v>
      </c>
      <c r="H214" s="181" t="s">
        <v>453</v>
      </c>
      <c r="I214" s="95" t="s">
        <v>454</v>
      </c>
      <c r="J214" s="95" t="s">
        <v>455</v>
      </c>
      <c r="K214" s="263">
        <v>89770</v>
      </c>
    </row>
    <row r="215" spans="1:11" ht="56.25">
      <c r="A215" s="253" t="s">
        <v>425</v>
      </c>
      <c r="B215" s="244" t="s">
        <v>298</v>
      </c>
      <c r="C215" s="95" t="s">
        <v>456</v>
      </c>
      <c r="D215" s="104">
        <v>42557</v>
      </c>
      <c r="E215" s="95" t="s">
        <v>15</v>
      </c>
      <c r="F215" s="180">
        <v>17160649</v>
      </c>
      <c r="G215" s="106">
        <v>42585</v>
      </c>
      <c r="H215" s="181" t="s">
        <v>457</v>
      </c>
      <c r="I215" s="95" t="s">
        <v>458</v>
      </c>
      <c r="J215" s="95" t="s">
        <v>459</v>
      </c>
      <c r="K215" s="263">
        <v>15298774</v>
      </c>
    </row>
    <row r="216" spans="1:11" ht="56.25">
      <c r="A216" s="253" t="s">
        <v>425</v>
      </c>
      <c r="B216" s="244" t="s">
        <v>298</v>
      </c>
      <c r="C216" s="95" t="s">
        <v>456</v>
      </c>
      <c r="D216" s="104">
        <v>42557</v>
      </c>
      <c r="E216" s="95" t="s">
        <v>15</v>
      </c>
      <c r="F216" s="180">
        <v>17160650</v>
      </c>
      <c r="G216" s="106">
        <v>42585</v>
      </c>
      <c r="H216" s="181" t="s">
        <v>460</v>
      </c>
      <c r="I216" s="95" t="s">
        <v>458</v>
      </c>
      <c r="J216" s="95" t="s">
        <v>459</v>
      </c>
      <c r="K216" s="263">
        <v>40299847</v>
      </c>
    </row>
    <row r="217" spans="1:11" ht="33.75">
      <c r="A217" s="253" t="s">
        <v>425</v>
      </c>
      <c r="B217" s="240" t="s">
        <v>154</v>
      </c>
      <c r="C217" s="95" t="s">
        <v>13</v>
      </c>
      <c r="D217" s="104" t="s">
        <v>13</v>
      </c>
      <c r="E217" s="95" t="s">
        <v>15</v>
      </c>
      <c r="F217" s="180">
        <v>17160654</v>
      </c>
      <c r="G217" s="106">
        <v>42585</v>
      </c>
      <c r="H217" s="181" t="s">
        <v>461</v>
      </c>
      <c r="I217" s="95" t="s">
        <v>462</v>
      </c>
      <c r="J217" s="95" t="s">
        <v>463</v>
      </c>
      <c r="K217" s="263">
        <v>120000</v>
      </c>
    </row>
    <row r="218" spans="1:11" ht="45">
      <c r="A218" s="253" t="s">
        <v>425</v>
      </c>
      <c r="B218" s="240" t="s">
        <v>154</v>
      </c>
      <c r="C218" s="95" t="s">
        <v>13</v>
      </c>
      <c r="D218" s="104" t="s">
        <v>13</v>
      </c>
      <c r="E218" s="95" t="s">
        <v>15</v>
      </c>
      <c r="F218" s="180">
        <v>17160655</v>
      </c>
      <c r="G218" s="106">
        <v>42585</v>
      </c>
      <c r="H218" s="187" t="s">
        <v>464</v>
      </c>
      <c r="I218" s="95" t="s">
        <v>465</v>
      </c>
      <c r="J218" s="95" t="s">
        <v>466</v>
      </c>
      <c r="K218" s="263">
        <v>180000</v>
      </c>
    </row>
    <row r="219" spans="1:11" ht="22.5">
      <c r="A219" s="253" t="s">
        <v>425</v>
      </c>
      <c r="B219" s="244" t="s">
        <v>298</v>
      </c>
      <c r="C219" s="95" t="s">
        <v>431</v>
      </c>
      <c r="D219" s="104">
        <v>42460</v>
      </c>
      <c r="E219" s="95" t="s">
        <v>14</v>
      </c>
      <c r="F219" s="180"/>
      <c r="G219" s="106">
        <v>42586</v>
      </c>
      <c r="H219" s="181" t="s">
        <v>467</v>
      </c>
      <c r="I219" s="95" t="s">
        <v>468</v>
      </c>
      <c r="J219" s="95" t="s">
        <v>469</v>
      </c>
      <c r="K219" s="263">
        <v>622342</v>
      </c>
    </row>
    <row r="220" spans="1:11" ht="45">
      <c r="A220" s="253" t="s">
        <v>425</v>
      </c>
      <c r="B220" s="240" t="s">
        <v>154</v>
      </c>
      <c r="C220" s="95" t="s">
        <v>13</v>
      </c>
      <c r="D220" s="104" t="s">
        <v>13</v>
      </c>
      <c r="E220" s="95" t="s">
        <v>15</v>
      </c>
      <c r="F220" s="180">
        <v>17160653</v>
      </c>
      <c r="G220" s="106">
        <v>42586</v>
      </c>
      <c r="H220" s="181" t="s">
        <v>470</v>
      </c>
      <c r="I220" s="95" t="s">
        <v>471</v>
      </c>
      <c r="J220" s="95" t="s">
        <v>472</v>
      </c>
      <c r="K220" s="263">
        <v>240000</v>
      </c>
    </row>
    <row r="221" spans="1:11" ht="45">
      <c r="A221" s="253" t="s">
        <v>425</v>
      </c>
      <c r="B221" s="240" t="s">
        <v>6</v>
      </c>
      <c r="C221" s="95" t="s">
        <v>438</v>
      </c>
      <c r="D221" s="104">
        <v>42327</v>
      </c>
      <c r="E221" s="95" t="s">
        <v>15</v>
      </c>
      <c r="F221" s="180">
        <v>17160656</v>
      </c>
      <c r="G221" s="106">
        <v>42586</v>
      </c>
      <c r="H221" s="181" t="s">
        <v>473</v>
      </c>
      <c r="I221" s="95" t="s">
        <v>440</v>
      </c>
      <c r="J221" s="95" t="s">
        <v>441</v>
      </c>
      <c r="K221" s="263">
        <v>178975</v>
      </c>
    </row>
    <row r="222" spans="1:11" ht="56.25">
      <c r="A222" s="253" t="s">
        <v>425</v>
      </c>
      <c r="B222" s="241" t="s">
        <v>9</v>
      </c>
      <c r="C222" s="95" t="s">
        <v>13</v>
      </c>
      <c r="D222" s="104" t="s">
        <v>13</v>
      </c>
      <c r="E222" s="95" t="s">
        <v>14</v>
      </c>
      <c r="F222" s="188">
        <v>17160186</v>
      </c>
      <c r="G222" s="106">
        <v>42586</v>
      </c>
      <c r="H222" s="181" t="s">
        <v>474</v>
      </c>
      <c r="I222" s="95" t="s">
        <v>475</v>
      </c>
      <c r="J222" s="95" t="s">
        <v>476</v>
      </c>
      <c r="K222" s="264">
        <v>58548</v>
      </c>
    </row>
    <row r="223" spans="1:11" ht="22.5">
      <c r="A223" s="253" t="s">
        <v>425</v>
      </c>
      <c r="B223" s="244" t="s">
        <v>298</v>
      </c>
      <c r="C223" s="95" t="s">
        <v>456</v>
      </c>
      <c r="D223" s="104">
        <v>42557</v>
      </c>
      <c r="E223" s="95" t="s">
        <v>14</v>
      </c>
      <c r="F223" s="188">
        <v>17160188</v>
      </c>
      <c r="G223" s="106">
        <v>42586</v>
      </c>
      <c r="H223" s="181" t="s">
        <v>477</v>
      </c>
      <c r="I223" s="95" t="s">
        <v>478</v>
      </c>
      <c r="J223" s="95" t="s">
        <v>479</v>
      </c>
      <c r="K223" s="264">
        <v>33120</v>
      </c>
    </row>
    <row r="224" spans="1:11" ht="33.75">
      <c r="A224" s="253" t="s">
        <v>425</v>
      </c>
      <c r="B224" s="244" t="s">
        <v>298</v>
      </c>
      <c r="C224" s="95" t="s">
        <v>456</v>
      </c>
      <c r="D224" s="104">
        <v>42557</v>
      </c>
      <c r="E224" s="95" t="s">
        <v>14</v>
      </c>
      <c r="F224" s="180">
        <v>17160189</v>
      </c>
      <c r="G224" s="106">
        <v>42586</v>
      </c>
      <c r="H224" s="181" t="s">
        <v>480</v>
      </c>
      <c r="I224" s="95" t="s">
        <v>481</v>
      </c>
      <c r="J224" s="95" t="s">
        <v>482</v>
      </c>
      <c r="K224" s="263">
        <v>82967</v>
      </c>
    </row>
    <row r="225" spans="1:11" ht="45">
      <c r="A225" s="253" t="s">
        <v>425</v>
      </c>
      <c r="B225" s="240" t="s">
        <v>6</v>
      </c>
      <c r="C225" s="95" t="s">
        <v>438</v>
      </c>
      <c r="D225" s="104">
        <v>42327</v>
      </c>
      <c r="E225" s="95" t="s">
        <v>15</v>
      </c>
      <c r="F225" s="188">
        <v>17160657</v>
      </c>
      <c r="G225" s="106">
        <v>42586</v>
      </c>
      <c r="H225" s="187" t="s">
        <v>483</v>
      </c>
      <c r="I225" s="184" t="s">
        <v>440</v>
      </c>
      <c r="J225" s="184" t="s">
        <v>441</v>
      </c>
      <c r="K225" s="264">
        <v>257758</v>
      </c>
    </row>
    <row r="226" spans="1:11" ht="33.75">
      <c r="A226" s="253" t="s">
        <v>425</v>
      </c>
      <c r="B226" s="244" t="s">
        <v>298</v>
      </c>
      <c r="C226" s="95" t="s">
        <v>431</v>
      </c>
      <c r="D226" s="104">
        <v>42460</v>
      </c>
      <c r="E226" s="95" t="s">
        <v>14</v>
      </c>
      <c r="F226" s="188">
        <v>17160190</v>
      </c>
      <c r="G226" s="106">
        <v>42586</v>
      </c>
      <c r="H226" s="187" t="s">
        <v>484</v>
      </c>
      <c r="I226" s="184" t="s">
        <v>485</v>
      </c>
      <c r="J226" s="184" t="s">
        <v>486</v>
      </c>
      <c r="K226" s="264">
        <v>2945</v>
      </c>
    </row>
    <row r="227" spans="1:11" ht="67.5">
      <c r="A227" s="253" t="s">
        <v>425</v>
      </c>
      <c r="B227" s="240" t="s">
        <v>6</v>
      </c>
      <c r="C227" s="95" t="s">
        <v>438</v>
      </c>
      <c r="D227" s="104">
        <v>42327</v>
      </c>
      <c r="E227" s="95" t="s">
        <v>15</v>
      </c>
      <c r="F227" s="180">
        <v>17160643</v>
      </c>
      <c r="G227" s="106">
        <v>42584</v>
      </c>
      <c r="H227" s="187" t="s">
        <v>487</v>
      </c>
      <c r="I227" s="95" t="s">
        <v>440</v>
      </c>
      <c r="J227" s="95" t="s">
        <v>441</v>
      </c>
      <c r="K227" s="263">
        <v>1158460</v>
      </c>
    </row>
    <row r="228" spans="1:11" ht="67.5">
      <c r="A228" s="253" t="s">
        <v>425</v>
      </c>
      <c r="B228" s="240" t="s">
        <v>6</v>
      </c>
      <c r="C228" s="95" t="s">
        <v>438</v>
      </c>
      <c r="D228" s="104">
        <v>42327</v>
      </c>
      <c r="E228" s="95" t="s">
        <v>15</v>
      </c>
      <c r="F228" s="180">
        <v>17160659</v>
      </c>
      <c r="G228" s="106">
        <v>42586</v>
      </c>
      <c r="H228" s="181" t="s">
        <v>488</v>
      </c>
      <c r="I228" s="95" t="s">
        <v>440</v>
      </c>
      <c r="J228" s="95" t="s">
        <v>441</v>
      </c>
      <c r="K228" s="264">
        <v>789302</v>
      </c>
    </row>
    <row r="229" spans="1:11" ht="78.75">
      <c r="A229" s="253" t="s">
        <v>425</v>
      </c>
      <c r="B229" s="240" t="s">
        <v>6</v>
      </c>
      <c r="C229" s="95" t="s">
        <v>438</v>
      </c>
      <c r="D229" s="104">
        <v>42327</v>
      </c>
      <c r="E229" s="95" t="s">
        <v>15</v>
      </c>
      <c r="F229" s="180">
        <v>17160661</v>
      </c>
      <c r="G229" s="106">
        <v>42586</v>
      </c>
      <c r="H229" s="181" t="s">
        <v>489</v>
      </c>
      <c r="I229" s="95" t="s">
        <v>440</v>
      </c>
      <c r="J229" s="95" t="s">
        <v>441</v>
      </c>
      <c r="K229" s="263">
        <v>606950</v>
      </c>
    </row>
    <row r="230" spans="1:11" ht="56.25">
      <c r="A230" s="253" t="s">
        <v>425</v>
      </c>
      <c r="B230" s="240" t="s">
        <v>6</v>
      </c>
      <c r="C230" s="95" t="s">
        <v>438</v>
      </c>
      <c r="D230" s="104">
        <v>42327</v>
      </c>
      <c r="E230" s="95" t="s">
        <v>15</v>
      </c>
      <c r="F230" s="180"/>
      <c r="G230" s="106">
        <v>42586</v>
      </c>
      <c r="H230" s="181" t="s">
        <v>490</v>
      </c>
      <c r="I230" s="95" t="s">
        <v>440</v>
      </c>
      <c r="J230" s="95" t="s">
        <v>441</v>
      </c>
      <c r="K230" s="263">
        <v>362973</v>
      </c>
    </row>
    <row r="231" spans="1:11" ht="45">
      <c r="A231" s="253" t="s">
        <v>425</v>
      </c>
      <c r="B231" s="244" t="s">
        <v>298</v>
      </c>
      <c r="C231" s="95" t="s">
        <v>431</v>
      </c>
      <c r="D231" s="104">
        <v>42460</v>
      </c>
      <c r="E231" s="95" t="s">
        <v>14</v>
      </c>
      <c r="F231" s="180">
        <v>17160662</v>
      </c>
      <c r="G231" s="106">
        <v>42587</v>
      </c>
      <c r="H231" s="181" t="s">
        <v>491</v>
      </c>
      <c r="I231" s="95" t="s">
        <v>485</v>
      </c>
      <c r="J231" s="95" t="s">
        <v>486</v>
      </c>
      <c r="K231" s="263">
        <v>16305</v>
      </c>
    </row>
    <row r="232" spans="1:11" ht="45">
      <c r="A232" s="253" t="s">
        <v>425</v>
      </c>
      <c r="B232" s="240" t="s">
        <v>6</v>
      </c>
      <c r="C232" s="95" t="s">
        <v>434</v>
      </c>
      <c r="D232" s="104">
        <v>40053</v>
      </c>
      <c r="E232" s="95" t="s">
        <v>15</v>
      </c>
      <c r="F232" s="180">
        <v>17160663</v>
      </c>
      <c r="G232" s="106">
        <v>42590</v>
      </c>
      <c r="H232" s="181" t="s">
        <v>492</v>
      </c>
      <c r="I232" s="95" t="s">
        <v>436</v>
      </c>
      <c r="J232" s="95" t="s">
        <v>437</v>
      </c>
      <c r="K232" s="263">
        <v>367640</v>
      </c>
    </row>
    <row r="233" spans="1:11" ht="45">
      <c r="A233" s="253" t="s">
        <v>425</v>
      </c>
      <c r="B233" s="240" t="s">
        <v>6</v>
      </c>
      <c r="C233" s="95" t="s">
        <v>426</v>
      </c>
      <c r="D233" s="104">
        <v>41799</v>
      </c>
      <c r="E233" s="95" t="s">
        <v>15</v>
      </c>
      <c r="F233" s="180">
        <v>17160664</v>
      </c>
      <c r="G233" s="106">
        <v>42590</v>
      </c>
      <c r="H233" s="181" t="s">
        <v>493</v>
      </c>
      <c r="I233" s="95" t="s">
        <v>428</v>
      </c>
      <c r="J233" s="95" t="s">
        <v>429</v>
      </c>
      <c r="K233" s="265">
        <v>495000</v>
      </c>
    </row>
    <row r="234" spans="1:11" ht="56.25">
      <c r="A234" s="253" t="s">
        <v>425</v>
      </c>
      <c r="B234" s="240" t="s">
        <v>6</v>
      </c>
      <c r="C234" s="95" t="s">
        <v>438</v>
      </c>
      <c r="D234" s="104">
        <v>42327</v>
      </c>
      <c r="E234" s="95" t="s">
        <v>15</v>
      </c>
      <c r="F234" s="180">
        <v>17160665</v>
      </c>
      <c r="G234" s="106">
        <v>42590</v>
      </c>
      <c r="H234" s="181" t="s">
        <v>494</v>
      </c>
      <c r="I234" s="95" t="s">
        <v>440</v>
      </c>
      <c r="J234" s="95" t="s">
        <v>441</v>
      </c>
      <c r="K234" s="263">
        <v>3002894</v>
      </c>
    </row>
    <row r="235" spans="1:11" ht="56.25">
      <c r="A235" s="253" t="s">
        <v>425</v>
      </c>
      <c r="B235" s="240" t="s">
        <v>6</v>
      </c>
      <c r="C235" s="95" t="s">
        <v>438</v>
      </c>
      <c r="D235" s="104">
        <v>42327</v>
      </c>
      <c r="E235" s="95" t="s">
        <v>15</v>
      </c>
      <c r="F235" s="188">
        <v>17160666</v>
      </c>
      <c r="G235" s="106">
        <v>42590</v>
      </c>
      <c r="H235" s="187" t="s">
        <v>495</v>
      </c>
      <c r="I235" s="186" t="s">
        <v>440</v>
      </c>
      <c r="J235" s="184" t="s">
        <v>441</v>
      </c>
      <c r="K235" s="264">
        <v>1504394</v>
      </c>
    </row>
    <row r="236" spans="1:11" ht="90">
      <c r="A236" s="253" t="s">
        <v>425</v>
      </c>
      <c r="B236" s="240" t="s">
        <v>6</v>
      </c>
      <c r="C236" s="95" t="s">
        <v>438</v>
      </c>
      <c r="D236" s="104">
        <v>42327</v>
      </c>
      <c r="E236" s="95" t="s">
        <v>15</v>
      </c>
      <c r="F236" s="180">
        <v>17160665</v>
      </c>
      <c r="G236" s="106">
        <v>42590</v>
      </c>
      <c r="H236" s="181" t="s">
        <v>496</v>
      </c>
      <c r="I236" s="95" t="s">
        <v>440</v>
      </c>
      <c r="J236" s="95" t="s">
        <v>441</v>
      </c>
      <c r="K236" s="263">
        <v>802896</v>
      </c>
    </row>
    <row r="237" spans="1:11" ht="67.5">
      <c r="A237" s="253" t="s">
        <v>425</v>
      </c>
      <c r="B237" s="240" t="s">
        <v>154</v>
      </c>
      <c r="C237" s="95" t="s">
        <v>13</v>
      </c>
      <c r="D237" s="104" t="s">
        <v>13</v>
      </c>
      <c r="E237" s="95" t="s">
        <v>15</v>
      </c>
      <c r="F237" s="185">
        <v>17160668</v>
      </c>
      <c r="G237" s="106">
        <v>42587</v>
      </c>
      <c r="H237" s="181" t="s">
        <v>497</v>
      </c>
      <c r="I237" s="186" t="s">
        <v>498</v>
      </c>
      <c r="J237" s="95" t="s">
        <v>499</v>
      </c>
      <c r="K237" s="108">
        <v>180000</v>
      </c>
    </row>
    <row r="238" spans="1:11" ht="67.5">
      <c r="A238" s="253" t="s">
        <v>425</v>
      </c>
      <c r="B238" s="241" t="s">
        <v>9</v>
      </c>
      <c r="C238" s="95" t="s">
        <v>13</v>
      </c>
      <c r="D238" s="104" t="s">
        <v>13</v>
      </c>
      <c r="E238" s="95" t="s">
        <v>14</v>
      </c>
      <c r="F238" s="180">
        <v>17160667</v>
      </c>
      <c r="G238" s="106">
        <v>42590</v>
      </c>
      <c r="H238" s="181" t="s">
        <v>500</v>
      </c>
      <c r="I238" s="95" t="s">
        <v>501</v>
      </c>
      <c r="J238" s="95" t="s">
        <v>502</v>
      </c>
      <c r="K238" s="265">
        <v>1449420</v>
      </c>
    </row>
    <row r="239" spans="1:11" ht="67.5">
      <c r="A239" s="253" t="s">
        <v>425</v>
      </c>
      <c r="B239" s="240" t="s">
        <v>6</v>
      </c>
      <c r="C239" s="95" t="s">
        <v>438</v>
      </c>
      <c r="D239" s="104">
        <v>42327</v>
      </c>
      <c r="E239" s="95" t="s">
        <v>15</v>
      </c>
      <c r="F239" s="180">
        <v>17160669</v>
      </c>
      <c r="G239" s="106">
        <v>42590</v>
      </c>
      <c r="H239" s="181" t="s">
        <v>503</v>
      </c>
      <c r="I239" s="95" t="s">
        <v>440</v>
      </c>
      <c r="J239" s="95" t="s">
        <v>441</v>
      </c>
      <c r="K239" s="265">
        <v>308062</v>
      </c>
    </row>
    <row r="240" spans="1:11" ht="45">
      <c r="A240" s="253" t="s">
        <v>425</v>
      </c>
      <c r="B240" s="240" t="s">
        <v>154</v>
      </c>
      <c r="C240" s="95" t="s">
        <v>13</v>
      </c>
      <c r="D240" s="104" t="s">
        <v>13</v>
      </c>
      <c r="E240" s="95" t="s">
        <v>14</v>
      </c>
      <c r="F240" s="180">
        <v>17160193</v>
      </c>
      <c r="G240" s="106">
        <v>42590</v>
      </c>
      <c r="H240" s="181" t="s">
        <v>504</v>
      </c>
      <c r="I240" s="95" t="s">
        <v>505</v>
      </c>
      <c r="J240" s="95" t="s">
        <v>321</v>
      </c>
      <c r="K240" s="265">
        <v>319696</v>
      </c>
    </row>
    <row r="241" spans="1:11" ht="33.75">
      <c r="A241" s="253" t="s">
        <v>425</v>
      </c>
      <c r="B241" s="240" t="s">
        <v>154</v>
      </c>
      <c r="C241" s="95" t="s">
        <v>13</v>
      </c>
      <c r="D241" s="104" t="s">
        <v>13</v>
      </c>
      <c r="E241" s="95" t="s">
        <v>14</v>
      </c>
      <c r="F241" s="180">
        <v>17160192</v>
      </c>
      <c r="G241" s="106">
        <v>42590</v>
      </c>
      <c r="H241" s="181" t="s">
        <v>506</v>
      </c>
      <c r="I241" s="95" t="s">
        <v>505</v>
      </c>
      <c r="J241" s="95" t="s">
        <v>321</v>
      </c>
      <c r="K241" s="265">
        <v>75743</v>
      </c>
    </row>
    <row r="242" spans="1:11" ht="33.75">
      <c r="A242" s="253" t="s">
        <v>425</v>
      </c>
      <c r="B242" s="240" t="s">
        <v>154</v>
      </c>
      <c r="C242" s="95" t="s">
        <v>13</v>
      </c>
      <c r="D242" s="104" t="s">
        <v>13</v>
      </c>
      <c r="E242" s="95" t="s">
        <v>15</v>
      </c>
      <c r="F242" s="185">
        <v>17160194</v>
      </c>
      <c r="G242" s="106">
        <v>42590</v>
      </c>
      <c r="H242" s="181" t="s">
        <v>507</v>
      </c>
      <c r="I242" s="95" t="s">
        <v>508</v>
      </c>
      <c r="J242" s="95" t="s">
        <v>509</v>
      </c>
      <c r="K242" s="263">
        <v>143470</v>
      </c>
    </row>
    <row r="243" spans="1:11" ht="67.5">
      <c r="A243" s="253" t="s">
        <v>425</v>
      </c>
      <c r="B243" s="240" t="s">
        <v>6</v>
      </c>
      <c r="C243" s="95" t="s">
        <v>438</v>
      </c>
      <c r="D243" s="104">
        <v>42327</v>
      </c>
      <c r="E243" s="95" t="s">
        <v>15</v>
      </c>
      <c r="F243" s="180">
        <v>17160672</v>
      </c>
      <c r="G243" s="106">
        <v>42591</v>
      </c>
      <c r="H243" s="181" t="s">
        <v>510</v>
      </c>
      <c r="I243" s="95" t="s">
        <v>440</v>
      </c>
      <c r="J243" s="95" t="s">
        <v>441</v>
      </c>
      <c r="K243" s="265">
        <v>308062</v>
      </c>
    </row>
    <row r="244" spans="1:11" ht="67.5">
      <c r="A244" s="253" t="s">
        <v>425</v>
      </c>
      <c r="B244" s="240" t="s">
        <v>6</v>
      </c>
      <c r="C244" s="95" t="s">
        <v>438</v>
      </c>
      <c r="D244" s="104">
        <v>42327</v>
      </c>
      <c r="E244" s="95" t="s">
        <v>15</v>
      </c>
      <c r="F244" s="180">
        <v>17160669</v>
      </c>
      <c r="G244" s="106">
        <v>42591</v>
      </c>
      <c r="H244" s="181" t="s">
        <v>511</v>
      </c>
      <c r="I244" s="95" t="s">
        <v>440</v>
      </c>
      <c r="J244" s="95" t="s">
        <v>441</v>
      </c>
      <c r="K244" s="263">
        <v>308062</v>
      </c>
    </row>
    <row r="245" spans="1:11" ht="67.5">
      <c r="A245" s="253" t="s">
        <v>425</v>
      </c>
      <c r="B245" s="240" t="s">
        <v>6</v>
      </c>
      <c r="C245" s="95" t="s">
        <v>438</v>
      </c>
      <c r="D245" s="104">
        <v>42327</v>
      </c>
      <c r="E245" s="95" t="s">
        <v>15</v>
      </c>
      <c r="F245" s="180">
        <v>17160674</v>
      </c>
      <c r="G245" s="106">
        <v>42591</v>
      </c>
      <c r="H245" s="181" t="s">
        <v>512</v>
      </c>
      <c r="I245" s="95" t="s">
        <v>440</v>
      </c>
      <c r="J245" s="95" t="s">
        <v>441</v>
      </c>
      <c r="K245" s="263">
        <v>308062</v>
      </c>
    </row>
    <row r="246" spans="1:11" ht="33.75">
      <c r="A246" s="253" t="s">
        <v>425</v>
      </c>
      <c r="B246" s="244" t="s">
        <v>298</v>
      </c>
      <c r="C246" s="95" t="s">
        <v>431</v>
      </c>
      <c r="D246" s="104">
        <v>42460</v>
      </c>
      <c r="E246" s="95" t="s">
        <v>14</v>
      </c>
      <c r="F246" s="180">
        <v>17160196</v>
      </c>
      <c r="G246" s="106">
        <v>42591</v>
      </c>
      <c r="H246" s="181" t="s">
        <v>513</v>
      </c>
      <c r="I246" s="95" t="s">
        <v>485</v>
      </c>
      <c r="J246" s="95" t="s">
        <v>486</v>
      </c>
      <c r="K246" s="263">
        <v>82313</v>
      </c>
    </row>
    <row r="247" spans="1:11" ht="33.75">
      <c r="A247" s="253" t="s">
        <v>425</v>
      </c>
      <c r="B247" s="241" t="s">
        <v>9</v>
      </c>
      <c r="C247" s="95" t="s">
        <v>13</v>
      </c>
      <c r="D247" s="104" t="s">
        <v>13</v>
      </c>
      <c r="E247" s="95" t="s">
        <v>14</v>
      </c>
      <c r="F247" s="180">
        <v>17160197</v>
      </c>
      <c r="G247" s="106">
        <v>42591</v>
      </c>
      <c r="H247" s="181" t="s">
        <v>514</v>
      </c>
      <c r="I247" s="95" t="s">
        <v>515</v>
      </c>
      <c r="J247" s="95" t="s">
        <v>516</v>
      </c>
      <c r="K247" s="263">
        <v>135000</v>
      </c>
    </row>
    <row r="248" spans="1:11" ht="56.25">
      <c r="A248" s="253" t="s">
        <v>425</v>
      </c>
      <c r="B248" s="240" t="s">
        <v>6</v>
      </c>
      <c r="C248" s="95" t="s">
        <v>438</v>
      </c>
      <c r="D248" s="104">
        <v>42327</v>
      </c>
      <c r="E248" s="95" t="s">
        <v>15</v>
      </c>
      <c r="F248" s="180">
        <v>17160675</v>
      </c>
      <c r="G248" s="106">
        <v>42592</v>
      </c>
      <c r="H248" s="181" t="s">
        <v>517</v>
      </c>
      <c r="I248" s="95" t="s">
        <v>440</v>
      </c>
      <c r="J248" s="95" t="s">
        <v>441</v>
      </c>
      <c r="K248" s="263">
        <v>220637</v>
      </c>
    </row>
    <row r="249" spans="1:11" ht="123.75">
      <c r="A249" s="253" t="s">
        <v>425</v>
      </c>
      <c r="B249" s="244" t="s">
        <v>298</v>
      </c>
      <c r="C249" s="95" t="s">
        <v>431</v>
      </c>
      <c r="D249" s="104">
        <v>42460</v>
      </c>
      <c r="E249" s="184" t="s">
        <v>14</v>
      </c>
      <c r="F249" s="188">
        <v>17160676</v>
      </c>
      <c r="G249" s="106">
        <v>42592</v>
      </c>
      <c r="H249" s="187" t="s">
        <v>518</v>
      </c>
      <c r="I249" s="184" t="s">
        <v>519</v>
      </c>
      <c r="J249" s="184" t="s">
        <v>520</v>
      </c>
      <c r="K249" s="264">
        <v>1794825</v>
      </c>
    </row>
    <row r="250" spans="1:11" ht="67.5">
      <c r="A250" s="253" t="s">
        <v>425</v>
      </c>
      <c r="B250" s="240" t="s">
        <v>6</v>
      </c>
      <c r="C250" s="95" t="s">
        <v>438</v>
      </c>
      <c r="D250" s="104">
        <v>42327</v>
      </c>
      <c r="E250" s="184" t="s">
        <v>15</v>
      </c>
      <c r="F250" s="180">
        <v>17160677</v>
      </c>
      <c r="G250" s="106">
        <v>42592</v>
      </c>
      <c r="H250" s="181" t="s">
        <v>521</v>
      </c>
      <c r="I250" s="95" t="s">
        <v>440</v>
      </c>
      <c r="J250" s="95" t="s">
        <v>441</v>
      </c>
      <c r="K250" s="263">
        <v>616456</v>
      </c>
    </row>
    <row r="251" spans="1:11" ht="45">
      <c r="A251" s="253" t="s">
        <v>425</v>
      </c>
      <c r="B251" s="244" t="s">
        <v>298</v>
      </c>
      <c r="C251" s="95" t="s">
        <v>431</v>
      </c>
      <c r="D251" s="104">
        <v>42460</v>
      </c>
      <c r="E251" s="95" t="s">
        <v>14</v>
      </c>
      <c r="F251" s="180">
        <v>17160198</v>
      </c>
      <c r="G251" s="106">
        <v>42593</v>
      </c>
      <c r="H251" s="181" t="s">
        <v>522</v>
      </c>
      <c r="I251" s="95" t="s">
        <v>523</v>
      </c>
      <c r="J251" s="95" t="s">
        <v>524</v>
      </c>
      <c r="K251" s="265">
        <v>673990</v>
      </c>
    </row>
    <row r="252" spans="1:11" ht="112.5">
      <c r="A252" s="253" t="s">
        <v>425</v>
      </c>
      <c r="B252" s="240" t="s">
        <v>6</v>
      </c>
      <c r="C252" s="95" t="s">
        <v>438</v>
      </c>
      <c r="D252" s="104">
        <v>42327</v>
      </c>
      <c r="E252" s="95" t="s">
        <v>15</v>
      </c>
      <c r="F252" s="180">
        <v>17160678</v>
      </c>
      <c r="G252" s="106">
        <v>42593</v>
      </c>
      <c r="H252" s="181" t="s">
        <v>525</v>
      </c>
      <c r="I252" s="95" t="s">
        <v>440</v>
      </c>
      <c r="J252" s="95" t="s">
        <v>441</v>
      </c>
      <c r="K252" s="265">
        <v>441923</v>
      </c>
    </row>
    <row r="253" spans="1:11" ht="56.25">
      <c r="A253" s="253" t="s">
        <v>425</v>
      </c>
      <c r="B253" s="240" t="s">
        <v>6</v>
      </c>
      <c r="C253" s="95" t="s">
        <v>438</v>
      </c>
      <c r="D253" s="104">
        <v>42327</v>
      </c>
      <c r="E253" s="95" t="s">
        <v>15</v>
      </c>
      <c r="F253" s="180">
        <v>17160679</v>
      </c>
      <c r="G253" s="106">
        <v>42593</v>
      </c>
      <c r="H253" s="181" t="s">
        <v>526</v>
      </c>
      <c r="I253" s="95" t="s">
        <v>440</v>
      </c>
      <c r="J253" s="95" t="s">
        <v>441</v>
      </c>
      <c r="K253" s="265">
        <v>139614</v>
      </c>
    </row>
    <row r="254" spans="1:11" ht="22.5">
      <c r="A254" s="253" t="s">
        <v>425</v>
      </c>
      <c r="B254" s="244" t="s">
        <v>298</v>
      </c>
      <c r="C254" s="95" t="s">
        <v>527</v>
      </c>
      <c r="D254" s="104">
        <v>42549</v>
      </c>
      <c r="E254" s="95" t="s">
        <v>14</v>
      </c>
      <c r="F254" s="180">
        <v>17160199</v>
      </c>
      <c r="G254" s="106">
        <v>42593</v>
      </c>
      <c r="H254" s="181" t="s">
        <v>528</v>
      </c>
      <c r="I254" s="95" t="s">
        <v>529</v>
      </c>
      <c r="J254" s="95" t="s">
        <v>530</v>
      </c>
      <c r="K254" s="263">
        <v>19443661</v>
      </c>
    </row>
    <row r="255" spans="1:11" ht="45">
      <c r="A255" s="253" t="s">
        <v>425</v>
      </c>
      <c r="B255" s="240" t="s">
        <v>6</v>
      </c>
      <c r="C255" s="95" t="s">
        <v>438</v>
      </c>
      <c r="D255" s="104">
        <v>42327</v>
      </c>
      <c r="E255" s="184" t="s">
        <v>15</v>
      </c>
      <c r="F255" s="180">
        <v>17160680</v>
      </c>
      <c r="G255" s="106">
        <v>42593</v>
      </c>
      <c r="H255" s="181" t="s">
        <v>531</v>
      </c>
      <c r="I255" s="95" t="s">
        <v>440</v>
      </c>
      <c r="J255" s="95" t="s">
        <v>441</v>
      </c>
      <c r="K255" s="263">
        <v>670844</v>
      </c>
    </row>
    <row r="256" spans="1:11" ht="22.5">
      <c r="A256" s="253" t="s">
        <v>425</v>
      </c>
      <c r="B256" s="245" t="s">
        <v>9</v>
      </c>
      <c r="C256" s="95" t="s">
        <v>13</v>
      </c>
      <c r="D256" s="104" t="s">
        <v>13</v>
      </c>
      <c r="E256" s="184" t="s">
        <v>15</v>
      </c>
      <c r="F256" s="180">
        <v>17160681</v>
      </c>
      <c r="G256" s="106">
        <v>42594</v>
      </c>
      <c r="H256" s="181" t="s">
        <v>532</v>
      </c>
      <c r="I256" s="95" t="s">
        <v>533</v>
      </c>
      <c r="J256" s="95" t="s">
        <v>534</v>
      </c>
      <c r="K256" s="263">
        <v>172550</v>
      </c>
    </row>
    <row r="257" spans="1:11" ht="90">
      <c r="A257" s="253" t="s">
        <v>425</v>
      </c>
      <c r="B257" s="244" t="s">
        <v>298</v>
      </c>
      <c r="C257" s="95" t="s">
        <v>431</v>
      </c>
      <c r="D257" s="104">
        <v>42460</v>
      </c>
      <c r="E257" s="95" t="s">
        <v>15</v>
      </c>
      <c r="F257" s="180">
        <v>17160683</v>
      </c>
      <c r="G257" s="106">
        <v>42594</v>
      </c>
      <c r="H257" s="181" t="s">
        <v>535</v>
      </c>
      <c r="I257" s="95" t="s">
        <v>536</v>
      </c>
      <c r="J257" s="95" t="s">
        <v>273</v>
      </c>
      <c r="K257" s="265">
        <v>509420</v>
      </c>
    </row>
    <row r="258" spans="1:11" ht="67.5">
      <c r="A258" s="253" t="s">
        <v>425</v>
      </c>
      <c r="B258" s="244" t="s">
        <v>298</v>
      </c>
      <c r="C258" s="95" t="s">
        <v>431</v>
      </c>
      <c r="D258" s="104">
        <v>42460</v>
      </c>
      <c r="E258" s="95" t="s">
        <v>15</v>
      </c>
      <c r="F258" s="180">
        <v>17160684</v>
      </c>
      <c r="G258" s="106">
        <v>42594</v>
      </c>
      <c r="H258" s="181" t="s">
        <v>537</v>
      </c>
      <c r="I258" s="95" t="s">
        <v>536</v>
      </c>
      <c r="J258" s="95" t="s">
        <v>273</v>
      </c>
      <c r="K258" s="265">
        <v>509420</v>
      </c>
    </row>
    <row r="259" spans="1:11" ht="56.25">
      <c r="A259" s="253" t="s">
        <v>425</v>
      </c>
      <c r="B259" s="240" t="s">
        <v>6</v>
      </c>
      <c r="C259" s="95" t="s">
        <v>438</v>
      </c>
      <c r="D259" s="104">
        <v>42327</v>
      </c>
      <c r="E259" s="184" t="s">
        <v>15</v>
      </c>
      <c r="F259" s="188">
        <v>17160682</v>
      </c>
      <c r="G259" s="106">
        <v>42594</v>
      </c>
      <c r="H259" s="181" t="s">
        <v>538</v>
      </c>
      <c r="I259" s="184" t="s">
        <v>440</v>
      </c>
      <c r="J259" s="184" t="s">
        <v>441</v>
      </c>
      <c r="K259" s="264">
        <v>139614</v>
      </c>
    </row>
    <row r="260" spans="1:11" ht="56.25">
      <c r="A260" s="253" t="s">
        <v>425</v>
      </c>
      <c r="B260" s="244" t="s">
        <v>298</v>
      </c>
      <c r="C260" s="95" t="s">
        <v>539</v>
      </c>
      <c r="D260" s="104" t="s">
        <v>540</v>
      </c>
      <c r="E260" s="184" t="s">
        <v>15</v>
      </c>
      <c r="F260" s="180">
        <v>17160685</v>
      </c>
      <c r="G260" s="106">
        <v>42594</v>
      </c>
      <c r="H260" s="181" t="s">
        <v>541</v>
      </c>
      <c r="I260" s="95" t="s">
        <v>542</v>
      </c>
      <c r="J260" s="95" t="s">
        <v>543</v>
      </c>
      <c r="K260" s="263">
        <v>119000</v>
      </c>
    </row>
    <row r="261" spans="1:11" ht="67.5">
      <c r="A261" s="253" t="s">
        <v>425</v>
      </c>
      <c r="B261" s="240" t="s">
        <v>6</v>
      </c>
      <c r="C261" s="95" t="s">
        <v>438</v>
      </c>
      <c r="D261" s="104">
        <v>42327</v>
      </c>
      <c r="E261" s="184" t="s">
        <v>15</v>
      </c>
      <c r="F261" s="180">
        <v>17160686</v>
      </c>
      <c r="G261" s="106">
        <v>42594</v>
      </c>
      <c r="H261" s="181" t="s">
        <v>544</v>
      </c>
      <c r="I261" s="95" t="s">
        <v>440</v>
      </c>
      <c r="J261" s="95" t="s">
        <v>441</v>
      </c>
      <c r="K261" s="263">
        <v>611828</v>
      </c>
    </row>
    <row r="262" spans="1:11" ht="56.25">
      <c r="A262" s="253" t="s">
        <v>425</v>
      </c>
      <c r="B262" s="240" t="s">
        <v>6</v>
      </c>
      <c r="C262" s="95" t="s">
        <v>438</v>
      </c>
      <c r="D262" s="104">
        <v>42327</v>
      </c>
      <c r="E262" s="95" t="s">
        <v>15</v>
      </c>
      <c r="F262" s="188">
        <v>17160687</v>
      </c>
      <c r="G262" s="106">
        <v>42594</v>
      </c>
      <c r="H262" s="187" t="s">
        <v>545</v>
      </c>
      <c r="I262" s="184" t="s">
        <v>440</v>
      </c>
      <c r="J262" s="184" t="s">
        <v>441</v>
      </c>
      <c r="K262" s="264">
        <v>485075</v>
      </c>
    </row>
    <row r="263" spans="1:11" ht="67.5">
      <c r="A263" s="253" t="s">
        <v>425</v>
      </c>
      <c r="B263" s="240" t="s">
        <v>6</v>
      </c>
      <c r="C263" s="95" t="s">
        <v>438</v>
      </c>
      <c r="D263" s="104">
        <v>42327</v>
      </c>
      <c r="E263" s="95" t="s">
        <v>15</v>
      </c>
      <c r="F263" s="180">
        <v>17160688</v>
      </c>
      <c r="G263" s="106">
        <v>42598</v>
      </c>
      <c r="H263" s="181" t="s">
        <v>546</v>
      </c>
      <c r="I263" s="95" t="s">
        <v>440</v>
      </c>
      <c r="J263" s="95" t="s">
        <v>441</v>
      </c>
      <c r="K263" s="263">
        <v>539277</v>
      </c>
    </row>
    <row r="264" spans="1:11" ht="56.25">
      <c r="A264" s="253" t="s">
        <v>425</v>
      </c>
      <c r="B264" s="244" t="s">
        <v>298</v>
      </c>
      <c r="C264" s="95" t="s">
        <v>539</v>
      </c>
      <c r="D264" s="104" t="s">
        <v>540</v>
      </c>
      <c r="E264" s="95" t="s">
        <v>15</v>
      </c>
      <c r="F264" s="185">
        <v>17160689</v>
      </c>
      <c r="G264" s="189">
        <v>42594</v>
      </c>
      <c r="H264" s="181" t="s">
        <v>547</v>
      </c>
      <c r="I264" s="186" t="s">
        <v>542</v>
      </c>
      <c r="J264" s="95" t="s">
        <v>543</v>
      </c>
      <c r="K264" s="264">
        <v>181158</v>
      </c>
    </row>
    <row r="265" spans="1:11" ht="33.75">
      <c r="A265" s="253" t="s">
        <v>425</v>
      </c>
      <c r="B265" s="240" t="s">
        <v>154</v>
      </c>
      <c r="C265" s="95" t="s">
        <v>13</v>
      </c>
      <c r="D265" s="104" t="s">
        <v>13</v>
      </c>
      <c r="E265" s="95" t="s">
        <v>15</v>
      </c>
      <c r="F265" s="180">
        <v>17160691</v>
      </c>
      <c r="G265" s="189">
        <v>42598</v>
      </c>
      <c r="H265" s="181" t="s">
        <v>548</v>
      </c>
      <c r="I265" s="95" t="s">
        <v>549</v>
      </c>
      <c r="J265" s="95" t="s">
        <v>550</v>
      </c>
      <c r="K265" s="265">
        <v>240000</v>
      </c>
    </row>
    <row r="266" spans="1:11" ht="56.25">
      <c r="A266" s="253" t="s">
        <v>425</v>
      </c>
      <c r="B266" s="240" t="s">
        <v>154</v>
      </c>
      <c r="C266" s="95" t="s">
        <v>13</v>
      </c>
      <c r="D266" s="104" t="s">
        <v>13</v>
      </c>
      <c r="E266" s="95" t="s">
        <v>15</v>
      </c>
      <c r="F266" s="180">
        <v>17160690</v>
      </c>
      <c r="G266" s="189">
        <v>42598</v>
      </c>
      <c r="H266" s="181" t="s">
        <v>551</v>
      </c>
      <c r="I266" s="95" t="s">
        <v>552</v>
      </c>
      <c r="J266" s="95" t="s">
        <v>553</v>
      </c>
      <c r="K266" s="265">
        <v>143880</v>
      </c>
    </row>
    <row r="267" spans="1:11" ht="45">
      <c r="A267" s="253" t="s">
        <v>425</v>
      </c>
      <c r="B267" s="241" t="s">
        <v>9</v>
      </c>
      <c r="C267" s="95" t="s">
        <v>13</v>
      </c>
      <c r="D267" s="104" t="s">
        <v>13</v>
      </c>
      <c r="E267" s="184" t="s">
        <v>15</v>
      </c>
      <c r="F267" s="180">
        <v>17160693</v>
      </c>
      <c r="G267" s="106">
        <v>42598</v>
      </c>
      <c r="H267" s="181" t="s">
        <v>554</v>
      </c>
      <c r="I267" s="95" t="s">
        <v>555</v>
      </c>
      <c r="J267" s="95" t="s">
        <v>556</v>
      </c>
      <c r="K267" s="263">
        <v>199920</v>
      </c>
    </row>
    <row r="268" spans="1:11" ht="56.25">
      <c r="A268" s="253" t="s">
        <v>425</v>
      </c>
      <c r="B268" s="240" t="s">
        <v>6</v>
      </c>
      <c r="C268" s="95" t="s">
        <v>426</v>
      </c>
      <c r="D268" s="104">
        <v>41799</v>
      </c>
      <c r="E268" s="95" t="s">
        <v>15</v>
      </c>
      <c r="F268" s="180">
        <v>17160694</v>
      </c>
      <c r="G268" s="106">
        <v>42599</v>
      </c>
      <c r="H268" s="181" t="s">
        <v>557</v>
      </c>
      <c r="I268" s="95" t="s">
        <v>428</v>
      </c>
      <c r="J268" s="95" t="s">
        <v>429</v>
      </c>
      <c r="K268" s="108">
        <v>80025</v>
      </c>
    </row>
    <row r="269" spans="1:11" ht="45">
      <c r="A269" s="253" t="s">
        <v>425</v>
      </c>
      <c r="B269" s="240" t="s">
        <v>6</v>
      </c>
      <c r="C269" s="95" t="s">
        <v>434</v>
      </c>
      <c r="D269" s="104">
        <v>40053</v>
      </c>
      <c r="E269" s="95" t="s">
        <v>15</v>
      </c>
      <c r="F269" s="180">
        <v>17160695</v>
      </c>
      <c r="G269" s="106">
        <v>42599</v>
      </c>
      <c r="H269" s="181" t="s">
        <v>558</v>
      </c>
      <c r="I269" s="95" t="s">
        <v>436</v>
      </c>
      <c r="J269" s="95" t="s">
        <v>429</v>
      </c>
      <c r="K269" s="108">
        <v>100688</v>
      </c>
    </row>
    <row r="270" spans="1:11" ht="22.5">
      <c r="A270" s="253" t="s">
        <v>425</v>
      </c>
      <c r="B270" s="244" t="s">
        <v>298</v>
      </c>
      <c r="C270" s="95" t="s">
        <v>431</v>
      </c>
      <c r="D270" s="104">
        <v>42460</v>
      </c>
      <c r="E270" s="95" t="s">
        <v>14</v>
      </c>
      <c r="F270" s="180">
        <v>17160200</v>
      </c>
      <c r="G270" s="106">
        <v>42599</v>
      </c>
      <c r="H270" s="181" t="s">
        <v>559</v>
      </c>
      <c r="I270" s="95" t="s">
        <v>560</v>
      </c>
      <c r="J270" s="95" t="s">
        <v>561</v>
      </c>
      <c r="K270" s="263">
        <v>54993</v>
      </c>
    </row>
    <row r="271" spans="1:11" ht="33.75">
      <c r="A271" s="253" t="s">
        <v>425</v>
      </c>
      <c r="B271" s="244" t="s">
        <v>298</v>
      </c>
      <c r="C271" s="95" t="s">
        <v>431</v>
      </c>
      <c r="D271" s="104">
        <v>42460</v>
      </c>
      <c r="E271" s="95" t="s">
        <v>14</v>
      </c>
      <c r="F271" s="180">
        <v>17160201</v>
      </c>
      <c r="G271" s="106">
        <v>42600</v>
      </c>
      <c r="H271" s="181" t="s">
        <v>562</v>
      </c>
      <c r="I271" s="95" t="s">
        <v>468</v>
      </c>
      <c r="J271" s="95" t="s">
        <v>469</v>
      </c>
      <c r="K271" s="263">
        <v>772132</v>
      </c>
    </row>
    <row r="272" spans="1:11" ht="45">
      <c r="A272" s="253" t="s">
        <v>425</v>
      </c>
      <c r="B272" s="244" t="s">
        <v>298</v>
      </c>
      <c r="C272" s="95" t="s">
        <v>431</v>
      </c>
      <c r="D272" s="104">
        <v>42460</v>
      </c>
      <c r="E272" s="95" t="s">
        <v>14</v>
      </c>
      <c r="F272" s="180">
        <v>17160202</v>
      </c>
      <c r="G272" s="106">
        <v>42600</v>
      </c>
      <c r="H272" s="181" t="s">
        <v>563</v>
      </c>
      <c r="I272" s="95" t="s">
        <v>564</v>
      </c>
      <c r="J272" s="95" t="s">
        <v>565</v>
      </c>
      <c r="K272" s="263">
        <v>25783</v>
      </c>
    </row>
    <row r="273" spans="1:11" ht="45">
      <c r="A273" s="253" t="s">
        <v>425</v>
      </c>
      <c r="B273" s="244" t="s">
        <v>298</v>
      </c>
      <c r="C273" s="95" t="s">
        <v>431</v>
      </c>
      <c r="D273" s="104">
        <v>42460</v>
      </c>
      <c r="E273" s="95" t="s">
        <v>14</v>
      </c>
      <c r="F273" s="180">
        <v>17160202</v>
      </c>
      <c r="G273" s="106">
        <v>42600</v>
      </c>
      <c r="H273" s="181" t="s">
        <v>566</v>
      </c>
      <c r="I273" s="95" t="s">
        <v>567</v>
      </c>
      <c r="J273" s="95" t="s">
        <v>342</v>
      </c>
      <c r="K273" s="108">
        <v>103906</v>
      </c>
    </row>
    <row r="274" spans="1:11" ht="22.5">
      <c r="A274" s="253" t="s">
        <v>425</v>
      </c>
      <c r="B274" s="244" t="s">
        <v>298</v>
      </c>
      <c r="C274" s="95" t="s">
        <v>431</v>
      </c>
      <c r="D274" s="104">
        <v>42460</v>
      </c>
      <c r="E274" s="95" t="s">
        <v>14</v>
      </c>
      <c r="F274" s="180">
        <v>17160203</v>
      </c>
      <c r="G274" s="106">
        <v>42600</v>
      </c>
      <c r="H274" s="181" t="s">
        <v>568</v>
      </c>
      <c r="I274" s="184" t="s">
        <v>569</v>
      </c>
      <c r="J274" s="184" t="s">
        <v>570</v>
      </c>
      <c r="K274" s="263">
        <v>102789</v>
      </c>
    </row>
    <row r="275" spans="1:11" ht="67.5">
      <c r="A275" s="253" t="s">
        <v>425</v>
      </c>
      <c r="B275" s="244" t="s">
        <v>298</v>
      </c>
      <c r="C275" s="184" t="s">
        <v>431</v>
      </c>
      <c r="D275" s="183">
        <v>42460</v>
      </c>
      <c r="E275" s="184" t="s">
        <v>14</v>
      </c>
      <c r="F275" s="180">
        <v>17160205</v>
      </c>
      <c r="G275" s="106">
        <v>42600</v>
      </c>
      <c r="H275" s="187" t="s">
        <v>571</v>
      </c>
      <c r="I275" s="184" t="s">
        <v>572</v>
      </c>
      <c r="J275" s="184" t="s">
        <v>391</v>
      </c>
      <c r="K275" s="264">
        <v>72026</v>
      </c>
    </row>
    <row r="276" spans="1:11" ht="67.5">
      <c r="A276" s="253" t="s">
        <v>425</v>
      </c>
      <c r="B276" s="244" t="s">
        <v>298</v>
      </c>
      <c r="C276" s="95" t="s">
        <v>539</v>
      </c>
      <c r="D276" s="104" t="s">
        <v>540</v>
      </c>
      <c r="E276" s="95" t="s">
        <v>15</v>
      </c>
      <c r="F276" s="180">
        <v>17160696</v>
      </c>
      <c r="G276" s="106">
        <v>42600</v>
      </c>
      <c r="H276" s="181" t="s">
        <v>573</v>
      </c>
      <c r="I276" s="95" t="s">
        <v>542</v>
      </c>
      <c r="J276" s="95" t="s">
        <v>543</v>
      </c>
      <c r="K276" s="263">
        <v>238000</v>
      </c>
    </row>
    <row r="277" spans="1:11" ht="22.5">
      <c r="A277" s="253" t="s">
        <v>425</v>
      </c>
      <c r="B277" s="244" t="s">
        <v>298</v>
      </c>
      <c r="C277" s="95" t="s">
        <v>431</v>
      </c>
      <c r="D277" s="104">
        <v>42460</v>
      </c>
      <c r="E277" s="184" t="s">
        <v>14</v>
      </c>
      <c r="F277" s="180">
        <v>17160206</v>
      </c>
      <c r="G277" s="106">
        <v>42600</v>
      </c>
      <c r="H277" s="181" t="s">
        <v>574</v>
      </c>
      <c r="I277" s="95" t="s">
        <v>575</v>
      </c>
      <c r="J277" s="95" t="s">
        <v>344</v>
      </c>
      <c r="K277" s="263">
        <v>338185</v>
      </c>
    </row>
    <row r="278" spans="1:11" ht="45">
      <c r="A278" s="253" t="s">
        <v>425</v>
      </c>
      <c r="B278" s="240" t="s">
        <v>6</v>
      </c>
      <c r="C278" s="95" t="s">
        <v>438</v>
      </c>
      <c r="D278" s="104">
        <v>42327</v>
      </c>
      <c r="E278" s="95" t="s">
        <v>15</v>
      </c>
      <c r="F278" s="180">
        <v>17160697</v>
      </c>
      <c r="G278" s="106">
        <v>42600</v>
      </c>
      <c r="H278" s="181" t="s">
        <v>576</v>
      </c>
      <c r="I278" s="95" t="s">
        <v>440</v>
      </c>
      <c r="J278" s="95" t="s">
        <v>441</v>
      </c>
      <c r="K278" s="263">
        <v>167053</v>
      </c>
    </row>
    <row r="279" spans="1:11" ht="45">
      <c r="A279" s="253" t="s">
        <v>425</v>
      </c>
      <c r="B279" s="240" t="s">
        <v>6</v>
      </c>
      <c r="C279" s="95" t="s">
        <v>438</v>
      </c>
      <c r="D279" s="104">
        <v>42327</v>
      </c>
      <c r="E279" s="95" t="s">
        <v>15</v>
      </c>
      <c r="F279" s="180">
        <v>17160698</v>
      </c>
      <c r="G279" s="106">
        <v>42600</v>
      </c>
      <c r="H279" s="181" t="s">
        <v>577</v>
      </c>
      <c r="I279" s="95" t="s">
        <v>440</v>
      </c>
      <c r="J279" s="95" t="s">
        <v>441</v>
      </c>
      <c r="K279" s="263">
        <v>167053</v>
      </c>
    </row>
    <row r="280" spans="1:11" ht="67.5">
      <c r="A280" s="253" t="s">
        <v>425</v>
      </c>
      <c r="B280" s="239" t="s">
        <v>10</v>
      </c>
      <c r="C280" s="95" t="s">
        <v>578</v>
      </c>
      <c r="D280" s="104">
        <v>42591</v>
      </c>
      <c r="E280" s="184" t="s">
        <v>15</v>
      </c>
      <c r="F280" s="180">
        <v>17160699</v>
      </c>
      <c r="G280" s="106">
        <v>42600</v>
      </c>
      <c r="H280" s="181" t="s">
        <v>579</v>
      </c>
      <c r="I280" s="95" t="s">
        <v>580</v>
      </c>
      <c r="J280" s="95" t="s">
        <v>581</v>
      </c>
      <c r="K280" s="263">
        <v>1240313</v>
      </c>
    </row>
    <row r="281" spans="1:11" ht="45">
      <c r="A281" s="253" t="s">
        <v>425</v>
      </c>
      <c r="B281" s="240" t="s">
        <v>6</v>
      </c>
      <c r="C281" s="95" t="s">
        <v>438</v>
      </c>
      <c r="D281" s="104">
        <v>42327</v>
      </c>
      <c r="E281" s="95" t="s">
        <v>15</v>
      </c>
      <c r="F281" s="180">
        <v>17160700</v>
      </c>
      <c r="G281" s="106">
        <v>42600</v>
      </c>
      <c r="H281" s="181" t="s">
        <v>582</v>
      </c>
      <c r="I281" s="95" t="s">
        <v>440</v>
      </c>
      <c r="J281" s="95" t="s">
        <v>441</v>
      </c>
      <c r="K281" s="263">
        <v>44259</v>
      </c>
    </row>
    <row r="282" spans="1:11" ht="78.75">
      <c r="A282" s="253" t="s">
        <v>425</v>
      </c>
      <c r="B282" s="244" t="s">
        <v>298</v>
      </c>
      <c r="C282" s="95" t="s">
        <v>583</v>
      </c>
      <c r="D282" s="104">
        <v>42550</v>
      </c>
      <c r="E282" s="95" t="s">
        <v>15</v>
      </c>
      <c r="F282" s="180">
        <v>17160701</v>
      </c>
      <c r="G282" s="106">
        <v>42601</v>
      </c>
      <c r="H282" s="181" t="s">
        <v>584</v>
      </c>
      <c r="I282" s="95" t="s">
        <v>447</v>
      </c>
      <c r="J282" s="95" t="s">
        <v>448</v>
      </c>
      <c r="K282" s="263">
        <v>45361400</v>
      </c>
    </row>
    <row r="283" spans="1:11" ht="123.75">
      <c r="A283" s="253" t="s">
        <v>425</v>
      </c>
      <c r="B283" s="244" t="s">
        <v>298</v>
      </c>
      <c r="C283" s="95" t="s">
        <v>431</v>
      </c>
      <c r="D283" s="104">
        <v>42460</v>
      </c>
      <c r="E283" s="95" t="s">
        <v>15</v>
      </c>
      <c r="F283" s="180">
        <v>17160702</v>
      </c>
      <c r="G283" s="106">
        <v>42601</v>
      </c>
      <c r="H283" s="181" t="s">
        <v>585</v>
      </c>
      <c r="I283" s="95" t="s">
        <v>519</v>
      </c>
      <c r="J283" s="95" t="s">
        <v>520</v>
      </c>
      <c r="K283" s="263">
        <v>2629736</v>
      </c>
    </row>
    <row r="284" spans="1:11" ht="45">
      <c r="A284" s="253" t="s">
        <v>425</v>
      </c>
      <c r="B284" s="240" t="s">
        <v>6</v>
      </c>
      <c r="C284" s="95" t="s">
        <v>426</v>
      </c>
      <c r="D284" s="104">
        <v>41799</v>
      </c>
      <c r="E284" s="95" t="s">
        <v>15</v>
      </c>
      <c r="F284" s="180">
        <v>17160703</v>
      </c>
      <c r="G284" s="106">
        <v>42601</v>
      </c>
      <c r="H284" s="181" t="s">
        <v>586</v>
      </c>
      <c r="I284" s="95" t="s">
        <v>428</v>
      </c>
      <c r="J284" s="95" t="s">
        <v>429</v>
      </c>
      <c r="K284" s="263">
        <v>286968</v>
      </c>
    </row>
    <row r="285" spans="1:11" ht="78.75">
      <c r="A285" s="253" t="s">
        <v>425</v>
      </c>
      <c r="B285" s="239" t="s">
        <v>10</v>
      </c>
      <c r="C285" s="95" t="s">
        <v>587</v>
      </c>
      <c r="D285" s="104">
        <v>42590</v>
      </c>
      <c r="E285" s="95" t="s">
        <v>15</v>
      </c>
      <c r="F285" s="180">
        <v>17160704</v>
      </c>
      <c r="G285" s="106">
        <v>42600</v>
      </c>
      <c r="H285" s="181" t="s">
        <v>588</v>
      </c>
      <c r="I285" s="95" t="s">
        <v>589</v>
      </c>
      <c r="J285" s="95" t="s">
        <v>590</v>
      </c>
      <c r="K285" s="263">
        <v>3888000</v>
      </c>
    </row>
    <row r="286" spans="1:11" ht="45">
      <c r="A286" s="253" t="s">
        <v>425</v>
      </c>
      <c r="B286" s="239" t="s">
        <v>10</v>
      </c>
      <c r="C286" s="95" t="s">
        <v>591</v>
      </c>
      <c r="D286" s="104">
        <v>39580</v>
      </c>
      <c r="E286" s="95" t="s">
        <v>15</v>
      </c>
      <c r="F286" s="180">
        <v>17160705</v>
      </c>
      <c r="G286" s="106">
        <v>42601</v>
      </c>
      <c r="H286" s="181" t="s">
        <v>592</v>
      </c>
      <c r="I286" s="95" t="s">
        <v>593</v>
      </c>
      <c r="J286" s="95" t="s">
        <v>594</v>
      </c>
      <c r="K286" s="263">
        <v>75600</v>
      </c>
    </row>
    <row r="287" spans="1:11" ht="45">
      <c r="A287" s="253" t="s">
        <v>425</v>
      </c>
      <c r="B287" s="240" t="s">
        <v>6</v>
      </c>
      <c r="C287" s="95" t="s">
        <v>438</v>
      </c>
      <c r="D287" s="104">
        <v>42327</v>
      </c>
      <c r="E287" s="95" t="s">
        <v>15</v>
      </c>
      <c r="F287" s="180">
        <v>17160706</v>
      </c>
      <c r="G287" s="106">
        <v>42601</v>
      </c>
      <c r="H287" s="181" t="s">
        <v>595</v>
      </c>
      <c r="I287" s="95" t="s">
        <v>440</v>
      </c>
      <c r="J287" s="95" t="s">
        <v>441</v>
      </c>
      <c r="K287" s="263">
        <v>126898</v>
      </c>
    </row>
    <row r="288" spans="1:11" ht="45">
      <c r="A288" s="253" t="s">
        <v>425</v>
      </c>
      <c r="B288" s="240" t="s">
        <v>6</v>
      </c>
      <c r="C288" s="95" t="s">
        <v>438</v>
      </c>
      <c r="D288" s="104">
        <v>42327</v>
      </c>
      <c r="E288" s="95" t="s">
        <v>15</v>
      </c>
      <c r="F288" s="180">
        <v>17160708</v>
      </c>
      <c r="G288" s="106">
        <v>42601</v>
      </c>
      <c r="H288" s="181" t="s">
        <v>596</v>
      </c>
      <c r="I288" s="95" t="s">
        <v>440</v>
      </c>
      <c r="J288" s="95" t="s">
        <v>441</v>
      </c>
      <c r="K288" s="263">
        <v>126898</v>
      </c>
    </row>
    <row r="289" spans="1:11" ht="45">
      <c r="A289" s="253" t="s">
        <v>425</v>
      </c>
      <c r="B289" s="240" t="s">
        <v>6</v>
      </c>
      <c r="C289" s="95" t="s">
        <v>438</v>
      </c>
      <c r="D289" s="104">
        <v>42327</v>
      </c>
      <c r="E289" s="184" t="s">
        <v>15</v>
      </c>
      <c r="F289" s="180">
        <v>17160709</v>
      </c>
      <c r="G289" s="106">
        <v>42601</v>
      </c>
      <c r="H289" s="181" t="s">
        <v>597</v>
      </c>
      <c r="I289" s="95" t="s">
        <v>440</v>
      </c>
      <c r="J289" s="95" t="s">
        <v>441</v>
      </c>
      <c r="K289" s="263">
        <v>126898</v>
      </c>
    </row>
    <row r="290" spans="1:11" ht="45">
      <c r="A290" s="253" t="s">
        <v>425</v>
      </c>
      <c r="B290" s="240" t="s">
        <v>6</v>
      </c>
      <c r="C290" s="95" t="s">
        <v>438</v>
      </c>
      <c r="D290" s="104">
        <v>42327</v>
      </c>
      <c r="E290" s="95" t="s">
        <v>15</v>
      </c>
      <c r="F290" s="180">
        <v>17160710</v>
      </c>
      <c r="G290" s="106">
        <v>42601</v>
      </c>
      <c r="H290" s="181" t="s">
        <v>598</v>
      </c>
      <c r="I290" s="95" t="s">
        <v>440</v>
      </c>
      <c r="J290" s="95" t="s">
        <v>441</v>
      </c>
      <c r="K290" s="263">
        <v>126898</v>
      </c>
    </row>
    <row r="291" spans="1:11" ht="45">
      <c r="A291" s="253" t="s">
        <v>425</v>
      </c>
      <c r="B291" s="240" t="s">
        <v>6</v>
      </c>
      <c r="C291" s="95" t="s">
        <v>438</v>
      </c>
      <c r="D291" s="104">
        <v>42327</v>
      </c>
      <c r="E291" s="184" t="s">
        <v>15</v>
      </c>
      <c r="F291" s="180">
        <v>17160711</v>
      </c>
      <c r="G291" s="106">
        <v>42601</v>
      </c>
      <c r="H291" s="181" t="s">
        <v>598</v>
      </c>
      <c r="I291" s="95" t="s">
        <v>440</v>
      </c>
      <c r="J291" s="95" t="s">
        <v>441</v>
      </c>
      <c r="K291" s="263">
        <v>126898</v>
      </c>
    </row>
    <row r="292" spans="1:11" ht="78.75">
      <c r="A292" s="253" t="s">
        <v>425</v>
      </c>
      <c r="B292" s="244" t="s">
        <v>298</v>
      </c>
      <c r="C292" s="95" t="s">
        <v>431</v>
      </c>
      <c r="D292" s="104">
        <v>42460</v>
      </c>
      <c r="E292" s="95" t="s">
        <v>15</v>
      </c>
      <c r="F292" s="180">
        <v>17160707</v>
      </c>
      <c r="G292" s="106">
        <v>42601</v>
      </c>
      <c r="H292" s="181" t="s">
        <v>599</v>
      </c>
      <c r="I292" s="95" t="s">
        <v>536</v>
      </c>
      <c r="J292" s="95" t="s">
        <v>273</v>
      </c>
      <c r="K292" s="263">
        <v>522991</v>
      </c>
    </row>
    <row r="293" spans="1:11" ht="45">
      <c r="A293" s="253" t="s">
        <v>425</v>
      </c>
      <c r="B293" s="240" t="s">
        <v>6</v>
      </c>
      <c r="C293" s="95" t="s">
        <v>438</v>
      </c>
      <c r="D293" s="104">
        <v>42327</v>
      </c>
      <c r="E293" s="95" t="s">
        <v>15</v>
      </c>
      <c r="F293" s="180">
        <v>17160712</v>
      </c>
      <c r="G293" s="106">
        <v>42601</v>
      </c>
      <c r="H293" s="181" t="s">
        <v>600</v>
      </c>
      <c r="I293" s="95" t="s">
        <v>440</v>
      </c>
      <c r="J293" s="95" t="s">
        <v>441</v>
      </c>
      <c r="K293" s="108">
        <v>155362</v>
      </c>
    </row>
    <row r="294" spans="1:11" ht="67.5">
      <c r="A294" s="253" t="s">
        <v>425</v>
      </c>
      <c r="B294" s="240" t="s">
        <v>6</v>
      </c>
      <c r="C294" s="95" t="s">
        <v>438</v>
      </c>
      <c r="D294" s="104">
        <v>42327</v>
      </c>
      <c r="E294" s="95" t="s">
        <v>15</v>
      </c>
      <c r="F294" s="180">
        <v>17160713</v>
      </c>
      <c r="G294" s="106">
        <v>42601</v>
      </c>
      <c r="H294" s="181" t="s">
        <v>601</v>
      </c>
      <c r="I294" s="184" t="s">
        <v>440</v>
      </c>
      <c r="J294" s="184" t="s">
        <v>441</v>
      </c>
      <c r="K294" s="263">
        <v>77259</v>
      </c>
    </row>
    <row r="295" spans="1:11" ht="123.75">
      <c r="A295" s="253" t="s">
        <v>425</v>
      </c>
      <c r="B295" s="244" t="s">
        <v>298</v>
      </c>
      <c r="C295" s="95" t="s">
        <v>431</v>
      </c>
      <c r="D295" s="104">
        <v>42460</v>
      </c>
      <c r="E295" s="95" t="s">
        <v>15</v>
      </c>
      <c r="F295" s="180">
        <v>17160714</v>
      </c>
      <c r="G295" s="106">
        <v>42604</v>
      </c>
      <c r="H295" s="181" t="s">
        <v>602</v>
      </c>
      <c r="I295" s="95" t="s">
        <v>433</v>
      </c>
      <c r="J295" s="95" t="s">
        <v>301</v>
      </c>
      <c r="K295" s="263">
        <v>2253080</v>
      </c>
    </row>
    <row r="296" spans="1:11" ht="135">
      <c r="A296" s="253" t="s">
        <v>425</v>
      </c>
      <c r="B296" s="244" t="s">
        <v>298</v>
      </c>
      <c r="C296" s="95" t="s">
        <v>431</v>
      </c>
      <c r="D296" s="104">
        <v>42460</v>
      </c>
      <c r="E296" s="95" t="s">
        <v>15</v>
      </c>
      <c r="F296" s="180">
        <v>17160715</v>
      </c>
      <c r="G296" s="106">
        <v>42604</v>
      </c>
      <c r="H296" s="181" t="s">
        <v>603</v>
      </c>
      <c r="I296" s="95" t="s">
        <v>433</v>
      </c>
      <c r="J296" s="95" t="s">
        <v>301</v>
      </c>
      <c r="K296" s="263">
        <v>1864536</v>
      </c>
    </row>
    <row r="297" spans="1:11" ht="33.75">
      <c r="A297" s="253" t="s">
        <v>425</v>
      </c>
      <c r="B297" s="240" t="s">
        <v>154</v>
      </c>
      <c r="C297" s="95" t="s">
        <v>13</v>
      </c>
      <c r="D297" s="104" t="s">
        <v>13</v>
      </c>
      <c r="E297" s="95" t="s">
        <v>15</v>
      </c>
      <c r="F297" s="180">
        <v>17160716</v>
      </c>
      <c r="G297" s="106">
        <v>42604</v>
      </c>
      <c r="H297" s="181" t="s">
        <v>604</v>
      </c>
      <c r="I297" s="95" t="s">
        <v>462</v>
      </c>
      <c r="J297" s="95" t="s">
        <v>463</v>
      </c>
      <c r="K297" s="263">
        <v>60000</v>
      </c>
    </row>
    <row r="298" spans="1:11" ht="123.75">
      <c r="A298" s="253" t="s">
        <v>425</v>
      </c>
      <c r="B298" s="244" t="s">
        <v>298</v>
      </c>
      <c r="C298" s="95" t="s">
        <v>431</v>
      </c>
      <c r="D298" s="104">
        <v>42460</v>
      </c>
      <c r="E298" s="95" t="s">
        <v>15</v>
      </c>
      <c r="F298" s="180">
        <v>17160717</v>
      </c>
      <c r="G298" s="106">
        <v>42605</v>
      </c>
      <c r="H298" s="181" t="s">
        <v>605</v>
      </c>
      <c r="I298" s="95" t="s">
        <v>433</v>
      </c>
      <c r="J298" s="95" t="s">
        <v>301</v>
      </c>
      <c r="K298" s="263">
        <v>1864536</v>
      </c>
    </row>
    <row r="299" spans="1:11" ht="112.5">
      <c r="A299" s="253" t="s">
        <v>425</v>
      </c>
      <c r="B299" s="244" t="s">
        <v>298</v>
      </c>
      <c r="C299" s="95" t="s">
        <v>431</v>
      </c>
      <c r="D299" s="104">
        <v>42460</v>
      </c>
      <c r="E299" s="95" t="s">
        <v>15</v>
      </c>
      <c r="F299" s="180">
        <v>17160718</v>
      </c>
      <c r="G299" s="106">
        <v>42605</v>
      </c>
      <c r="H299" s="181" t="s">
        <v>606</v>
      </c>
      <c r="I299" s="95" t="s">
        <v>607</v>
      </c>
      <c r="J299" s="95" t="s">
        <v>608</v>
      </c>
      <c r="K299" s="263">
        <v>1025827</v>
      </c>
    </row>
    <row r="300" spans="1:11" ht="45">
      <c r="A300" s="253" t="s">
        <v>425</v>
      </c>
      <c r="B300" s="240" t="s">
        <v>6</v>
      </c>
      <c r="C300" s="95" t="s">
        <v>426</v>
      </c>
      <c r="D300" s="104">
        <v>41799</v>
      </c>
      <c r="E300" s="95" t="s">
        <v>15</v>
      </c>
      <c r="F300" s="180">
        <v>17160722</v>
      </c>
      <c r="G300" s="106">
        <v>42605</v>
      </c>
      <c r="H300" s="181" t="s">
        <v>609</v>
      </c>
      <c r="I300" s="95" t="s">
        <v>610</v>
      </c>
      <c r="J300" s="95" t="s">
        <v>318</v>
      </c>
      <c r="K300" s="263">
        <v>655000</v>
      </c>
    </row>
    <row r="301" spans="1:11" ht="67.5">
      <c r="A301" s="253" t="s">
        <v>425</v>
      </c>
      <c r="B301" s="240" t="s">
        <v>6</v>
      </c>
      <c r="C301" s="95" t="s">
        <v>438</v>
      </c>
      <c r="D301" s="104">
        <v>42327</v>
      </c>
      <c r="E301" s="95" t="s">
        <v>15</v>
      </c>
      <c r="F301" s="180">
        <v>17160719</v>
      </c>
      <c r="G301" s="106">
        <v>42605</v>
      </c>
      <c r="H301" s="181" t="s">
        <v>611</v>
      </c>
      <c r="I301" s="95" t="s">
        <v>440</v>
      </c>
      <c r="J301" s="95" t="s">
        <v>441</v>
      </c>
      <c r="K301" s="263">
        <v>104334</v>
      </c>
    </row>
    <row r="302" spans="1:11" ht="56.25">
      <c r="A302" s="253" t="s">
        <v>425</v>
      </c>
      <c r="B302" s="240" t="s">
        <v>6</v>
      </c>
      <c r="C302" s="95" t="s">
        <v>438</v>
      </c>
      <c r="D302" s="104">
        <v>42327</v>
      </c>
      <c r="E302" s="95" t="s">
        <v>15</v>
      </c>
      <c r="F302" s="180">
        <v>17160720</v>
      </c>
      <c r="G302" s="106">
        <v>42605</v>
      </c>
      <c r="H302" s="181" t="s">
        <v>1891</v>
      </c>
      <c r="I302" s="95" t="s">
        <v>440</v>
      </c>
      <c r="J302" s="95" t="s">
        <v>441</v>
      </c>
      <c r="K302" s="263">
        <v>91373</v>
      </c>
    </row>
    <row r="303" spans="1:11" ht="67.5">
      <c r="A303" s="253" t="s">
        <v>425</v>
      </c>
      <c r="B303" s="240" t="s">
        <v>6</v>
      </c>
      <c r="C303" s="95" t="s">
        <v>438</v>
      </c>
      <c r="D303" s="104">
        <v>42327</v>
      </c>
      <c r="E303" s="95" t="s">
        <v>15</v>
      </c>
      <c r="F303" s="188">
        <v>17160721</v>
      </c>
      <c r="G303" s="106">
        <v>42605</v>
      </c>
      <c r="H303" s="187" t="s">
        <v>612</v>
      </c>
      <c r="I303" s="184" t="s">
        <v>440</v>
      </c>
      <c r="J303" s="184" t="s">
        <v>441</v>
      </c>
      <c r="K303" s="264">
        <v>91373</v>
      </c>
    </row>
    <row r="304" spans="1:11" ht="56.25">
      <c r="A304" s="253" t="s">
        <v>425</v>
      </c>
      <c r="B304" s="239" t="s">
        <v>10</v>
      </c>
      <c r="C304" s="95" t="s">
        <v>613</v>
      </c>
      <c r="D304" s="104">
        <v>42593</v>
      </c>
      <c r="E304" s="95" t="s">
        <v>14</v>
      </c>
      <c r="F304" s="180">
        <v>17160207</v>
      </c>
      <c r="G304" s="106">
        <v>42605</v>
      </c>
      <c r="H304" s="181" t="s">
        <v>614</v>
      </c>
      <c r="I304" s="95" t="s">
        <v>615</v>
      </c>
      <c r="J304" s="95" t="s">
        <v>616</v>
      </c>
      <c r="K304" s="263">
        <v>25349898</v>
      </c>
    </row>
    <row r="305" spans="1:11" ht="90">
      <c r="A305" s="253" t="s">
        <v>425</v>
      </c>
      <c r="B305" s="244" t="s">
        <v>298</v>
      </c>
      <c r="C305" s="95" t="s">
        <v>431</v>
      </c>
      <c r="D305" s="104">
        <v>42460</v>
      </c>
      <c r="E305" s="95" t="s">
        <v>15</v>
      </c>
      <c r="F305" s="180">
        <v>17160723</v>
      </c>
      <c r="G305" s="106">
        <v>42606</v>
      </c>
      <c r="H305" s="181" t="s">
        <v>617</v>
      </c>
      <c r="I305" s="95" t="s">
        <v>580</v>
      </c>
      <c r="J305" s="95" t="s">
        <v>581</v>
      </c>
      <c r="K305" s="263">
        <v>2866915</v>
      </c>
    </row>
    <row r="306" spans="1:11" ht="101.25">
      <c r="A306" s="253" t="s">
        <v>425</v>
      </c>
      <c r="B306" s="244" t="s">
        <v>298</v>
      </c>
      <c r="C306" s="95" t="s">
        <v>431</v>
      </c>
      <c r="D306" s="104">
        <v>42460</v>
      </c>
      <c r="E306" s="95" t="s">
        <v>15</v>
      </c>
      <c r="F306" s="180">
        <v>17160724</v>
      </c>
      <c r="G306" s="106">
        <v>42606</v>
      </c>
      <c r="H306" s="181" t="s">
        <v>618</v>
      </c>
      <c r="I306" s="95" t="s">
        <v>619</v>
      </c>
      <c r="J306" s="95" t="s">
        <v>620</v>
      </c>
      <c r="K306" s="263">
        <v>936054</v>
      </c>
    </row>
    <row r="307" spans="1:11" ht="56.25">
      <c r="A307" s="253" t="s">
        <v>425</v>
      </c>
      <c r="B307" s="240" t="s">
        <v>6</v>
      </c>
      <c r="C307" s="95" t="s">
        <v>438</v>
      </c>
      <c r="D307" s="104">
        <v>42327</v>
      </c>
      <c r="E307" s="95" t="s">
        <v>15</v>
      </c>
      <c r="F307" s="180">
        <v>17160725</v>
      </c>
      <c r="G307" s="106">
        <v>42606</v>
      </c>
      <c r="H307" s="181" t="s">
        <v>621</v>
      </c>
      <c r="I307" s="95" t="s">
        <v>440</v>
      </c>
      <c r="J307" s="95" t="s">
        <v>441</v>
      </c>
      <c r="K307" s="263">
        <v>104334</v>
      </c>
    </row>
    <row r="308" spans="1:11" ht="45">
      <c r="A308" s="253" t="s">
        <v>425</v>
      </c>
      <c r="B308" s="240" t="s">
        <v>6</v>
      </c>
      <c r="C308" s="95" t="s">
        <v>438</v>
      </c>
      <c r="D308" s="104">
        <v>42327</v>
      </c>
      <c r="E308" s="95" t="s">
        <v>15</v>
      </c>
      <c r="F308" s="180">
        <v>17160726</v>
      </c>
      <c r="G308" s="106">
        <v>42606</v>
      </c>
      <c r="H308" s="181" t="s">
        <v>622</v>
      </c>
      <c r="I308" s="95" t="s">
        <v>440</v>
      </c>
      <c r="J308" s="95" t="s">
        <v>441</v>
      </c>
      <c r="K308" s="263">
        <v>104334</v>
      </c>
    </row>
    <row r="309" spans="1:11" ht="45">
      <c r="A309" s="253" t="s">
        <v>425</v>
      </c>
      <c r="B309" s="239" t="s">
        <v>10</v>
      </c>
      <c r="C309" s="95" t="s">
        <v>623</v>
      </c>
      <c r="D309" s="104">
        <v>42593</v>
      </c>
      <c r="E309" s="95" t="s">
        <v>15</v>
      </c>
      <c r="F309" s="180">
        <v>17160727</v>
      </c>
      <c r="G309" s="106">
        <v>42606</v>
      </c>
      <c r="H309" s="181" t="s">
        <v>624</v>
      </c>
      <c r="I309" s="95" t="s">
        <v>625</v>
      </c>
      <c r="J309" s="95" t="s">
        <v>626</v>
      </c>
      <c r="K309" s="263">
        <v>900000</v>
      </c>
    </row>
    <row r="310" spans="1:11" ht="33.75">
      <c r="A310" s="253" t="s">
        <v>425</v>
      </c>
      <c r="B310" s="240" t="s">
        <v>154</v>
      </c>
      <c r="C310" s="95" t="s">
        <v>13</v>
      </c>
      <c r="D310" s="104" t="s">
        <v>13</v>
      </c>
      <c r="E310" s="95" t="s">
        <v>15</v>
      </c>
      <c r="F310" s="180">
        <v>17160729</v>
      </c>
      <c r="G310" s="106">
        <v>42607</v>
      </c>
      <c r="H310" s="181" t="s">
        <v>627</v>
      </c>
      <c r="I310" s="186" t="s">
        <v>628</v>
      </c>
      <c r="J310" s="95" t="s">
        <v>629</v>
      </c>
      <c r="K310" s="263">
        <v>240000</v>
      </c>
    </row>
    <row r="311" spans="1:11" ht="67.5">
      <c r="A311" s="253" t="s">
        <v>425</v>
      </c>
      <c r="B311" s="241" t="s">
        <v>9</v>
      </c>
      <c r="C311" s="95" t="s">
        <v>13</v>
      </c>
      <c r="D311" s="104" t="s">
        <v>13</v>
      </c>
      <c r="E311" s="184" t="s">
        <v>15</v>
      </c>
      <c r="F311" s="180">
        <v>17160728</v>
      </c>
      <c r="G311" s="106">
        <v>42607</v>
      </c>
      <c r="H311" s="181" t="s">
        <v>630</v>
      </c>
      <c r="I311" s="95" t="s">
        <v>631</v>
      </c>
      <c r="J311" s="95" t="s">
        <v>632</v>
      </c>
      <c r="K311" s="263">
        <v>92800</v>
      </c>
    </row>
    <row r="312" spans="1:11" ht="33.75">
      <c r="A312" s="253" t="s">
        <v>425</v>
      </c>
      <c r="B312" s="244" t="s">
        <v>298</v>
      </c>
      <c r="C312" s="95" t="s">
        <v>431</v>
      </c>
      <c r="D312" s="104">
        <v>42460</v>
      </c>
      <c r="E312" s="95" t="s">
        <v>14</v>
      </c>
      <c r="F312" s="180">
        <v>17160208</v>
      </c>
      <c r="G312" s="106">
        <v>42607</v>
      </c>
      <c r="H312" s="181" t="s">
        <v>633</v>
      </c>
      <c r="I312" s="95" t="s">
        <v>485</v>
      </c>
      <c r="J312" s="95" t="s">
        <v>486</v>
      </c>
      <c r="K312" s="263">
        <v>34459</v>
      </c>
    </row>
    <row r="313" spans="1:11" ht="56.25">
      <c r="A313" s="253" t="s">
        <v>425</v>
      </c>
      <c r="B313" s="240" t="s">
        <v>154</v>
      </c>
      <c r="C313" s="95" t="s">
        <v>13</v>
      </c>
      <c r="D313" s="104" t="s">
        <v>13</v>
      </c>
      <c r="E313" s="95" t="s">
        <v>15</v>
      </c>
      <c r="F313" s="180">
        <v>17160730</v>
      </c>
      <c r="G313" s="106">
        <v>42608</v>
      </c>
      <c r="H313" s="181" t="s">
        <v>634</v>
      </c>
      <c r="I313" s="95" t="s">
        <v>635</v>
      </c>
      <c r="J313" s="95" t="s">
        <v>636</v>
      </c>
      <c r="K313" s="263">
        <v>85000</v>
      </c>
    </row>
    <row r="314" spans="1:11" ht="56.25">
      <c r="A314" s="253" t="s">
        <v>425</v>
      </c>
      <c r="B314" s="239" t="s">
        <v>10</v>
      </c>
      <c r="C314" s="95" t="s">
        <v>637</v>
      </c>
      <c r="D314" s="104">
        <v>42369</v>
      </c>
      <c r="E314" s="95" t="s">
        <v>15</v>
      </c>
      <c r="F314" s="180">
        <v>17160731</v>
      </c>
      <c r="G314" s="106">
        <v>42608</v>
      </c>
      <c r="H314" s="181" t="s">
        <v>638</v>
      </c>
      <c r="I314" s="95" t="s">
        <v>639</v>
      </c>
      <c r="J314" s="95" t="s">
        <v>640</v>
      </c>
      <c r="K314" s="263">
        <v>464500</v>
      </c>
    </row>
    <row r="315" spans="1:11" ht="45">
      <c r="A315" s="253" t="s">
        <v>425</v>
      </c>
      <c r="B315" s="244" t="s">
        <v>298</v>
      </c>
      <c r="C315" s="95" t="s">
        <v>431</v>
      </c>
      <c r="D315" s="104">
        <v>42460</v>
      </c>
      <c r="E315" s="95" t="s">
        <v>14</v>
      </c>
      <c r="F315" s="180">
        <v>17160732</v>
      </c>
      <c r="G315" s="106">
        <v>42608</v>
      </c>
      <c r="H315" s="181" t="s">
        <v>641</v>
      </c>
      <c r="I315" s="95" t="s">
        <v>642</v>
      </c>
      <c r="J315" s="95" t="s">
        <v>643</v>
      </c>
      <c r="K315" s="263">
        <v>64259</v>
      </c>
    </row>
    <row r="316" spans="1:11" ht="67.5">
      <c r="A316" s="253" t="s">
        <v>425</v>
      </c>
      <c r="B316" s="244" t="s">
        <v>298</v>
      </c>
      <c r="C316" s="95" t="s">
        <v>644</v>
      </c>
      <c r="D316" s="104">
        <v>42598</v>
      </c>
      <c r="E316" s="95" t="s">
        <v>15</v>
      </c>
      <c r="F316" s="188">
        <v>17160733</v>
      </c>
      <c r="G316" s="106">
        <v>42608</v>
      </c>
      <c r="H316" s="181" t="s">
        <v>645</v>
      </c>
      <c r="I316" s="95" t="s">
        <v>646</v>
      </c>
      <c r="J316" s="95" t="s">
        <v>647</v>
      </c>
      <c r="K316" s="263">
        <v>13102860</v>
      </c>
    </row>
    <row r="317" spans="1:11" ht="78.75">
      <c r="A317" s="253" t="s">
        <v>425</v>
      </c>
      <c r="B317" s="244" t="s">
        <v>298</v>
      </c>
      <c r="C317" s="95" t="s">
        <v>431</v>
      </c>
      <c r="D317" s="104">
        <v>42460</v>
      </c>
      <c r="E317" s="95" t="s">
        <v>15</v>
      </c>
      <c r="F317" s="180">
        <v>17160314</v>
      </c>
      <c r="G317" s="106">
        <v>42608</v>
      </c>
      <c r="H317" s="181" t="s">
        <v>648</v>
      </c>
      <c r="I317" s="95" t="s">
        <v>536</v>
      </c>
      <c r="J317" s="95" t="s">
        <v>273</v>
      </c>
      <c r="K317" s="263">
        <v>778543</v>
      </c>
    </row>
    <row r="318" spans="1:11" ht="56.25">
      <c r="A318" s="253" t="s">
        <v>425</v>
      </c>
      <c r="B318" s="240" t="s">
        <v>6</v>
      </c>
      <c r="C318" s="95" t="s">
        <v>438</v>
      </c>
      <c r="D318" s="104">
        <v>42327</v>
      </c>
      <c r="E318" s="95" t="s">
        <v>15</v>
      </c>
      <c r="F318" s="180">
        <v>17160735</v>
      </c>
      <c r="G318" s="106">
        <v>42608</v>
      </c>
      <c r="H318" s="181" t="s">
        <v>649</v>
      </c>
      <c r="I318" s="95" t="s">
        <v>440</v>
      </c>
      <c r="J318" s="95" t="s">
        <v>441</v>
      </c>
      <c r="K318" s="263">
        <v>210056</v>
      </c>
    </row>
    <row r="319" spans="1:11" ht="56.25">
      <c r="A319" s="253" t="s">
        <v>425</v>
      </c>
      <c r="B319" s="240" t="s">
        <v>6</v>
      </c>
      <c r="C319" s="95" t="s">
        <v>438</v>
      </c>
      <c r="D319" s="104">
        <v>42327</v>
      </c>
      <c r="E319" s="95" t="s">
        <v>15</v>
      </c>
      <c r="F319" s="180">
        <v>17160736</v>
      </c>
      <c r="G319" s="106">
        <v>42608</v>
      </c>
      <c r="H319" s="181" t="s">
        <v>650</v>
      </c>
      <c r="I319" s="95" t="s">
        <v>440</v>
      </c>
      <c r="J319" s="95" t="s">
        <v>441</v>
      </c>
      <c r="K319" s="263">
        <v>333823</v>
      </c>
    </row>
    <row r="320" spans="1:11" ht="56.25">
      <c r="A320" s="253" t="s">
        <v>425</v>
      </c>
      <c r="B320" s="240" t="s">
        <v>6</v>
      </c>
      <c r="C320" s="95" t="s">
        <v>438</v>
      </c>
      <c r="D320" s="104">
        <v>42327</v>
      </c>
      <c r="E320" s="95" t="s">
        <v>15</v>
      </c>
      <c r="F320" s="180">
        <v>17160737</v>
      </c>
      <c r="G320" s="106">
        <v>42611</v>
      </c>
      <c r="H320" s="181" t="s">
        <v>651</v>
      </c>
      <c r="I320" s="95" t="s">
        <v>440</v>
      </c>
      <c r="J320" s="95" t="s">
        <v>441</v>
      </c>
      <c r="K320" s="263">
        <v>168491</v>
      </c>
    </row>
    <row r="321" spans="1:11" ht="135">
      <c r="A321" s="253" t="s">
        <v>425</v>
      </c>
      <c r="B321" s="244" t="s">
        <v>298</v>
      </c>
      <c r="C321" s="95" t="s">
        <v>431</v>
      </c>
      <c r="D321" s="104">
        <v>42460</v>
      </c>
      <c r="E321" s="95" t="s">
        <v>15</v>
      </c>
      <c r="F321" s="180">
        <v>17160739</v>
      </c>
      <c r="G321" s="106">
        <v>42611</v>
      </c>
      <c r="H321" s="181" t="s">
        <v>652</v>
      </c>
      <c r="I321" s="95" t="s">
        <v>653</v>
      </c>
      <c r="J321" s="95" t="s">
        <v>654</v>
      </c>
      <c r="K321" s="263">
        <v>1943206</v>
      </c>
    </row>
    <row r="322" spans="1:11" ht="90">
      <c r="A322" s="253" t="s">
        <v>425</v>
      </c>
      <c r="B322" s="244" t="s">
        <v>298</v>
      </c>
      <c r="C322" s="95" t="s">
        <v>431</v>
      </c>
      <c r="D322" s="104">
        <v>42460</v>
      </c>
      <c r="E322" s="95" t="s">
        <v>15</v>
      </c>
      <c r="F322" s="180">
        <v>17160738</v>
      </c>
      <c r="G322" s="106">
        <v>42611</v>
      </c>
      <c r="H322" s="181" t="s">
        <v>655</v>
      </c>
      <c r="I322" s="95" t="s">
        <v>656</v>
      </c>
      <c r="J322" s="95" t="s">
        <v>657</v>
      </c>
      <c r="K322" s="263">
        <v>960000</v>
      </c>
    </row>
    <row r="323" spans="1:11" ht="22.5">
      <c r="A323" s="253" t="s">
        <v>425</v>
      </c>
      <c r="B323" s="244" t="s">
        <v>298</v>
      </c>
      <c r="C323" s="95" t="s">
        <v>431</v>
      </c>
      <c r="D323" s="104">
        <v>42460</v>
      </c>
      <c r="E323" s="95" t="s">
        <v>14</v>
      </c>
      <c r="F323" s="180">
        <v>17160209</v>
      </c>
      <c r="G323" s="106">
        <v>42611</v>
      </c>
      <c r="H323" s="181" t="s">
        <v>658</v>
      </c>
      <c r="I323" s="95" t="s">
        <v>659</v>
      </c>
      <c r="J323" s="95" t="s">
        <v>660</v>
      </c>
      <c r="K323" s="263">
        <v>195577</v>
      </c>
    </row>
    <row r="324" spans="1:11" ht="22.5">
      <c r="A324" s="253" t="s">
        <v>425</v>
      </c>
      <c r="B324" s="244" t="s">
        <v>298</v>
      </c>
      <c r="C324" s="95" t="s">
        <v>431</v>
      </c>
      <c r="D324" s="104">
        <v>42460</v>
      </c>
      <c r="E324" s="95" t="s">
        <v>14</v>
      </c>
      <c r="F324" s="180">
        <v>17160210</v>
      </c>
      <c r="G324" s="106">
        <v>42611</v>
      </c>
      <c r="H324" s="181" t="s">
        <v>661</v>
      </c>
      <c r="I324" s="95" t="s">
        <v>662</v>
      </c>
      <c r="J324" s="95" t="s">
        <v>663</v>
      </c>
      <c r="K324" s="263">
        <v>555762</v>
      </c>
    </row>
    <row r="325" spans="1:11" ht="56.25">
      <c r="A325" s="253" t="s">
        <v>425</v>
      </c>
      <c r="B325" s="240" t="s">
        <v>6</v>
      </c>
      <c r="C325" s="95" t="s">
        <v>438</v>
      </c>
      <c r="D325" s="104">
        <v>42327</v>
      </c>
      <c r="E325" s="95" t="s">
        <v>15</v>
      </c>
      <c r="F325" s="180">
        <v>17160740</v>
      </c>
      <c r="G325" s="106">
        <v>42612</v>
      </c>
      <c r="H325" s="187" t="s">
        <v>664</v>
      </c>
      <c r="I325" s="95" t="s">
        <v>440</v>
      </c>
      <c r="J325" s="95" t="s">
        <v>441</v>
      </c>
      <c r="K325" s="263">
        <v>41159</v>
      </c>
    </row>
    <row r="326" spans="1:11" ht="67.5">
      <c r="A326" s="253" t="s">
        <v>425</v>
      </c>
      <c r="B326" s="244" t="s">
        <v>298</v>
      </c>
      <c r="C326" s="95" t="s">
        <v>431</v>
      </c>
      <c r="D326" s="104">
        <v>42460</v>
      </c>
      <c r="E326" s="95" t="s">
        <v>15</v>
      </c>
      <c r="F326" s="188">
        <v>17160741</v>
      </c>
      <c r="G326" s="106">
        <v>42612</v>
      </c>
      <c r="H326" s="187" t="s">
        <v>665</v>
      </c>
      <c r="I326" s="95" t="s">
        <v>666</v>
      </c>
      <c r="J326" s="95" t="s">
        <v>667</v>
      </c>
      <c r="K326" s="263">
        <v>154700</v>
      </c>
    </row>
    <row r="327" spans="1:11" ht="67.5">
      <c r="A327" s="253" t="s">
        <v>425</v>
      </c>
      <c r="B327" s="244" t="s">
        <v>298</v>
      </c>
      <c r="C327" s="95" t="s">
        <v>431</v>
      </c>
      <c r="D327" s="104">
        <v>42460</v>
      </c>
      <c r="E327" s="95" t="s">
        <v>15</v>
      </c>
      <c r="F327" s="185">
        <v>17160742</v>
      </c>
      <c r="G327" s="106">
        <v>42613</v>
      </c>
      <c r="H327" s="181" t="s">
        <v>668</v>
      </c>
      <c r="I327" s="95" t="s">
        <v>519</v>
      </c>
      <c r="J327" s="95" t="s">
        <v>520</v>
      </c>
      <c r="K327" s="263">
        <v>138498</v>
      </c>
    </row>
    <row r="328" spans="1:11" ht="101.25">
      <c r="A328" s="253" t="s">
        <v>425</v>
      </c>
      <c r="B328" s="244" t="s">
        <v>298</v>
      </c>
      <c r="C328" s="95" t="s">
        <v>431</v>
      </c>
      <c r="D328" s="104">
        <v>42460</v>
      </c>
      <c r="E328" s="95" t="s">
        <v>15</v>
      </c>
      <c r="F328" s="185">
        <v>17160743</v>
      </c>
      <c r="G328" s="106">
        <v>42613</v>
      </c>
      <c r="H328" s="181" t="s">
        <v>669</v>
      </c>
      <c r="I328" s="95" t="s">
        <v>670</v>
      </c>
      <c r="J328" s="95" t="s">
        <v>671</v>
      </c>
      <c r="K328" s="263">
        <v>1524903</v>
      </c>
    </row>
    <row r="329" spans="1:11" ht="45">
      <c r="A329" s="253" t="s">
        <v>425</v>
      </c>
      <c r="B329" s="240" t="s">
        <v>6</v>
      </c>
      <c r="C329" s="95" t="s">
        <v>438</v>
      </c>
      <c r="D329" s="104">
        <v>42327</v>
      </c>
      <c r="E329" s="95" t="s">
        <v>15</v>
      </c>
      <c r="F329" s="180">
        <v>17160744</v>
      </c>
      <c r="G329" s="106">
        <v>42613</v>
      </c>
      <c r="H329" s="181" t="s">
        <v>672</v>
      </c>
      <c r="I329" s="95" t="s">
        <v>440</v>
      </c>
      <c r="J329" s="95" t="s">
        <v>441</v>
      </c>
      <c r="K329" s="263">
        <v>117981</v>
      </c>
    </row>
    <row r="330" spans="1:11" ht="45">
      <c r="A330" s="253" t="s">
        <v>425</v>
      </c>
      <c r="B330" s="240" t="s">
        <v>6</v>
      </c>
      <c r="C330" s="95" t="s">
        <v>438</v>
      </c>
      <c r="D330" s="104">
        <v>42327</v>
      </c>
      <c r="E330" s="95" t="s">
        <v>15</v>
      </c>
      <c r="F330" s="180">
        <v>17160745</v>
      </c>
      <c r="G330" s="106">
        <v>42613</v>
      </c>
      <c r="H330" s="181" t="s">
        <v>673</v>
      </c>
      <c r="I330" s="95" t="s">
        <v>440</v>
      </c>
      <c r="J330" s="95" t="s">
        <v>441</v>
      </c>
      <c r="K330" s="263">
        <v>262842</v>
      </c>
    </row>
    <row r="331" spans="1:11" ht="56.25">
      <c r="A331" s="253" t="s">
        <v>425</v>
      </c>
      <c r="B331" s="244" t="s">
        <v>298</v>
      </c>
      <c r="C331" s="95" t="s">
        <v>431</v>
      </c>
      <c r="D331" s="104">
        <v>42460</v>
      </c>
      <c r="E331" s="95" t="s">
        <v>14</v>
      </c>
      <c r="F331" s="180">
        <v>17160212</v>
      </c>
      <c r="G331" s="106">
        <v>42613</v>
      </c>
      <c r="H331" s="181" t="s">
        <v>674</v>
      </c>
      <c r="I331" s="95" t="s">
        <v>675</v>
      </c>
      <c r="J331" s="95" t="s">
        <v>530</v>
      </c>
      <c r="K331" s="263">
        <v>401098</v>
      </c>
    </row>
    <row r="332" spans="1:11" ht="78.75">
      <c r="A332" s="253" t="s">
        <v>425</v>
      </c>
      <c r="B332" s="240" t="s">
        <v>6</v>
      </c>
      <c r="C332" s="95" t="s">
        <v>676</v>
      </c>
      <c r="D332" s="104" t="s">
        <v>677</v>
      </c>
      <c r="E332" s="95" t="s">
        <v>15</v>
      </c>
      <c r="F332" s="180">
        <v>17160746</v>
      </c>
      <c r="G332" s="106">
        <v>42613</v>
      </c>
      <c r="H332" s="181" t="s">
        <v>678</v>
      </c>
      <c r="I332" s="95" t="s">
        <v>440</v>
      </c>
      <c r="J332" s="95" t="s">
        <v>441</v>
      </c>
      <c r="K332" s="263">
        <v>872477</v>
      </c>
    </row>
    <row r="333" spans="1:11" ht="112.5">
      <c r="A333" s="253" t="s">
        <v>425</v>
      </c>
      <c r="B333" s="240" t="s">
        <v>6</v>
      </c>
      <c r="C333" s="95" t="s">
        <v>438</v>
      </c>
      <c r="D333" s="104">
        <v>42327</v>
      </c>
      <c r="E333" s="95" t="s">
        <v>15</v>
      </c>
      <c r="F333" s="180"/>
      <c r="G333" s="106">
        <v>42613</v>
      </c>
      <c r="H333" s="181" t="s">
        <v>679</v>
      </c>
      <c r="I333" s="95" t="s">
        <v>440</v>
      </c>
      <c r="J333" s="95" t="s">
        <v>441</v>
      </c>
      <c r="K333" s="263">
        <v>847085</v>
      </c>
    </row>
    <row r="334" spans="1:11" ht="56.25">
      <c r="A334" s="253" t="s">
        <v>425</v>
      </c>
      <c r="B334" s="241" t="s">
        <v>20</v>
      </c>
      <c r="C334" s="95" t="s">
        <v>21</v>
      </c>
      <c r="D334" s="104" t="s">
        <v>21</v>
      </c>
      <c r="E334" s="95" t="s">
        <v>680</v>
      </c>
      <c r="F334" s="180" t="s">
        <v>681</v>
      </c>
      <c r="G334" s="106">
        <v>42608</v>
      </c>
      <c r="H334" s="181" t="s">
        <v>682</v>
      </c>
      <c r="I334" s="95" t="s">
        <v>683</v>
      </c>
      <c r="J334" s="95" t="s">
        <v>416</v>
      </c>
      <c r="K334" s="263">
        <v>5972288</v>
      </c>
    </row>
    <row r="335" spans="1:11" ht="67.5">
      <c r="A335" s="253" t="s">
        <v>425</v>
      </c>
      <c r="B335" s="241" t="s">
        <v>8</v>
      </c>
      <c r="C335" s="95" t="s">
        <v>684</v>
      </c>
      <c r="D335" s="104">
        <v>42584</v>
      </c>
      <c r="E335" s="95" t="s">
        <v>11</v>
      </c>
      <c r="F335" s="180" t="s">
        <v>685</v>
      </c>
      <c r="G335" s="106" t="s">
        <v>685</v>
      </c>
      <c r="H335" s="181" t="s">
        <v>686</v>
      </c>
      <c r="I335" s="95" t="s">
        <v>687</v>
      </c>
      <c r="J335" s="95" t="s">
        <v>688</v>
      </c>
      <c r="K335" s="182" t="s">
        <v>689</v>
      </c>
    </row>
    <row r="336" spans="1:11" ht="33.75">
      <c r="A336" s="253" t="s">
        <v>425</v>
      </c>
      <c r="B336" s="240" t="s">
        <v>6</v>
      </c>
      <c r="C336" s="95" t="s">
        <v>690</v>
      </c>
      <c r="D336" s="104">
        <v>42593</v>
      </c>
      <c r="E336" s="95" t="s">
        <v>11</v>
      </c>
      <c r="F336" s="180" t="s">
        <v>685</v>
      </c>
      <c r="G336" s="106" t="s">
        <v>685</v>
      </c>
      <c r="H336" s="181" t="s">
        <v>691</v>
      </c>
      <c r="I336" s="95" t="s">
        <v>692</v>
      </c>
      <c r="J336" s="95" t="s">
        <v>693</v>
      </c>
      <c r="K336" s="263">
        <v>27599000</v>
      </c>
    </row>
    <row r="337" spans="1:11" ht="22.5">
      <c r="A337" s="254" t="s">
        <v>694</v>
      </c>
      <c r="B337" s="241" t="s">
        <v>20</v>
      </c>
      <c r="C337" s="110" t="s">
        <v>13</v>
      </c>
      <c r="D337" s="111" t="s">
        <v>13</v>
      </c>
      <c r="E337" s="110" t="s">
        <v>695</v>
      </c>
      <c r="F337" s="112">
        <v>196</v>
      </c>
      <c r="G337" s="111">
        <v>42585</v>
      </c>
      <c r="H337" s="113" t="s">
        <v>696</v>
      </c>
      <c r="I337" s="110" t="s">
        <v>697</v>
      </c>
      <c r="J337" s="110" t="s">
        <v>698</v>
      </c>
      <c r="K337" s="266">
        <v>225100</v>
      </c>
    </row>
    <row r="338" spans="1:11" ht="22.5">
      <c r="A338" s="254" t="s">
        <v>694</v>
      </c>
      <c r="B338" s="241" t="s">
        <v>20</v>
      </c>
      <c r="C338" s="110" t="s">
        <v>13</v>
      </c>
      <c r="D338" s="111" t="s">
        <v>13</v>
      </c>
      <c r="E338" s="110" t="s">
        <v>695</v>
      </c>
      <c r="F338" s="112">
        <v>197</v>
      </c>
      <c r="G338" s="111">
        <v>42590</v>
      </c>
      <c r="H338" s="113" t="s">
        <v>699</v>
      </c>
      <c r="I338" s="110" t="s">
        <v>700</v>
      </c>
      <c r="J338" s="110" t="s">
        <v>701</v>
      </c>
      <c r="K338" s="266">
        <v>80392</v>
      </c>
    </row>
    <row r="339" spans="1:11" ht="22.5">
      <c r="A339" s="254" t="s">
        <v>694</v>
      </c>
      <c r="B339" s="241" t="s">
        <v>20</v>
      </c>
      <c r="C339" s="110" t="s">
        <v>13</v>
      </c>
      <c r="D339" s="111" t="s">
        <v>13</v>
      </c>
      <c r="E339" s="110" t="s">
        <v>695</v>
      </c>
      <c r="F339" s="112">
        <v>198</v>
      </c>
      <c r="G339" s="111">
        <v>42590</v>
      </c>
      <c r="H339" s="113" t="s">
        <v>702</v>
      </c>
      <c r="I339" s="110" t="s">
        <v>700</v>
      </c>
      <c r="J339" s="110" t="s">
        <v>701</v>
      </c>
      <c r="K339" s="266">
        <v>12320</v>
      </c>
    </row>
    <row r="340" spans="1:11" ht="22.5">
      <c r="A340" s="254" t="s">
        <v>694</v>
      </c>
      <c r="B340" s="241" t="s">
        <v>20</v>
      </c>
      <c r="C340" s="110" t="s">
        <v>13</v>
      </c>
      <c r="D340" s="111" t="s">
        <v>13</v>
      </c>
      <c r="E340" s="110" t="s">
        <v>695</v>
      </c>
      <c r="F340" s="112">
        <v>199</v>
      </c>
      <c r="G340" s="111">
        <v>42590</v>
      </c>
      <c r="H340" s="113" t="s">
        <v>703</v>
      </c>
      <c r="I340" s="110" t="s">
        <v>700</v>
      </c>
      <c r="J340" s="110" t="s">
        <v>701</v>
      </c>
      <c r="K340" s="266">
        <v>53530</v>
      </c>
    </row>
    <row r="341" spans="1:11" ht="22.5">
      <c r="A341" s="254" t="s">
        <v>694</v>
      </c>
      <c r="B341" s="241" t="s">
        <v>20</v>
      </c>
      <c r="C341" s="110" t="s">
        <v>13</v>
      </c>
      <c r="D341" s="111" t="s">
        <v>13</v>
      </c>
      <c r="E341" s="110" t="s">
        <v>695</v>
      </c>
      <c r="F341" s="112">
        <v>200</v>
      </c>
      <c r="G341" s="111">
        <v>42590</v>
      </c>
      <c r="H341" s="113" t="s">
        <v>704</v>
      </c>
      <c r="I341" s="110" t="s">
        <v>700</v>
      </c>
      <c r="J341" s="110" t="s">
        <v>701</v>
      </c>
      <c r="K341" s="266">
        <v>116664</v>
      </c>
    </row>
    <row r="342" spans="1:11" ht="22.5">
      <c r="A342" s="254" t="s">
        <v>694</v>
      </c>
      <c r="B342" s="241" t="s">
        <v>20</v>
      </c>
      <c r="C342" s="110" t="s">
        <v>13</v>
      </c>
      <c r="D342" s="111" t="s">
        <v>13</v>
      </c>
      <c r="E342" s="110" t="s">
        <v>695</v>
      </c>
      <c r="F342" s="112">
        <v>201</v>
      </c>
      <c r="G342" s="111">
        <v>42590</v>
      </c>
      <c r="H342" s="113" t="s">
        <v>705</v>
      </c>
      <c r="I342" s="110" t="s">
        <v>697</v>
      </c>
      <c r="J342" s="110" t="s">
        <v>698</v>
      </c>
      <c r="K342" s="266">
        <v>815000</v>
      </c>
    </row>
    <row r="343" spans="1:11" ht="22.5">
      <c r="A343" s="254" t="s">
        <v>694</v>
      </c>
      <c r="B343" s="241" t="s">
        <v>20</v>
      </c>
      <c r="C343" s="110" t="s">
        <v>13</v>
      </c>
      <c r="D343" s="111" t="s">
        <v>13</v>
      </c>
      <c r="E343" s="110" t="s">
        <v>695</v>
      </c>
      <c r="F343" s="112">
        <v>202</v>
      </c>
      <c r="G343" s="111">
        <v>42590</v>
      </c>
      <c r="H343" s="113" t="s">
        <v>706</v>
      </c>
      <c r="I343" s="110" t="s">
        <v>697</v>
      </c>
      <c r="J343" s="110" t="s">
        <v>698</v>
      </c>
      <c r="K343" s="266">
        <v>74400</v>
      </c>
    </row>
    <row r="344" spans="1:11" ht="22.5">
      <c r="A344" s="254" t="s">
        <v>694</v>
      </c>
      <c r="B344" s="241" t="s">
        <v>20</v>
      </c>
      <c r="C344" s="110" t="s">
        <v>13</v>
      </c>
      <c r="D344" s="111" t="s">
        <v>13</v>
      </c>
      <c r="E344" s="110" t="s">
        <v>695</v>
      </c>
      <c r="F344" s="112">
        <v>203</v>
      </c>
      <c r="G344" s="111">
        <v>42590</v>
      </c>
      <c r="H344" s="113" t="s">
        <v>707</v>
      </c>
      <c r="I344" s="110" t="s">
        <v>697</v>
      </c>
      <c r="J344" s="110" t="s">
        <v>698</v>
      </c>
      <c r="K344" s="266">
        <v>491300</v>
      </c>
    </row>
    <row r="345" spans="1:11" ht="22.5">
      <c r="A345" s="254" t="s">
        <v>694</v>
      </c>
      <c r="B345" s="241" t="s">
        <v>20</v>
      </c>
      <c r="C345" s="110" t="s">
        <v>13</v>
      </c>
      <c r="D345" s="111" t="s">
        <v>13</v>
      </c>
      <c r="E345" s="110" t="s">
        <v>695</v>
      </c>
      <c r="F345" s="112">
        <v>204</v>
      </c>
      <c r="G345" s="111">
        <v>42590</v>
      </c>
      <c r="H345" s="113" t="s">
        <v>708</v>
      </c>
      <c r="I345" s="110" t="s">
        <v>697</v>
      </c>
      <c r="J345" s="110" t="s">
        <v>698</v>
      </c>
      <c r="K345" s="266">
        <v>144000</v>
      </c>
    </row>
    <row r="346" spans="1:11" ht="22.5">
      <c r="A346" s="254" t="s">
        <v>694</v>
      </c>
      <c r="B346" s="241" t="s">
        <v>20</v>
      </c>
      <c r="C346" s="110" t="s">
        <v>13</v>
      </c>
      <c r="D346" s="111" t="s">
        <v>13</v>
      </c>
      <c r="E346" s="110" t="s">
        <v>695</v>
      </c>
      <c r="F346" s="112">
        <v>205</v>
      </c>
      <c r="G346" s="111">
        <v>42590</v>
      </c>
      <c r="H346" s="113" t="s">
        <v>709</v>
      </c>
      <c r="I346" s="110" t="s">
        <v>697</v>
      </c>
      <c r="J346" s="110" t="s">
        <v>698</v>
      </c>
      <c r="K346" s="266">
        <v>513700</v>
      </c>
    </row>
    <row r="347" spans="1:11" ht="22.5">
      <c r="A347" s="254" t="s">
        <v>694</v>
      </c>
      <c r="B347" s="241" t="s">
        <v>20</v>
      </c>
      <c r="C347" s="110" t="s">
        <v>13</v>
      </c>
      <c r="D347" s="111" t="s">
        <v>13</v>
      </c>
      <c r="E347" s="110" t="s">
        <v>695</v>
      </c>
      <c r="F347" s="112">
        <v>206</v>
      </c>
      <c r="G347" s="111">
        <v>42590</v>
      </c>
      <c r="H347" s="113" t="s">
        <v>710</v>
      </c>
      <c r="I347" s="110" t="s">
        <v>697</v>
      </c>
      <c r="J347" s="110" t="s">
        <v>698</v>
      </c>
      <c r="K347" s="266">
        <v>847700</v>
      </c>
    </row>
    <row r="348" spans="1:11" ht="22.5">
      <c r="A348" s="254" t="s">
        <v>694</v>
      </c>
      <c r="B348" s="241" t="s">
        <v>20</v>
      </c>
      <c r="C348" s="110" t="s">
        <v>13</v>
      </c>
      <c r="D348" s="111" t="s">
        <v>13</v>
      </c>
      <c r="E348" s="110" t="s">
        <v>695</v>
      </c>
      <c r="F348" s="112">
        <v>207</v>
      </c>
      <c r="G348" s="111">
        <v>42590</v>
      </c>
      <c r="H348" s="113" t="s">
        <v>711</v>
      </c>
      <c r="I348" s="110" t="s">
        <v>697</v>
      </c>
      <c r="J348" s="110" t="s">
        <v>698</v>
      </c>
      <c r="K348" s="266">
        <v>196600</v>
      </c>
    </row>
    <row r="349" spans="1:11" ht="22.5">
      <c r="A349" s="254" t="s">
        <v>694</v>
      </c>
      <c r="B349" s="241" t="s">
        <v>20</v>
      </c>
      <c r="C349" s="110" t="s">
        <v>13</v>
      </c>
      <c r="D349" s="111" t="s">
        <v>13</v>
      </c>
      <c r="E349" s="110" t="s">
        <v>695</v>
      </c>
      <c r="F349" s="112">
        <v>208</v>
      </c>
      <c r="G349" s="111">
        <v>42590</v>
      </c>
      <c r="H349" s="113" t="s">
        <v>712</v>
      </c>
      <c r="I349" s="110" t="s">
        <v>697</v>
      </c>
      <c r="J349" s="110" t="s">
        <v>698</v>
      </c>
      <c r="K349" s="266">
        <f>24700+47200+82300</f>
        <v>154200</v>
      </c>
    </row>
    <row r="350" spans="1:11" ht="22.5">
      <c r="A350" s="254" t="s">
        <v>694</v>
      </c>
      <c r="B350" s="241" t="s">
        <v>20</v>
      </c>
      <c r="C350" s="110" t="s">
        <v>13</v>
      </c>
      <c r="D350" s="111" t="s">
        <v>13</v>
      </c>
      <c r="E350" s="110" t="s">
        <v>695</v>
      </c>
      <c r="F350" s="112">
        <v>209</v>
      </c>
      <c r="G350" s="111">
        <v>42592</v>
      </c>
      <c r="H350" s="113" t="s">
        <v>713</v>
      </c>
      <c r="I350" s="110" t="s">
        <v>714</v>
      </c>
      <c r="J350" s="110" t="s">
        <v>715</v>
      </c>
      <c r="K350" s="266">
        <v>44990</v>
      </c>
    </row>
    <row r="351" spans="1:11" ht="22.5">
      <c r="A351" s="254" t="s">
        <v>694</v>
      </c>
      <c r="B351" s="241" t="s">
        <v>20</v>
      </c>
      <c r="C351" s="110" t="s">
        <v>13</v>
      </c>
      <c r="D351" s="111" t="s">
        <v>13</v>
      </c>
      <c r="E351" s="110" t="s">
        <v>695</v>
      </c>
      <c r="F351" s="112">
        <v>210</v>
      </c>
      <c r="G351" s="111">
        <v>42592</v>
      </c>
      <c r="H351" s="113" t="s">
        <v>716</v>
      </c>
      <c r="I351" s="110" t="s">
        <v>700</v>
      </c>
      <c r="J351" s="110" t="s">
        <v>701</v>
      </c>
      <c r="K351" s="266">
        <v>12490</v>
      </c>
    </row>
    <row r="352" spans="1:11" ht="22.5">
      <c r="A352" s="254" t="s">
        <v>694</v>
      </c>
      <c r="B352" s="241" t="s">
        <v>20</v>
      </c>
      <c r="C352" s="110" t="s">
        <v>13</v>
      </c>
      <c r="D352" s="111" t="s">
        <v>13</v>
      </c>
      <c r="E352" s="110" t="s">
        <v>695</v>
      </c>
      <c r="F352" s="112">
        <v>211</v>
      </c>
      <c r="G352" s="111">
        <v>42598</v>
      </c>
      <c r="H352" s="113" t="s">
        <v>717</v>
      </c>
      <c r="I352" s="110" t="s">
        <v>718</v>
      </c>
      <c r="J352" s="110" t="s">
        <v>23</v>
      </c>
      <c r="K352" s="266">
        <v>16915</v>
      </c>
    </row>
    <row r="353" spans="1:11" ht="22.5">
      <c r="A353" s="254" t="s">
        <v>694</v>
      </c>
      <c r="B353" s="241" t="s">
        <v>20</v>
      </c>
      <c r="C353" s="110" t="s">
        <v>13</v>
      </c>
      <c r="D353" s="111" t="s">
        <v>13</v>
      </c>
      <c r="E353" s="110" t="s">
        <v>695</v>
      </c>
      <c r="F353" s="112">
        <v>212</v>
      </c>
      <c r="G353" s="111">
        <v>42598</v>
      </c>
      <c r="H353" s="113" t="s">
        <v>719</v>
      </c>
      <c r="I353" s="110" t="s">
        <v>718</v>
      </c>
      <c r="J353" s="110" t="s">
        <v>23</v>
      </c>
      <c r="K353" s="266">
        <v>16505</v>
      </c>
    </row>
    <row r="354" spans="1:11" ht="22.5">
      <c r="A354" s="254" t="s">
        <v>694</v>
      </c>
      <c r="B354" s="241" t="s">
        <v>20</v>
      </c>
      <c r="C354" s="110" t="s">
        <v>13</v>
      </c>
      <c r="D354" s="111" t="s">
        <v>13</v>
      </c>
      <c r="E354" s="110" t="s">
        <v>695</v>
      </c>
      <c r="F354" s="112">
        <v>213</v>
      </c>
      <c r="G354" s="111">
        <v>42598</v>
      </c>
      <c r="H354" s="113" t="s">
        <v>720</v>
      </c>
      <c r="I354" s="110" t="s">
        <v>718</v>
      </c>
      <c r="J354" s="110" t="s">
        <v>23</v>
      </c>
      <c r="K354" s="266">
        <v>15985</v>
      </c>
    </row>
    <row r="355" spans="1:11" ht="22.5">
      <c r="A355" s="254" t="s">
        <v>694</v>
      </c>
      <c r="B355" s="241" t="s">
        <v>20</v>
      </c>
      <c r="C355" s="110" t="s">
        <v>13</v>
      </c>
      <c r="D355" s="111" t="s">
        <v>13</v>
      </c>
      <c r="E355" s="110" t="s">
        <v>695</v>
      </c>
      <c r="F355" s="112">
        <v>214</v>
      </c>
      <c r="G355" s="111">
        <v>42598</v>
      </c>
      <c r="H355" s="113" t="s">
        <v>721</v>
      </c>
      <c r="I355" s="110" t="s">
        <v>718</v>
      </c>
      <c r="J355" s="110" t="s">
        <v>23</v>
      </c>
      <c r="K355" s="266">
        <v>16404</v>
      </c>
    </row>
    <row r="356" spans="1:11" ht="22.5">
      <c r="A356" s="254" t="s">
        <v>694</v>
      </c>
      <c r="B356" s="241" t="s">
        <v>20</v>
      </c>
      <c r="C356" s="110" t="s">
        <v>13</v>
      </c>
      <c r="D356" s="111" t="s">
        <v>13</v>
      </c>
      <c r="E356" s="110" t="s">
        <v>695</v>
      </c>
      <c r="F356" s="112">
        <v>215</v>
      </c>
      <c r="G356" s="111">
        <v>42598</v>
      </c>
      <c r="H356" s="113" t="s">
        <v>722</v>
      </c>
      <c r="I356" s="110" t="s">
        <v>718</v>
      </c>
      <c r="J356" s="110" t="s">
        <v>23</v>
      </c>
      <c r="K356" s="266">
        <v>16150</v>
      </c>
    </row>
    <row r="357" spans="1:11" ht="22.5">
      <c r="A357" s="254" t="s">
        <v>694</v>
      </c>
      <c r="B357" s="241" t="s">
        <v>20</v>
      </c>
      <c r="C357" s="110" t="s">
        <v>13</v>
      </c>
      <c r="D357" s="111" t="s">
        <v>13</v>
      </c>
      <c r="E357" s="110" t="s">
        <v>695</v>
      </c>
      <c r="F357" s="112">
        <v>216</v>
      </c>
      <c r="G357" s="111">
        <v>42598</v>
      </c>
      <c r="H357" s="113" t="s">
        <v>723</v>
      </c>
      <c r="I357" s="110" t="s">
        <v>718</v>
      </c>
      <c r="J357" s="110" t="s">
        <v>23</v>
      </c>
      <c r="K357" s="266">
        <v>16792</v>
      </c>
    </row>
    <row r="358" spans="1:11" ht="22.5">
      <c r="A358" s="254" t="s">
        <v>694</v>
      </c>
      <c r="B358" s="241" t="s">
        <v>20</v>
      </c>
      <c r="C358" s="110" t="s">
        <v>13</v>
      </c>
      <c r="D358" s="111" t="s">
        <v>13</v>
      </c>
      <c r="E358" s="110" t="s">
        <v>695</v>
      </c>
      <c r="F358" s="112">
        <v>217</v>
      </c>
      <c r="G358" s="111">
        <v>42598</v>
      </c>
      <c r="H358" s="113" t="s">
        <v>724</v>
      </c>
      <c r="I358" s="110" t="s">
        <v>718</v>
      </c>
      <c r="J358" s="110" t="s">
        <v>23</v>
      </c>
      <c r="K358" s="266">
        <v>16334</v>
      </c>
    </row>
    <row r="359" spans="1:11" ht="22.5">
      <c r="A359" s="254" t="s">
        <v>694</v>
      </c>
      <c r="B359" s="241" t="s">
        <v>20</v>
      </c>
      <c r="C359" s="110" t="s">
        <v>13</v>
      </c>
      <c r="D359" s="111" t="s">
        <v>13</v>
      </c>
      <c r="E359" s="110" t="s">
        <v>695</v>
      </c>
      <c r="F359" s="112">
        <v>218</v>
      </c>
      <c r="G359" s="111">
        <v>42598</v>
      </c>
      <c r="H359" s="113" t="s">
        <v>725</v>
      </c>
      <c r="I359" s="110" t="s">
        <v>718</v>
      </c>
      <c r="J359" s="110" t="s">
        <v>23</v>
      </c>
      <c r="K359" s="266">
        <v>16170</v>
      </c>
    </row>
    <row r="360" spans="1:11" ht="22.5">
      <c r="A360" s="254" t="s">
        <v>694</v>
      </c>
      <c r="B360" s="241" t="s">
        <v>20</v>
      </c>
      <c r="C360" s="110" t="s">
        <v>13</v>
      </c>
      <c r="D360" s="111" t="s">
        <v>13</v>
      </c>
      <c r="E360" s="110" t="s">
        <v>695</v>
      </c>
      <c r="F360" s="112">
        <v>219</v>
      </c>
      <c r="G360" s="111">
        <v>42598</v>
      </c>
      <c r="H360" s="113" t="s">
        <v>726</v>
      </c>
      <c r="I360" s="110" t="s">
        <v>700</v>
      </c>
      <c r="J360" s="110" t="s">
        <v>701</v>
      </c>
      <c r="K360" s="266">
        <v>19620</v>
      </c>
    </row>
    <row r="361" spans="1:11" ht="22.5">
      <c r="A361" s="254" t="s">
        <v>694</v>
      </c>
      <c r="B361" s="241" t="s">
        <v>20</v>
      </c>
      <c r="C361" s="110" t="s">
        <v>13</v>
      </c>
      <c r="D361" s="111" t="s">
        <v>13</v>
      </c>
      <c r="E361" s="110" t="s">
        <v>695</v>
      </c>
      <c r="F361" s="112">
        <v>220</v>
      </c>
      <c r="G361" s="111">
        <v>42598</v>
      </c>
      <c r="H361" s="113" t="s">
        <v>727</v>
      </c>
      <c r="I361" s="110" t="s">
        <v>700</v>
      </c>
      <c r="J361" s="110" t="s">
        <v>701</v>
      </c>
      <c r="K361" s="266">
        <v>6574</v>
      </c>
    </row>
    <row r="362" spans="1:11" ht="22.5">
      <c r="A362" s="254" t="s">
        <v>694</v>
      </c>
      <c r="B362" s="241" t="s">
        <v>20</v>
      </c>
      <c r="C362" s="110" t="s">
        <v>13</v>
      </c>
      <c r="D362" s="111" t="s">
        <v>13</v>
      </c>
      <c r="E362" s="110" t="s">
        <v>695</v>
      </c>
      <c r="F362" s="112">
        <v>221</v>
      </c>
      <c r="G362" s="111">
        <v>42598</v>
      </c>
      <c r="H362" s="113" t="s">
        <v>728</v>
      </c>
      <c r="I362" s="110" t="s">
        <v>714</v>
      </c>
      <c r="J362" s="110" t="s">
        <v>715</v>
      </c>
      <c r="K362" s="266">
        <v>44990</v>
      </c>
    </row>
    <row r="363" spans="1:11" ht="22.5">
      <c r="A363" s="254" t="s">
        <v>694</v>
      </c>
      <c r="B363" s="241" t="s">
        <v>20</v>
      </c>
      <c r="C363" s="110" t="s">
        <v>13</v>
      </c>
      <c r="D363" s="111" t="s">
        <v>13</v>
      </c>
      <c r="E363" s="110" t="s">
        <v>695</v>
      </c>
      <c r="F363" s="112">
        <v>222</v>
      </c>
      <c r="G363" s="111">
        <v>42601</v>
      </c>
      <c r="H363" s="113" t="s">
        <v>729</v>
      </c>
      <c r="I363" s="110" t="s">
        <v>700</v>
      </c>
      <c r="J363" s="110" t="s">
        <v>701</v>
      </c>
      <c r="K363" s="266">
        <v>11309</v>
      </c>
    </row>
    <row r="364" spans="1:11" ht="45">
      <c r="A364" s="254" t="s">
        <v>694</v>
      </c>
      <c r="B364" s="240" t="s">
        <v>154</v>
      </c>
      <c r="C364" s="110" t="s">
        <v>13</v>
      </c>
      <c r="D364" s="111" t="s">
        <v>13</v>
      </c>
      <c r="E364" s="114" t="s">
        <v>730</v>
      </c>
      <c r="F364" s="112">
        <v>4160321</v>
      </c>
      <c r="G364" s="111">
        <v>42586</v>
      </c>
      <c r="H364" s="113" t="s">
        <v>731</v>
      </c>
      <c r="I364" s="110" t="s">
        <v>732</v>
      </c>
      <c r="J364" s="110" t="s">
        <v>157</v>
      </c>
      <c r="K364" s="266">
        <v>533561</v>
      </c>
    </row>
    <row r="365" spans="1:11" ht="22.5">
      <c r="A365" s="254" t="s">
        <v>694</v>
      </c>
      <c r="B365" s="246" t="s">
        <v>9</v>
      </c>
      <c r="C365" s="110" t="s">
        <v>13</v>
      </c>
      <c r="D365" s="111" t="s">
        <v>13</v>
      </c>
      <c r="E365" s="114" t="s">
        <v>733</v>
      </c>
      <c r="F365" s="112">
        <v>4160043</v>
      </c>
      <c r="G365" s="111">
        <v>42592</v>
      </c>
      <c r="H365" s="113" t="s">
        <v>734</v>
      </c>
      <c r="I365" s="110" t="s">
        <v>735</v>
      </c>
      <c r="J365" s="110" t="s">
        <v>736</v>
      </c>
      <c r="K365" s="266">
        <v>71000</v>
      </c>
    </row>
    <row r="366" spans="1:11" ht="45">
      <c r="A366" s="254" t="s">
        <v>694</v>
      </c>
      <c r="B366" s="240" t="s">
        <v>154</v>
      </c>
      <c r="C366" s="110" t="s">
        <v>13</v>
      </c>
      <c r="D366" s="111" t="s">
        <v>13</v>
      </c>
      <c r="E366" s="114" t="s">
        <v>730</v>
      </c>
      <c r="F366" s="112">
        <v>4160322</v>
      </c>
      <c r="G366" s="111">
        <v>42593</v>
      </c>
      <c r="H366" s="113" t="s">
        <v>737</v>
      </c>
      <c r="I366" s="110" t="s">
        <v>732</v>
      </c>
      <c r="J366" s="110" t="s">
        <v>157</v>
      </c>
      <c r="K366" s="266">
        <v>273351</v>
      </c>
    </row>
    <row r="367" spans="1:11" ht="45">
      <c r="A367" s="254" t="s">
        <v>694</v>
      </c>
      <c r="B367" s="240" t="s">
        <v>154</v>
      </c>
      <c r="C367" s="110" t="s">
        <v>13</v>
      </c>
      <c r="D367" s="111" t="s">
        <v>13</v>
      </c>
      <c r="E367" s="114" t="s">
        <v>730</v>
      </c>
      <c r="F367" s="112">
        <v>4160323</v>
      </c>
      <c r="G367" s="111">
        <v>42593</v>
      </c>
      <c r="H367" s="113" t="s">
        <v>738</v>
      </c>
      <c r="I367" s="110" t="s">
        <v>732</v>
      </c>
      <c r="J367" s="110" t="s">
        <v>157</v>
      </c>
      <c r="K367" s="266">
        <v>270858</v>
      </c>
    </row>
    <row r="368" spans="1:11" ht="33.75">
      <c r="A368" s="254" t="s">
        <v>694</v>
      </c>
      <c r="B368" s="240" t="s">
        <v>154</v>
      </c>
      <c r="C368" s="110" t="s">
        <v>13</v>
      </c>
      <c r="D368" s="111" t="s">
        <v>13</v>
      </c>
      <c r="E368" s="114" t="s">
        <v>730</v>
      </c>
      <c r="F368" s="112">
        <v>4160324</v>
      </c>
      <c r="G368" s="111">
        <v>42593</v>
      </c>
      <c r="H368" s="113" t="s">
        <v>739</v>
      </c>
      <c r="I368" s="110" t="s">
        <v>732</v>
      </c>
      <c r="J368" s="110" t="s">
        <v>157</v>
      </c>
      <c r="K368" s="266">
        <v>62692</v>
      </c>
    </row>
    <row r="369" spans="1:11" ht="45">
      <c r="A369" s="254" t="s">
        <v>694</v>
      </c>
      <c r="B369" s="240" t="s">
        <v>154</v>
      </c>
      <c r="C369" s="110" t="s">
        <v>13</v>
      </c>
      <c r="D369" s="111" t="s">
        <v>13</v>
      </c>
      <c r="E369" s="114" t="s">
        <v>730</v>
      </c>
      <c r="F369" s="112">
        <v>4160325</v>
      </c>
      <c r="G369" s="111">
        <v>42593</v>
      </c>
      <c r="H369" s="113" t="s">
        <v>740</v>
      </c>
      <c r="I369" s="110" t="s">
        <v>732</v>
      </c>
      <c r="J369" s="110" t="s">
        <v>157</v>
      </c>
      <c r="K369" s="266">
        <v>62692</v>
      </c>
    </row>
    <row r="370" spans="1:11" ht="33.75">
      <c r="A370" s="254" t="s">
        <v>694</v>
      </c>
      <c r="B370" s="239" t="s">
        <v>10</v>
      </c>
      <c r="C370" s="115" t="s">
        <v>741</v>
      </c>
      <c r="D370" s="116">
        <v>42293</v>
      </c>
      <c r="E370" s="114" t="s">
        <v>730</v>
      </c>
      <c r="F370" s="112">
        <v>4160327</v>
      </c>
      <c r="G370" s="111">
        <v>42598</v>
      </c>
      <c r="H370" s="22" t="s">
        <v>742</v>
      </c>
      <c r="I370" s="110" t="s">
        <v>743</v>
      </c>
      <c r="J370" s="110" t="s">
        <v>744</v>
      </c>
      <c r="K370" s="266">
        <v>318613</v>
      </c>
    </row>
    <row r="371" spans="1:11" ht="33.75">
      <c r="A371" s="254" t="s">
        <v>694</v>
      </c>
      <c r="B371" s="239" t="s">
        <v>10</v>
      </c>
      <c r="C371" s="115" t="s">
        <v>741</v>
      </c>
      <c r="D371" s="116">
        <v>42293</v>
      </c>
      <c r="E371" s="114" t="s">
        <v>730</v>
      </c>
      <c r="F371" s="112">
        <v>4160328</v>
      </c>
      <c r="G371" s="111">
        <v>42598</v>
      </c>
      <c r="H371" s="22" t="s">
        <v>742</v>
      </c>
      <c r="I371" s="110" t="s">
        <v>743</v>
      </c>
      <c r="J371" s="110" t="s">
        <v>744</v>
      </c>
      <c r="K371" s="266">
        <v>267961</v>
      </c>
    </row>
    <row r="372" spans="1:11" ht="22.5">
      <c r="A372" s="254" t="s">
        <v>694</v>
      </c>
      <c r="B372" s="239" t="s">
        <v>10</v>
      </c>
      <c r="C372" s="115" t="s">
        <v>741</v>
      </c>
      <c r="D372" s="116">
        <v>42293</v>
      </c>
      <c r="E372" s="114" t="s">
        <v>730</v>
      </c>
      <c r="F372" s="112">
        <v>4160329</v>
      </c>
      <c r="G372" s="111">
        <v>42598</v>
      </c>
      <c r="H372" s="22" t="s">
        <v>745</v>
      </c>
      <c r="I372" s="110" t="s">
        <v>743</v>
      </c>
      <c r="J372" s="110" t="s">
        <v>744</v>
      </c>
      <c r="K372" s="266">
        <v>156789</v>
      </c>
    </row>
    <row r="373" spans="1:11" ht="22.5">
      <c r="A373" s="254" t="s">
        <v>694</v>
      </c>
      <c r="B373" s="239" t="s">
        <v>10</v>
      </c>
      <c r="C373" s="115" t="s">
        <v>741</v>
      </c>
      <c r="D373" s="116">
        <v>42293</v>
      </c>
      <c r="E373" s="114" t="s">
        <v>730</v>
      </c>
      <c r="F373" s="112">
        <v>4160330</v>
      </c>
      <c r="G373" s="111">
        <v>42598</v>
      </c>
      <c r="H373" s="22" t="s">
        <v>746</v>
      </c>
      <c r="I373" s="110" t="s">
        <v>743</v>
      </c>
      <c r="J373" s="110" t="s">
        <v>744</v>
      </c>
      <c r="K373" s="266">
        <v>104526</v>
      </c>
    </row>
    <row r="374" spans="1:11" ht="22.5">
      <c r="A374" s="254" t="s">
        <v>694</v>
      </c>
      <c r="B374" s="239" t="s">
        <v>10</v>
      </c>
      <c r="C374" s="115" t="s">
        <v>741</v>
      </c>
      <c r="D374" s="116">
        <v>42293</v>
      </c>
      <c r="E374" s="114" t="s">
        <v>730</v>
      </c>
      <c r="F374" s="112">
        <v>4160331</v>
      </c>
      <c r="G374" s="111">
        <v>42598</v>
      </c>
      <c r="H374" s="22" t="s">
        <v>747</v>
      </c>
      <c r="I374" s="110" t="s">
        <v>743</v>
      </c>
      <c r="J374" s="110" t="s">
        <v>744</v>
      </c>
      <c r="K374" s="266">
        <v>104695</v>
      </c>
    </row>
    <row r="375" spans="1:11" ht="22.5">
      <c r="A375" s="254" t="s">
        <v>694</v>
      </c>
      <c r="B375" s="239" t="s">
        <v>10</v>
      </c>
      <c r="C375" s="115" t="s">
        <v>741</v>
      </c>
      <c r="D375" s="116">
        <v>42293</v>
      </c>
      <c r="E375" s="114" t="s">
        <v>730</v>
      </c>
      <c r="F375" s="112">
        <v>4160332</v>
      </c>
      <c r="G375" s="111">
        <v>42598</v>
      </c>
      <c r="H375" s="22" t="s">
        <v>748</v>
      </c>
      <c r="I375" s="110" t="s">
        <v>743</v>
      </c>
      <c r="J375" s="110" t="s">
        <v>744</v>
      </c>
      <c r="K375" s="266">
        <v>26174</v>
      </c>
    </row>
    <row r="376" spans="1:11" ht="22.5">
      <c r="A376" s="254" t="s">
        <v>694</v>
      </c>
      <c r="B376" s="239" t="s">
        <v>10</v>
      </c>
      <c r="C376" s="115" t="s">
        <v>741</v>
      </c>
      <c r="D376" s="116">
        <v>42293</v>
      </c>
      <c r="E376" s="114" t="s">
        <v>730</v>
      </c>
      <c r="F376" s="112">
        <v>4160334</v>
      </c>
      <c r="G376" s="111">
        <v>42599</v>
      </c>
      <c r="H376" s="22" t="s">
        <v>749</v>
      </c>
      <c r="I376" s="110" t="s">
        <v>743</v>
      </c>
      <c r="J376" s="110" t="s">
        <v>744</v>
      </c>
      <c r="K376" s="266">
        <v>104708</v>
      </c>
    </row>
    <row r="377" spans="1:11" ht="22.5">
      <c r="A377" s="254" t="s">
        <v>694</v>
      </c>
      <c r="B377" s="239" t="s">
        <v>10</v>
      </c>
      <c r="C377" s="115" t="s">
        <v>750</v>
      </c>
      <c r="D377" s="116">
        <v>42494</v>
      </c>
      <c r="E377" s="114" t="s">
        <v>730</v>
      </c>
      <c r="F377" s="112">
        <v>4160335</v>
      </c>
      <c r="G377" s="111">
        <v>42599</v>
      </c>
      <c r="H377" s="22" t="s">
        <v>751</v>
      </c>
      <c r="I377" s="110" t="s">
        <v>752</v>
      </c>
      <c r="J377" s="110" t="s">
        <v>753</v>
      </c>
      <c r="K377" s="266">
        <v>26118</v>
      </c>
    </row>
    <row r="378" spans="1:11" ht="22.5">
      <c r="A378" s="254" t="s">
        <v>694</v>
      </c>
      <c r="B378" s="239" t="s">
        <v>10</v>
      </c>
      <c r="C378" s="115" t="s">
        <v>754</v>
      </c>
      <c r="D378" s="111">
        <v>42293</v>
      </c>
      <c r="E378" s="114" t="s">
        <v>730</v>
      </c>
      <c r="F378" s="112">
        <v>4160336</v>
      </c>
      <c r="G378" s="111">
        <v>42599</v>
      </c>
      <c r="H378" s="22" t="s">
        <v>755</v>
      </c>
      <c r="I378" s="110" t="s">
        <v>756</v>
      </c>
      <c r="J378" s="110" t="s">
        <v>757</v>
      </c>
      <c r="K378" s="266">
        <v>156870</v>
      </c>
    </row>
    <row r="379" spans="1:11" ht="22.5">
      <c r="A379" s="254" t="s">
        <v>694</v>
      </c>
      <c r="B379" s="239" t="s">
        <v>10</v>
      </c>
      <c r="C379" s="115" t="s">
        <v>754</v>
      </c>
      <c r="D379" s="111">
        <v>42293</v>
      </c>
      <c r="E379" s="114" t="s">
        <v>730</v>
      </c>
      <c r="F379" s="112">
        <v>4160337</v>
      </c>
      <c r="G379" s="111">
        <v>42599</v>
      </c>
      <c r="H379" s="22" t="s">
        <v>745</v>
      </c>
      <c r="I379" s="110" t="s">
        <v>756</v>
      </c>
      <c r="J379" s="110" t="s">
        <v>757</v>
      </c>
      <c r="K379" s="266">
        <v>156229</v>
      </c>
    </row>
    <row r="380" spans="1:11" ht="22.5">
      <c r="A380" s="254" t="s">
        <v>694</v>
      </c>
      <c r="B380" s="239" t="s">
        <v>10</v>
      </c>
      <c r="C380" s="115" t="s">
        <v>754</v>
      </c>
      <c r="D380" s="111">
        <v>42293</v>
      </c>
      <c r="E380" s="114" t="s">
        <v>730</v>
      </c>
      <c r="F380" s="112">
        <v>4160338</v>
      </c>
      <c r="G380" s="111">
        <v>42599</v>
      </c>
      <c r="H380" s="22" t="s">
        <v>745</v>
      </c>
      <c r="I380" s="110" t="s">
        <v>756</v>
      </c>
      <c r="J380" s="110" t="s">
        <v>757</v>
      </c>
      <c r="K380" s="266">
        <v>156229</v>
      </c>
    </row>
    <row r="381" spans="1:11" ht="22.5">
      <c r="A381" s="254" t="s">
        <v>694</v>
      </c>
      <c r="B381" s="241" t="s">
        <v>20</v>
      </c>
      <c r="C381" s="110" t="s">
        <v>13</v>
      </c>
      <c r="D381" s="111" t="s">
        <v>13</v>
      </c>
      <c r="E381" s="110" t="s">
        <v>730</v>
      </c>
      <c r="F381" s="112">
        <v>4160339</v>
      </c>
      <c r="G381" s="111">
        <v>42601</v>
      </c>
      <c r="H381" s="113" t="s">
        <v>758</v>
      </c>
      <c r="I381" s="110" t="s">
        <v>293</v>
      </c>
      <c r="J381" s="110" t="s">
        <v>22</v>
      </c>
      <c r="K381" s="266">
        <v>1195020</v>
      </c>
    </row>
    <row r="382" spans="1:11" ht="22.5">
      <c r="A382" s="254" t="s">
        <v>694</v>
      </c>
      <c r="B382" s="246" t="s">
        <v>8</v>
      </c>
      <c r="C382" s="110" t="s">
        <v>759</v>
      </c>
      <c r="D382" s="111">
        <v>41782</v>
      </c>
      <c r="E382" s="114" t="s">
        <v>730</v>
      </c>
      <c r="F382" s="112">
        <v>4160341</v>
      </c>
      <c r="G382" s="111">
        <v>42605</v>
      </c>
      <c r="H382" s="113" t="s">
        <v>760</v>
      </c>
      <c r="I382" s="110" t="s">
        <v>761</v>
      </c>
      <c r="J382" s="110" t="s">
        <v>762</v>
      </c>
      <c r="K382" s="266">
        <v>182740</v>
      </c>
    </row>
    <row r="383" spans="1:11" ht="22.5">
      <c r="A383" s="254" t="s">
        <v>694</v>
      </c>
      <c r="B383" s="246" t="s">
        <v>8</v>
      </c>
      <c r="C383" s="110" t="s">
        <v>763</v>
      </c>
      <c r="D383" s="111">
        <v>42545</v>
      </c>
      <c r="E383" s="114" t="s">
        <v>730</v>
      </c>
      <c r="F383" s="112">
        <v>4160342</v>
      </c>
      <c r="G383" s="111">
        <v>42606</v>
      </c>
      <c r="H383" s="113" t="s">
        <v>764</v>
      </c>
      <c r="I383" s="110" t="s">
        <v>761</v>
      </c>
      <c r="J383" s="110" t="s">
        <v>762</v>
      </c>
      <c r="K383" s="266">
        <v>202585</v>
      </c>
    </row>
    <row r="384" spans="1:11" ht="22.5">
      <c r="A384" s="254" t="s">
        <v>694</v>
      </c>
      <c r="B384" s="246" t="s">
        <v>9</v>
      </c>
      <c r="C384" s="110" t="s">
        <v>13</v>
      </c>
      <c r="D384" s="111" t="s">
        <v>13</v>
      </c>
      <c r="E384" s="114" t="s">
        <v>733</v>
      </c>
      <c r="F384" s="112">
        <v>4160044</v>
      </c>
      <c r="G384" s="111">
        <v>42605</v>
      </c>
      <c r="H384" s="113" t="s">
        <v>765</v>
      </c>
      <c r="I384" s="110" t="s">
        <v>766</v>
      </c>
      <c r="J384" s="110" t="s">
        <v>767</v>
      </c>
      <c r="K384" s="266">
        <v>38675</v>
      </c>
    </row>
    <row r="385" spans="1:11" ht="22.5">
      <c r="A385" s="254" t="s">
        <v>694</v>
      </c>
      <c r="B385" s="244" t="s">
        <v>298</v>
      </c>
      <c r="C385" s="110" t="s">
        <v>13</v>
      </c>
      <c r="D385" s="111" t="s">
        <v>13</v>
      </c>
      <c r="E385" s="114" t="s">
        <v>733</v>
      </c>
      <c r="F385" s="112">
        <v>4160045</v>
      </c>
      <c r="G385" s="111">
        <v>42605</v>
      </c>
      <c r="H385" s="113" t="s">
        <v>768</v>
      </c>
      <c r="I385" s="110" t="s">
        <v>769</v>
      </c>
      <c r="J385" s="110" t="s">
        <v>770</v>
      </c>
      <c r="K385" s="266">
        <v>129591</v>
      </c>
    </row>
    <row r="386" spans="1:11" ht="22.5">
      <c r="A386" s="254" t="s">
        <v>694</v>
      </c>
      <c r="B386" s="244" t="s">
        <v>298</v>
      </c>
      <c r="C386" s="110" t="s">
        <v>13</v>
      </c>
      <c r="D386" s="111" t="s">
        <v>13</v>
      </c>
      <c r="E386" s="114" t="s">
        <v>733</v>
      </c>
      <c r="F386" s="112">
        <v>4160046</v>
      </c>
      <c r="G386" s="111">
        <v>42606</v>
      </c>
      <c r="H386" s="113" t="s">
        <v>771</v>
      </c>
      <c r="I386" s="110" t="s">
        <v>772</v>
      </c>
      <c r="J386" s="110" t="s">
        <v>391</v>
      </c>
      <c r="K386" s="266">
        <v>2241903</v>
      </c>
    </row>
    <row r="387" spans="1:11" ht="22.5">
      <c r="A387" s="254" t="s">
        <v>694</v>
      </c>
      <c r="B387" s="244" t="s">
        <v>298</v>
      </c>
      <c r="C387" s="110" t="s">
        <v>13</v>
      </c>
      <c r="D387" s="111" t="s">
        <v>13</v>
      </c>
      <c r="E387" s="114" t="s">
        <v>733</v>
      </c>
      <c r="F387" s="112">
        <v>4160047</v>
      </c>
      <c r="G387" s="111">
        <v>42607</v>
      </c>
      <c r="H387" s="113" t="s">
        <v>773</v>
      </c>
      <c r="I387" s="110" t="s">
        <v>772</v>
      </c>
      <c r="J387" s="110" t="s">
        <v>391</v>
      </c>
      <c r="K387" s="266">
        <v>126222</v>
      </c>
    </row>
    <row r="388" spans="1:11" ht="22.5">
      <c r="A388" s="254" t="s">
        <v>694</v>
      </c>
      <c r="B388" s="244" t="s">
        <v>298</v>
      </c>
      <c r="C388" s="110" t="s">
        <v>13</v>
      </c>
      <c r="D388" s="111" t="s">
        <v>13</v>
      </c>
      <c r="E388" s="114" t="s">
        <v>733</v>
      </c>
      <c r="F388" s="112">
        <v>4160048</v>
      </c>
      <c r="G388" s="111">
        <v>42607</v>
      </c>
      <c r="H388" s="113" t="s">
        <v>774</v>
      </c>
      <c r="I388" s="110" t="s">
        <v>775</v>
      </c>
      <c r="J388" s="110" t="s">
        <v>776</v>
      </c>
      <c r="K388" s="266">
        <v>124635</v>
      </c>
    </row>
    <row r="389" spans="1:11" ht="33.75">
      <c r="A389" s="254" t="s">
        <v>694</v>
      </c>
      <c r="B389" s="244" t="s">
        <v>298</v>
      </c>
      <c r="C389" s="110" t="s">
        <v>13</v>
      </c>
      <c r="D389" s="111" t="s">
        <v>13</v>
      </c>
      <c r="E389" s="114" t="s">
        <v>730</v>
      </c>
      <c r="F389" s="112">
        <v>4160343</v>
      </c>
      <c r="G389" s="111">
        <v>42607</v>
      </c>
      <c r="H389" s="113" t="s">
        <v>777</v>
      </c>
      <c r="I389" s="110" t="s">
        <v>778</v>
      </c>
      <c r="J389" s="110" t="s">
        <v>779</v>
      </c>
      <c r="K389" s="266">
        <v>106678</v>
      </c>
    </row>
    <row r="390" spans="1:11" ht="22.5">
      <c r="A390" s="254" t="s">
        <v>694</v>
      </c>
      <c r="B390" s="239" t="s">
        <v>10</v>
      </c>
      <c r="C390" s="115" t="s">
        <v>754</v>
      </c>
      <c r="D390" s="111">
        <v>42293</v>
      </c>
      <c r="E390" s="114" t="s">
        <v>730</v>
      </c>
      <c r="F390" s="112">
        <v>4160344</v>
      </c>
      <c r="G390" s="111">
        <v>42608</v>
      </c>
      <c r="H390" s="22" t="s">
        <v>780</v>
      </c>
      <c r="I390" s="110" t="s">
        <v>756</v>
      </c>
      <c r="J390" s="110" t="s">
        <v>757</v>
      </c>
      <c r="K390" s="266">
        <v>157062</v>
      </c>
    </row>
    <row r="391" spans="1:11" ht="22.5">
      <c r="A391" s="254" t="s">
        <v>694</v>
      </c>
      <c r="B391" s="239" t="s">
        <v>10</v>
      </c>
      <c r="C391" s="115" t="s">
        <v>754</v>
      </c>
      <c r="D391" s="111">
        <v>42293</v>
      </c>
      <c r="E391" s="114" t="s">
        <v>730</v>
      </c>
      <c r="F391" s="112">
        <v>4160345</v>
      </c>
      <c r="G391" s="111">
        <v>42608</v>
      </c>
      <c r="H391" s="22" t="s">
        <v>780</v>
      </c>
      <c r="I391" s="110" t="s">
        <v>756</v>
      </c>
      <c r="J391" s="110" t="s">
        <v>757</v>
      </c>
      <c r="K391" s="266">
        <v>157052</v>
      </c>
    </row>
    <row r="392" spans="1:11" ht="22.5">
      <c r="A392" s="254" t="s">
        <v>694</v>
      </c>
      <c r="B392" s="239" t="s">
        <v>10</v>
      </c>
      <c r="C392" s="115" t="s">
        <v>754</v>
      </c>
      <c r="D392" s="116">
        <v>42293</v>
      </c>
      <c r="E392" s="114" t="s">
        <v>730</v>
      </c>
      <c r="F392" s="112">
        <v>4160346</v>
      </c>
      <c r="G392" s="111">
        <v>42608</v>
      </c>
      <c r="H392" s="22" t="s">
        <v>781</v>
      </c>
      <c r="I392" s="110" t="s">
        <v>756</v>
      </c>
      <c r="J392" s="110" t="s">
        <v>757</v>
      </c>
      <c r="K392" s="266">
        <v>104742</v>
      </c>
    </row>
    <row r="393" spans="1:11" ht="22.5">
      <c r="A393" s="254" t="s">
        <v>694</v>
      </c>
      <c r="B393" s="239" t="s">
        <v>10</v>
      </c>
      <c r="C393" s="115" t="s">
        <v>741</v>
      </c>
      <c r="D393" s="116">
        <v>42293</v>
      </c>
      <c r="E393" s="114" t="s">
        <v>730</v>
      </c>
      <c r="F393" s="112">
        <v>4160347</v>
      </c>
      <c r="G393" s="111">
        <v>42608</v>
      </c>
      <c r="H393" s="22" t="s">
        <v>781</v>
      </c>
      <c r="I393" s="110" t="s">
        <v>743</v>
      </c>
      <c r="J393" s="110" t="s">
        <v>744</v>
      </c>
      <c r="K393" s="266">
        <v>157163</v>
      </c>
    </row>
    <row r="394" spans="1:11" ht="22.5">
      <c r="A394" s="254" t="s">
        <v>694</v>
      </c>
      <c r="B394" s="239" t="s">
        <v>10</v>
      </c>
      <c r="C394" s="115" t="s">
        <v>741</v>
      </c>
      <c r="D394" s="116">
        <v>42293</v>
      </c>
      <c r="E394" s="114" t="s">
        <v>730</v>
      </c>
      <c r="F394" s="112">
        <v>4160348</v>
      </c>
      <c r="G394" s="111">
        <v>42608</v>
      </c>
      <c r="H394" s="22" t="s">
        <v>780</v>
      </c>
      <c r="I394" s="110" t="s">
        <v>743</v>
      </c>
      <c r="J394" s="110" t="s">
        <v>744</v>
      </c>
      <c r="K394" s="266">
        <v>157163</v>
      </c>
    </row>
    <row r="395" spans="1:11" ht="33.75">
      <c r="A395" s="254" t="s">
        <v>694</v>
      </c>
      <c r="B395" s="246" t="s">
        <v>9</v>
      </c>
      <c r="C395" s="110" t="s">
        <v>13</v>
      </c>
      <c r="D395" s="111" t="s">
        <v>13</v>
      </c>
      <c r="E395" s="114" t="s">
        <v>730</v>
      </c>
      <c r="F395" s="112">
        <v>4160349</v>
      </c>
      <c r="G395" s="111">
        <v>42608</v>
      </c>
      <c r="H395" s="22" t="s">
        <v>782</v>
      </c>
      <c r="I395" s="110" t="s">
        <v>783</v>
      </c>
      <c r="J395" s="110" t="s">
        <v>784</v>
      </c>
      <c r="K395" s="266">
        <v>73250</v>
      </c>
    </row>
    <row r="396" spans="1:11" ht="22.5">
      <c r="A396" s="254" t="s">
        <v>694</v>
      </c>
      <c r="B396" s="246" t="s">
        <v>9</v>
      </c>
      <c r="C396" s="110" t="s">
        <v>13</v>
      </c>
      <c r="D396" s="111" t="s">
        <v>13</v>
      </c>
      <c r="E396" s="114" t="s">
        <v>730</v>
      </c>
      <c r="F396" s="112">
        <v>4160350</v>
      </c>
      <c r="G396" s="111">
        <v>42608</v>
      </c>
      <c r="H396" s="22" t="s">
        <v>785</v>
      </c>
      <c r="I396" s="110" t="s">
        <v>783</v>
      </c>
      <c r="J396" s="110" t="s">
        <v>784</v>
      </c>
      <c r="K396" s="266">
        <v>123301</v>
      </c>
    </row>
    <row r="397" spans="1:11" ht="33.75">
      <c r="A397" s="254" t="s">
        <v>694</v>
      </c>
      <c r="B397" s="246" t="s">
        <v>9</v>
      </c>
      <c r="C397" s="110" t="s">
        <v>13</v>
      </c>
      <c r="D397" s="111" t="s">
        <v>13</v>
      </c>
      <c r="E397" s="114" t="s">
        <v>730</v>
      </c>
      <c r="F397" s="112">
        <v>4160351</v>
      </c>
      <c r="G397" s="111">
        <v>42608</v>
      </c>
      <c r="H397" s="22" t="s">
        <v>786</v>
      </c>
      <c r="I397" s="110" t="s">
        <v>783</v>
      </c>
      <c r="J397" s="110" t="s">
        <v>784</v>
      </c>
      <c r="K397" s="266">
        <v>274100</v>
      </c>
    </row>
    <row r="398" spans="1:11" ht="22.5">
      <c r="A398" s="254" t="s">
        <v>694</v>
      </c>
      <c r="B398" s="241" t="s">
        <v>20</v>
      </c>
      <c r="C398" s="110" t="s">
        <v>13</v>
      </c>
      <c r="D398" s="111" t="s">
        <v>13</v>
      </c>
      <c r="E398" s="114" t="s">
        <v>730</v>
      </c>
      <c r="F398" s="112">
        <v>4160352</v>
      </c>
      <c r="G398" s="111">
        <v>42608</v>
      </c>
      <c r="H398" s="117" t="s">
        <v>787</v>
      </c>
      <c r="I398" s="110" t="s">
        <v>788</v>
      </c>
      <c r="J398" s="110" t="s">
        <v>789</v>
      </c>
      <c r="K398" s="266">
        <v>52486</v>
      </c>
    </row>
    <row r="399" spans="1:11" ht="45">
      <c r="A399" s="254" t="s">
        <v>694</v>
      </c>
      <c r="B399" s="240" t="s">
        <v>154</v>
      </c>
      <c r="C399" s="110" t="s">
        <v>13</v>
      </c>
      <c r="D399" s="111" t="s">
        <v>13</v>
      </c>
      <c r="E399" s="114" t="s">
        <v>730</v>
      </c>
      <c r="F399" s="112">
        <v>4160353</v>
      </c>
      <c r="G399" s="111">
        <v>42608</v>
      </c>
      <c r="H399" s="113" t="s">
        <v>790</v>
      </c>
      <c r="I399" s="110" t="s">
        <v>732</v>
      </c>
      <c r="J399" s="110" t="s">
        <v>157</v>
      </c>
      <c r="K399" s="266">
        <v>99083</v>
      </c>
    </row>
    <row r="400" spans="1:11" ht="45">
      <c r="A400" s="254" t="s">
        <v>694</v>
      </c>
      <c r="B400" s="240" t="s">
        <v>154</v>
      </c>
      <c r="C400" s="110" t="s">
        <v>13</v>
      </c>
      <c r="D400" s="111" t="s">
        <v>13</v>
      </c>
      <c r="E400" s="114" t="s">
        <v>730</v>
      </c>
      <c r="F400" s="112">
        <v>4160354</v>
      </c>
      <c r="G400" s="111">
        <v>42608</v>
      </c>
      <c r="H400" s="113" t="s">
        <v>791</v>
      </c>
      <c r="I400" s="110" t="s">
        <v>732</v>
      </c>
      <c r="J400" s="110" t="s">
        <v>157</v>
      </c>
      <c r="K400" s="266">
        <v>92221</v>
      </c>
    </row>
    <row r="401" spans="1:11" ht="45">
      <c r="A401" s="254" t="s">
        <v>694</v>
      </c>
      <c r="B401" s="240" t="s">
        <v>154</v>
      </c>
      <c r="C401" s="110" t="s">
        <v>13</v>
      </c>
      <c r="D401" s="111" t="s">
        <v>13</v>
      </c>
      <c r="E401" s="114" t="s">
        <v>730</v>
      </c>
      <c r="F401" s="112">
        <v>4160355</v>
      </c>
      <c r="G401" s="111">
        <v>42608</v>
      </c>
      <c r="H401" s="113" t="s">
        <v>792</v>
      </c>
      <c r="I401" s="110" t="s">
        <v>732</v>
      </c>
      <c r="J401" s="110" t="s">
        <v>157</v>
      </c>
      <c r="K401" s="266">
        <v>92221</v>
      </c>
    </row>
    <row r="402" spans="1:11" ht="22.5">
      <c r="A402" s="254" t="s">
        <v>694</v>
      </c>
      <c r="B402" s="240" t="s">
        <v>154</v>
      </c>
      <c r="C402" s="110" t="s">
        <v>13</v>
      </c>
      <c r="D402" s="111" t="s">
        <v>13</v>
      </c>
      <c r="E402" s="114" t="s">
        <v>730</v>
      </c>
      <c r="F402" s="112">
        <v>4160356</v>
      </c>
      <c r="G402" s="111">
        <v>42608</v>
      </c>
      <c r="H402" s="113" t="s">
        <v>793</v>
      </c>
      <c r="I402" s="110" t="s">
        <v>732</v>
      </c>
      <c r="J402" s="110" t="s">
        <v>157</v>
      </c>
      <c r="K402" s="266">
        <v>15000</v>
      </c>
    </row>
    <row r="403" spans="1:11" ht="22.5">
      <c r="A403" s="254" t="s">
        <v>694</v>
      </c>
      <c r="B403" s="246" t="s">
        <v>9</v>
      </c>
      <c r="C403" s="110" t="s">
        <v>13</v>
      </c>
      <c r="D403" s="111" t="s">
        <v>13</v>
      </c>
      <c r="E403" s="114" t="s">
        <v>730</v>
      </c>
      <c r="F403" s="112">
        <v>4160357</v>
      </c>
      <c r="G403" s="111">
        <v>42611</v>
      </c>
      <c r="H403" s="22" t="s">
        <v>794</v>
      </c>
      <c r="I403" s="110" t="s">
        <v>783</v>
      </c>
      <c r="J403" s="110" t="s">
        <v>784</v>
      </c>
      <c r="K403" s="266">
        <v>7700</v>
      </c>
    </row>
    <row r="404" spans="1:11" ht="22.5">
      <c r="A404" s="254" t="s">
        <v>694</v>
      </c>
      <c r="B404" s="239" t="s">
        <v>10</v>
      </c>
      <c r="C404" s="115" t="s">
        <v>741</v>
      </c>
      <c r="D404" s="116">
        <v>42293</v>
      </c>
      <c r="E404" s="114" t="s">
        <v>730</v>
      </c>
      <c r="F404" s="112">
        <v>4160358</v>
      </c>
      <c r="G404" s="111">
        <v>42611</v>
      </c>
      <c r="H404" s="22" t="s">
        <v>795</v>
      </c>
      <c r="I404" s="110" t="s">
        <v>743</v>
      </c>
      <c r="J404" s="110" t="s">
        <v>744</v>
      </c>
      <c r="K404" s="266">
        <v>455554</v>
      </c>
    </row>
    <row r="405" spans="1:11" ht="22.5">
      <c r="A405" s="254" t="s">
        <v>694</v>
      </c>
      <c r="B405" s="239" t="s">
        <v>10</v>
      </c>
      <c r="C405" s="115" t="s">
        <v>741</v>
      </c>
      <c r="D405" s="116">
        <v>42293</v>
      </c>
      <c r="E405" s="114" t="s">
        <v>730</v>
      </c>
      <c r="F405" s="112">
        <v>4160359</v>
      </c>
      <c r="G405" s="111">
        <v>42611</v>
      </c>
      <c r="H405" s="22" t="s">
        <v>755</v>
      </c>
      <c r="I405" s="110" t="s">
        <v>743</v>
      </c>
      <c r="J405" s="110" t="s">
        <v>744</v>
      </c>
      <c r="K405" s="266">
        <v>157163</v>
      </c>
    </row>
    <row r="406" spans="1:11" ht="22.5">
      <c r="A406" s="254" t="s">
        <v>694</v>
      </c>
      <c r="B406" s="239" t="s">
        <v>10</v>
      </c>
      <c r="C406" s="115" t="s">
        <v>754</v>
      </c>
      <c r="D406" s="116">
        <v>42293</v>
      </c>
      <c r="E406" s="114" t="s">
        <v>730</v>
      </c>
      <c r="F406" s="112">
        <v>4160360</v>
      </c>
      <c r="G406" s="111">
        <v>42611</v>
      </c>
      <c r="H406" s="22" t="s">
        <v>745</v>
      </c>
      <c r="I406" s="110" t="s">
        <v>756</v>
      </c>
      <c r="J406" s="110" t="s">
        <v>757</v>
      </c>
      <c r="K406" s="266">
        <v>157123</v>
      </c>
    </row>
    <row r="407" spans="1:11" ht="22.5">
      <c r="A407" s="254" t="s">
        <v>694</v>
      </c>
      <c r="B407" s="239" t="s">
        <v>10</v>
      </c>
      <c r="C407" s="115" t="s">
        <v>754</v>
      </c>
      <c r="D407" s="116">
        <v>42293</v>
      </c>
      <c r="E407" s="114" t="s">
        <v>730</v>
      </c>
      <c r="F407" s="112">
        <v>4160361</v>
      </c>
      <c r="G407" s="111">
        <v>42611</v>
      </c>
      <c r="H407" s="22" t="s">
        <v>796</v>
      </c>
      <c r="I407" s="110" t="s">
        <v>756</v>
      </c>
      <c r="J407" s="110" t="s">
        <v>757</v>
      </c>
      <c r="K407" s="266">
        <v>157123</v>
      </c>
    </row>
    <row r="408" spans="1:11" ht="33.75">
      <c r="A408" s="254" t="s">
        <v>694</v>
      </c>
      <c r="B408" s="244" t="s">
        <v>298</v>
      </c>
      <c r="C408" s="110" t="s">
        <v>13</v>
      </c>
      <c r="D408" s="111" t="s">
        <v>13</v>
      </c>
      <c r="E408" s="114" t="s">
        <v>730</v>
      </c>
      <c r="F408" s="112">
        <v>4160362</v>
      </c>
      <c r="G408" s="111">
        <v>42612</v>
      </c>
      <c r="H408" s="113" t="s">
        <v>797</v>
      </c>
      <c r="I408" s="110" t="s">
        <v>798</v>
      </c>
      <c r="J408" s="110" t="s">
        <v>799</v>
      </c>
      <c r="K408" s="266">
        <v>71242</v>
      </c>
    </row>
    <row r="409" spans="1:11" ht="22.5">
      <c r="A409" s="254" t="s">
        <v>694</v>
      </c>
      <c r="B409" s="239" t="s">
        <v>10</v>
      </c>
      <c r="C409" s="115" t="s">
        <v>800</v>
      </c>
      <c r="D409" s="116">
        <v>42604</v>
      </c>
      <c r="E409" s="114" t="s">
        <v>730</v>
      </c>
      <c r="F409" s="112">
        <v>4160363</v>
      </c>
      <c r="G409" s="111">
        <v>42612</v>
      </c>
      <c r="H409" s="22" t="s">
        <v>801</v>
      </c>
      <c r="I409" s="110" t="s">
        <v>802</v>
      </c>
      <c r="J409" s="110" t="s">
        <v>803</v>
      </c>
      <c r="K409" s="266">
        <v>714354</v>
      </c>
    </row>
    <row r="410" spans="1:11" ht="33.75">
      <c r="A410" s="254" t="s">
        <v>694</v>
      </c>
      <c r="B410" s="240" t="s">
        <v>154</v>
      </c>
      <c r="C410" s="110" t="s">
        <v>13</v>
      </c>
      <c r="D410" s="111" t="s">
        <v>13</v>
      </c>
      <c r="E410" s="114" t="s">
        <v>730</v>
      </c>
      <c r="F410" s="112">
        <v>4160364</v>
      </c>
      <c r="G410" s="111">
        <v>42613</v>
      </c>
      <c r="H410" s="113" t="s">
        <v>804</v>
      </c>
      <c r="I410" s="110" t="s">
        <v>732</v>
      </c>
      <c r="J410" s="110" t="s">
        <v>157</v>
      </c>
      <c r="K410" s="266">
        <v>92655</v>
      </c>
    </row>
    <row r="411" spans="1:11" ht="22.5">
      <c r="A411" s="72" t="s">
        <v>805</v>
      </c>
      <c r="B411" s="241" t="s">
        <v>20</v>
      </c>
      <c r="C411" s="61" t="s">
        <v>21</v>
      </c>
      <c r="D411" s="61" t="s">
        <v>21</v>
      </c>
      <c r="E411" s="61" t="s">
        <v>214</v>
      </c>
      <c r="F411" s="61">
        <v>3740488</v>
      </c>
      <c r="G411" s="92">
        <v>42583</v>
      </c>
      <c r="H411" s="119" t="s">
        <v>806</v>
      </c>
      <c r="I411" s="120" t="s">
        <v>807</v>
      </c>
      <c r="J411" s="121" t="s">
        <v>808</v>
      </c>
      <c r="K411" s="257">
        <v>23200</v>
      </c>
    </row>
    <row r="412" spans="1:11" ht="22.5">
      <c r="A412" s="72" t="s">
        <v>805</v>
      </c>
      <c r="B412" s="241" t="s">
        <v>20</v>
      </c>
      <c r="C412" s="61" t="s">
        <v>21</v>
      </c>
      <c r="D412" s="61" t="s">
        <v>21</v>
      </c>
      <c r="E412" s="61" t="s">
        <v>214</v>
      </c>
      <c r="F412" s="61">
        <v>102006</v>
      </c>
      <c r="G412" s="92">
        <v>42584</v>
      </c>
      <c r="H412" s="119" t="s">
        <v>809</v>
      </c>
      <c r="I412" s="120" t="s">
        <v>807</v>
      </c>
      <c r="J412" s="121" t="s">
        <v>808</v>
      </c>
      <c r="K412" s="257">
        <v>7189</v>
      </c>
    </row>
    <row r="413" spans="1:11" ht="22.5">
      <c r="A413" s="72" t="s">
        <v>805</v>
      </c>
      <c r="B413" s="241" t="s">
        <v>20</v>
      </c>
      <c r="C413" s="61" t="s">
        <v>21</v>
      </c>
      <c r="D413" s="61" t="s">
        <v>21</v>
      </c>
      <c r="E413" s="61" t="s">
        <v>214</v>
      </c>
      <c r="F413" s="61">
        <v>3742553</v>
      </c>
      <c r="G413" s="92">
        <v>42584</v>
      </c>
      <c r="H413" s="119" t="s">
        <v>810</v>
      </c>
      <c r="I413" s="120" t="s">
        <v>807</v>
      </c>
      <c r="J413" s="121" t="s">
        <v>808</v>
      </c>
      <c r="K413" s="257">
        <v>1350</v>
      </c>
    </row>
    <row r="414" spans="1:11" ht="22.5">
      <c r="A414" s="72" t="s">
        <v>805</v>
      </c>
      <c r="B414" s="240" t="s">
        <v>154</v>
      </c>
      <c r="C414" s="61" t="s">
        <v>21</v>
      </c>
      <c r="D414" s="61" t="s">
        <v>21</v>
      </c>
      <c r="E414" s="61" t="s">
        <v>811</v>
      </c>
      <c r="F414" s="61">
        <v>11160026</v>
      </c>
      <c r="G414" s="92">
        <v>42584</v>
      </c>
      <c r="H414" s="61" t="s">
        <v>812</v>
      </c>
      <c r="I414" s="122" t="s">
        <v>813</v>
      </c>
      <c r="J414" s="123" t="s">
        <v>814</v>
      </c>
      <c r="K414" s="257">
        <v>800000</v>
      </c>
    </row>
    <row r="415" spans="1:11" ht="22.5">
      <c r="A415" s="72" t="s">
        <v>805</v>
      </c>
      <c r="B415" s="241" t="s">
        <v>20</v>
      </c>
      <c r="C415" s="61" t="s">
        <v>21</v>
      </c>
      <c r="D415" s="61" t="s">
        <v>21</v>
      </c>
      <c r="E415" s="61" t="s">
        <v>214</v>
      </c>
      <c r="F415" s="61">
        <v>102045</v>
      </c>
      <c r="G415" s="92">
        <v>42585</v>
      </c>
      <c r="H415" s="119" t="s">
        <v>815</v>
      </c>
      <c r="I415" s="120" t="s">
        <v>807</v>
      </c>
      <c r="J415" s="121" t="s">
        <v>816</v>
      </c>
      <c r="K415" s="257">
        <v>42140</v>
      </c>
    </row>
    <row r="416" spans="1:11" ht="11.25">
      <c r="A416" s="72" t="s">
        <v>805</v>
      </c>
      <c r="B416" s="240" t="s">
        <v>6</v>
      </c>
      <c r="C416" s="61" t="s">
        <v>21</v>
      </c>
      <c r="D416" s="61" t="s">
        <v>21</v>
      </c>
      <c r="E416" s="61" t="s">
        <v>817</v>
      </c>
      <c r="F416" s="61">
        <v>11160128</v>
      </c>
      <c r="G416" s="92">
        <v>42586</v>
      </c>
      <c r="H416" s="61" t="s">
        <v>818</v>
      </c>
      <c r="I416" s="61" t="s">
        <v>440</v>
      </c>
      <c r="J416" s="67" t="s">
        <v>441</v>
      </c>
      <c r="K416" s="257">
        <v>163520</v>
      </c>
    </row>
    <row r="417" spans="1:11" ht="22.5">
      <c r="A417" s="72" t="s">
        <v>805</v>
      </c>
      <c r="B417" s="240" t="s">
        <v>154</v>
      </c>
      <c r="C417" s="61" t="s">
        <v>21</v>
      </c>
      <c r="D417" s="61" t="s">
        <v>21</v>
      </c>
      <c r="E417" s="61" t="s">
        <v>817</v>
      </c>
      <c r="F417" s="61">
        <v>11160129</v>
      </c>
      <c r="G417" s="92">
        <v>42586</v>
      </c>
      <c r="H417" s="61" t="s">
        <v>819</v>
      </c>
      <c r="I417" s="61" t="s">
        <v>156</v>
      </c>
      <c r="J417" s="67" t="s">
        <v>157</v>
      </c>
      <c r="K417" s="257">
        <v>73333</v>
      </c>
    </row>
    <row r="418" spans="1:11" ht="11.25">
      <c r="A418" s="72" t="s">
        <v>805</v>
      </c>
      <c r="B418" s="240" t="s">
        <v>6</v>
      </c>
      <c r="C418" s="61" t="s">
        <v>21</v>
      </c>
      <c r="D418" s="61" t="s">
        <v>21</v>
      </c>
      <c r="E418" s="61" t="s">
        <v>817</v>
      </c>
      <c r="F418" s="61">
        <v>11160130</v>
      </c>
      <c r="G418" s="92">
        <v>42586</v>
      </c>
      <c r="H418" s="61" t="s">
        <v>820</v>
      </c>
      <c r="I418" s="61" t="s">
        <v>440</v>
      </c>
      <c r="J418" s="67" t="s">
        <v>441</v>
      </c>
      <c r="K418" s="257">
        <v>100760</v>
      </c>
    </row>
    <row r="419" spans="1:11" ht="11.25">
      <c r="A419" s="72" t="s">
        <v>805</v>
      </c>
      <c r="B419" s="240" t="s">
        <v>6</v>
      </c>
      <c r="C419" s="61" t="s">
        <v>21</v>
      </c>
      <c r="D419" s="61" t="s">
        <v>21</v>
      </c>
      <c r="E419" s="61" t="s">
        <v>817</v>
      </c>
      <c r="F419" s="61">
        <v>11160131</v>
      </c>
      <c r="G419" s="92">
        <v>42586</v>
      </c>
      <c r="H419" s="61" t="s">
        <v>821</v>
      </c>
      <c r="I419" s="61" t="s">
        <v>440</v>
      </c>
      <c r="J419" s="67" t="s">
        <v>441</v>
      </c>
      <c r="K419" s="257">
        <v>163520</v>
      </c>
    </row>
    <row r="420" spans="1:11" ht="33.75">
      <c r="A420" s="72" t="s">
        <v>805</v>
      </c>
      <c r="B420" s="241" t="s">
        <v>20</v>
      </c>
      <c r="C420" s="61" t="s">
        <v>21</v>
      </c>
      <c r="D420" s="61" t="s">
        <v>21</v>
      </c>
      <c r="E420" s="61" t="s">
        <v>221</v>
      </c>
      <c r="F420" s="61">
        <v>884181</v>
      </c>
      <c r="G420" s="92">
        <v>42587</v>
      </c>
      <c r="H420" s="119" t="s">
        <v>822</v>
      </c>
      <c r="I420" s="122" t="s">
        <v>823</v>
      </c>
      <c r="J420" s="121" t="s">
        <v>824</v>
      </c>
      <c r="K420" s="257">
        <v>1003513</v>
      </c>
    </row>
    <row r="421" spans="1:11" ht="22.5">
      <c r="A421" s="72" t="s">
        <v>805</v>
      </c>
      <c r="B421" s="241" t="s">
        <v>20</v>
      </c>
      <c r="C421" s="61" t="s">
        <v>21</v>
      </c>
      <c r="D421" s="61" t="s">
        <v>21</v>
      </c>
      <c r="E421" s="61" t="s">
        <v>214</v>
      </c>
      <c r="F421" s="61">
        <v>3746740</v>
      </c>
      <c r="G421" s="92">
        <v>42586</v>
      </c>
      <c r="H421" s="119" t="s">
        <v>825</v>
      </c>
      <c r="I421" s="120" t="s">
        <v>807</v>
      </c>
      <c r="J421" s="121" t="s">
        <v>808</v>
      </c>
      <c r="K421" s="257">
        <v>17400</v>
      </c>
    </row>
    <row r="422" spans="1:11" ht="22.5">
      <c r="A422" s="72" t="s">
        <v>805</v>
      </c>
      <c r="B422" s="240" t="s">
        <v>154</v>
      </c>
      <c r="C422" s="61" t="s">
        <v>21</v>
      </c>
      <c r="D422" s="61" t="s">
        <v>21</v>
      </c>
      <c r="E422" s="61" t="s">
        <v>817</v>
      </c>
      <c r="F422" s="61">
        <v>11160132</v>
      </c>
      <c r="G422" s="92">
        <v>42590</v>
      </c>
      <c r="H422" s="61" t="s">
        <v>826</v>
      </c>
      <c r="I422" s="61" t="s">
        <v>156</v>
      </c>
      <c r="J422" s="67" t="s">
        <v>157</v>
      </c>
      <c r="K422" s="257">
        <v>115856</v>
      </c>
    </row>
    <row r="423" spans="1:11" ht="11.25">
      <c r="A423" s="72" t="s">
        <v>805</v>
      </c>
      <c r="B423" s="240" t="s">
        <v>6</v>
      </c>
      <c r="C423" s="61" t="s">
        <v>21</v>
      </c>
      <c r="D423" s="61" t="s">
        <v>21</v>
      </c>
      <c r="E423" s="61" t="s">
        <v>817</v>
      </c>
      <c r="F423" s="61">
        <v>11160133</v>
      </c>
      <c r="G423" s="92">
        <v>42590</v>
      </c>
      <c r="H423" s="61" t="s">
        <v>827</v>
      </c>
      <c r="I423" s="61" t="s">
        <v>440</v>
      </c>
      <c r="J423" s="67" t="s">
        <v>441</v>
      </c>
      <c r="K423" s="257">
        <v>104245</v>
      </c>
    </row>
    <row r="424" spans="1:11" ht="22.5">
      <c r="A424" s="72" t="s">
        <v>805</v>
      </c>
      <c r="B424" s="240" t="s">
        <v>154</v>
      </c>
      <c r="C424" s="61" t="s">
        <v>21</v>
      </c>
      <c r="D424" s="61" t="s">
        <v>21</v>
      </c>
      <c r="E424" s="61" t="s">
        <v>817</v>
      </c>
      <c r="F424" s="61">
        <v>11160134</v>
      </c>
      <c r="G424" s="92">
        <v>42592</v>
      </c>
      <c r="H424" s="61" t="s">
        <v>828</v>
      </c>
      <c r="I424" s="61" t="s">
        <v>156</v>
      </c>
      <c r="J424" s="67" t="s">
        <v>157</v>
      </c>
      <c r="K424" s="257">
        <v>115856</v>
      </c>
    </row>
    <row r="425" spans="1:11" ht="11.25">
      <c r="A425" s="72" t="s">
        <v>805</v>
      </c>
      <c r="B425" s="241" t="s">
        <v>9</v>
      </c>
      <c r="C425" s="61" t="s">
        <v>21</v>
      </c>
      <c r="D425" s="61" t="s">
        <v>21</v>
      </c>
      <c r="E425" s="61" t="s">
        <v>221</v>
      </c>
      <c r="F425" s="61">
        <v>361</v>
      </c>
      <c r="G425" s="92">
        <v>42592</v>
      </c>
      <c r="H425" s="61" t="s">
        <v>829</v>
      </c>
      <c r="I425" s="124" t="s">
        <v>830</v>
      </c>
      <c r="J425" s="67" t="s">
        <v>831</v>
      </c>
      <c r="K425" s="257">
        <v>39999</v>
      </c>
    </row>
    <row r="426" spans="1:11" ht="11.25">
      <c r="A426" s="72" t="s">
        <v>805</v>
      </c>
      <c r="B426" s="240" t="s">
        <v>6</v>
      </c>
      <c r="C426" s="61" t="s">
        <v>21</v>
      </c>
      <c r="D426" s="61" t="s">
        <v>21</v>
      </c>
      <c r="E426" s="61" t="s">
        <v>817</v>
      </c>
      <c r="F426" s="61">
        <v>11160135</v>
      </c>
      <c r="G426" s="92">
        <v>42599</v>
      </c>
      <c r="H426" s="61" t="s">
        <v>832</v>
      </c>
      <c r="I426" s="61" t="s">
        <v>440</v>
      </c>
      <c r="J426" s="67" t="s">
        <v>441</v>
      </c>
      <c r="K426" s="257">
        <v>78028</v>
      </c>
    </row>
    <row r="427" spans="1:11" ht="11.25">
      <c r="A427" s="72" t="s">
        <v>805</v>
      </c>
      <c r="B427" s="240" t="s">
        <v>6</v>
      </c>
      <c r="C427" s="61" t="s">
        <v>21</v>
      </c>
      <c r="D427" s="61" t="s">
        <v>21</v>
      </c>
      <c r="E427" s="61" t="s">
        <v>817</v>
      </c>
      <c r="F427" s="61">
        <v>11160136</v>
      </c>
      <c r="G427" s="92">
        <v>42600</v>
      </c>
      <c r="H427" s="61" t="s">
        <v>833</v>
      </c>
      <c r="I427" s="61" t="s">
        <v>440</v>
      </c>
      <c r="J427" s="67" t="s">
        <v>441</v>
      </c>
      <c r="K427" s="257">
        <v>78028</v>
      </c>
    </row>
    <row r="428" spans="1:11" ht="11.25">
      <c r="A428" s="72" t="s">
        <v>805</v>
      </c>
      <c r="B428" s="240" t="s">
        <v>6</v>
      </c>
      <c r="C428" s="61" t="s">
        <v>21</v>
      </c>
      <c r="D428" s="61" t="s">
        <v>21</v>
      </c>
      <c r="E428" s="61" t="s">
        <v>817</v>
      </c>
      <c r="F428" s="61">
        <v>11160137</v>
      </c>
      <c r="G428" s="92">
        <v>42600</v>
      </c>
      <c r="H428" s="61" t="s">
        <v>834</v>
      </c>
      <c r="I428" s="61" t="s">
        <v>440</v>
      </c>
      <c r="J428" s="67" t="s">
        <v>441</v>
      </c>
      <c r="K428" s="257">
        <v>58528</v>
      </c>
    </row>
    <row r="429" spans="1:11" ht="11.25">
      <c r="A429" s="72" t="s">
        <v>805</v>
      </c>
      <c r="B429" s="241" t="s">
        <v>9</v>
      </c>
      <c r="C429" s="61" t="s">
        <v>21</v>
      </c>
      <c r="D429" s="61" t="s">
        <v>21</v>
      </c>
      <c r="E429" s="61" t="s">
        <v>817</v>
      </c>
      <c r="F429" s="61">
        <v>11160138</v>
      </c>
      <c r="G429" s="92">
        <v>42600</v>
      </c>
      <c r="H429" s="61" t="s">
        <v>835</v>
      </c>
      <c r="I429" s="61" t="s">
        <v>836</v>
      </c>
      <c r="J429" s="121" t="s">
        <v>837</v>
      </c>
      <c r="K429" s="257">
        <v>1100000</v>
      </c>
    </row>
    <row r="430" spans="1:11" ht="11.25">
      <c r="A430" s="72" t="s">
        <v>805</v>
      </c>
      <c r="B430" s="240" t="s">
        <v>6</v>
      </c>
      <c r="C430" s="61" t="s">
        <v>21</v>
      </c>
      <c r="D430" s="61" t="s">
        <v>21</v>
      </c>
      <c r="E430" s="61" t="s">
        <v>817</v>
      </c>
      <c r="F430" s="61">
        <v>11160139</v>
      </c>
      <c r="G430" s="92">
        <v>42601</v>
      </c>
      <c r="H430" s="61" t="s">
        <v>838</v>
      </c>
      <c r="I430" s="61" t="s">
        <v>440</v>
      </c>
      <c r="J430" s="67" t="s">
        <v>441</v>
      </c>
      <c r="K430" s="257">
        <v>71518</v>
      </c>
    </row>
    <row r="431" spans="1:11" ht="11.25">
      <c r="A431" s="72" t="s">
        <v>805</v>
      </c>
      <c r="B431" s="240" t="s">
        <v>6</v>
      </c>
      <c r="C431" s="61" t="s">
        <v>21</v>
      </c>
      <c r="D431" s="61" t="s">
        <v>21</v>
      </c>
      <c r="E431" s="61" t="s">
        <v>817</v>
      </c>
      <c r="F431" s="61">
        <v>11160140</v>
      </c>
      <c r="G431" s="92">
        <v>42601</v>
      </c>
      <c r="H431" s="61" t="s">
        <v>839</v>
      </c>
      <c r="I431" s="61" t="s">
        <v>440</v>
      </c>
      <c r="J431" s="67" t="s">
        <v>441</v>
      </c>
      <c r="K431" s="257">
        <v>71518</v>
      </c>
    </row>
    <row r="432" spans="1:11" ht="33.75">
      <c r="A432" s="72" t="s">
        <v>805</v>
      </c>
      <c r="B432" s="241" t="s">
        <v>20</v>
      </c>
      <c r="C432" s="125" t="s">
        <v>21</v>
      </c>
      <c r="D432" s="126" t="s">
        <v>21</v>
      </c>
      <c r="E432" s="118" t="s">
        <v>214</v>
      </c>
      <c r="F432" s="127">
        <v>103002</v>
      </c>
      <c r="G432" s="92">
        <v>42601</v>
      </c>
      <c r="H432" s="119" t="s">
        <v>840</v>
      </c>
      <c r="I432" s="120" t="s">
        <v>807</v>
      </c>
      <c r="J432" s="121" t="s">
        <v>816</v>
      </c>
      <c r="K432" s="257">
        <v>68664</v>
      </c>
    </row>
    <row r="433" spans="1:11" ht="11.25">
      <c r="A433" s="72" t="s">
        <v>805</v>
      </c>
      <c r="B433" s="239" t="s">
        <v>10</v>
      </c>
      <c r="C433" s="125" t="s">
        <v>841</v>
      </c>
      <c r="D433" s="126">
        <v>42485</v>
      </c>
      <c r="E433" s="61" t="s">
        <v>214</v>
      </c>
      <c r="F433" s="61">
        <v>224</v>
      </c>
      <c r="G433" s="92">
        <v>42605</v>
      </c>
      <c r="H433" s="61" t="s">
        <v>842</v>
      </c>
      <c r="I433" s="61" t="s">
        <v>843</v>
      </c>
      <c r="J433" s="67" t="s">
        <v>844</v>
      </c>
      <c r="K433" s="257">
        <v>600000</v>
      </c>
    </row>
    <row r="434" spans="1:11" ht="22.5">
      <c r="A434" s="72" t="s">
        <v>805</v>
      </c>
      <c r="B434" s="241" t="s">
        <v>20</v>
      </c>
      <c r="C434" s="125" t="s">
        <v>21</v>
      </c>
      <c r="D434" s="126" t="s">
        <v>21</v>
      </c>
      <c r="E434" s="128" t="s">
        <v>221</v>
      </c>
      <c r="F434" s="61">
        <v>887159</v>
      </c>
      <c r="G434" s="92">
        <v>42605</v>
      </c>
      <c r="H434" s="119" t="s">
        <v>845</v>
      </c>
      <c r="I434" s="122" t="s">
        <v>823</v>
      </c>
      <c r="J434" s="121" t="s">
        <v>824</v>
      </c>
      <c r="K434" s="257">
        <v>304176</v>
      </c>
    </row>
    <row r="435" spans="1:11" ht="22.5">
      <c r="A435" s="72" t="s">
        <v>805</v>
      </c>
      <c r="B435" s="240" t="s">
        <v>154</v>
      </c>
      <c r="C435" s="125" t="s">
        <v>21</v>
      </c>
      <c r="D435" s="126" t="s">
        <v>21</v>
      </c>
      <c r="E435" s="61" t="s">
        <v>221</v>
      </c>
      <c r="F435" s="61">
        <v>312</v>
      </c>
      <c r="G435" s="92">
        <v>42605</v>
      </c>
      <c r="H435" s="61" t="s">
        <v>846</v>
      </c>
      <c r="I435" s="124" t="s">
        <v>847</v>
      </c>
      <c r="J435" s="121" t="s">
        <v>848</v>
      </c>
      <c r="K435" s="257">
        <v>25000</v>
      </c>
    </row>
    <row r="436" spans="1:11" ht="22.5">
      <c r="A436" s="72" t="s">
        <v>805</v>
      </c>
      <c r="B436" s="240" t="s">
        <v>154</v>
      </c>
      <c r="C436" s="125" t="s">
        <v>21</v>
      </c>
      <c r="D436" s="126" t="s">
        <v>21</v>
      </c>
      <c r="E436" s="61" t="s">
        <v>221</v>
      </c>
      <c r="F436" s="61">
        <v>313</v>
      </c>
      <c r="G436" s="92">
        <v>42605</v>
      </c>
      <c r="H436" s="61" t="s">
        <v>849</v>
      </c>
      <c r="I436" s="124" t="s">
        <v>847</v>
      </c>
      <c r="J436" s="121" t="s">
        <v>848</v>
      </c>
      <c r="K436" s="257">
        <v>50000</v>
      </c>
    </row>
    <row r="437" spans="1:11" ht="11.25">
      <c r="A437" s="72" t="s">
        <v>805</v>
      </c>
      <c r="B437" s="240" t="s">
        <v>6</v>
      </c>
      <c r="C437" s="61" t="s">
        <v>21</v>
      </c>
      <c r="D437" s="61" t="s">
        <v>21</v>
      </c>
      <c r="E437" s="61" t="s">
        <v>817</v>
      </c>
      <c r="F437" s="61">
        <v>11160141</v>
      </c>
      <c r="G437" s="92">
        <v>42606</v>
      </c>
      <c r="H437" s="61" t="s">
        <v>850</v>
      </c>
      <c r="I437" s="61" t="s">
        <v>440</v>
      </c>
      <c r="J437" s="67" t="s">
        <v>441</v>
      </c>
      <c r="K437" s="257">
        <v>120582</v>
      </c>
    </row>
    <row r="438" spans="1:11" ht="22.5">
      <c r="A438" s="72" t="s">
        <v>805</v>
      </c>
      <c r="B438" s="241" t="s">
        <v>20</v>
      </c>
      <c r="C438" s="125" t="s">
        <v>21</v>
      </c>
      <c r="D438" s="126" t="s">
        <v>21</v>
      </c>
      <c r="E438" s="128" t="s">
        <v>221</v>
      </c>
      <c r="F438" s="61">
        <v>887915</v>
      </c>
      <c r="G438" s="92">
        <v>42611</v>
      </c>
      <c r="H438" s="119" t="s">
        <v>851</v>
      </c>
      <c r="I438" s="122" t="s">
        <v>823</v>
      </c>
      <c r="J438" s="121" t="s">
        <v>824</v>
      </c>
      <c r="K438" s="257">
        <v>120221</v>
      </c>
    </row>
    <row r="439" spans="1:11" ht="22.5">
      <c r="A439" s="72" t="s">
        <v>805</v>
      </c>
      <c r="B439" s="241" t="s">
        <v>20</v>
      </c>
      <c r="C439" s="125" t="s">
        <v>21</v>
      </c>
      <c r="D439" s="126" t="s">
        <v>21</v>
      </c>
      <c r="E439" s="128" t="s">
        <v>221</v>
      </c>
      <c r="F439" s="61">
        <v>887914</v>
      </c>
      <c r="G439" s="92">
        <v>42611</v>
      </c>
      <c r="H439" s="119" t="s">
        <v>851</v>
      </c>
      <c r="I439" s="122" t="s">
        <v>823</v>
      </c>
      <c r="J439" s="121" t="s">
        <v>824</v>
      </c>
      <c r="K439" s="257">
        <v>86135</v>
      </c>
    </row>
    <row r="440" spans="1:11" ht="22.5">
      <c r="A440" s="72" t="s">
        <v>805</v>
      </c>
      <c r="B440" s="241" t="s">
        <v>20</v>
      </c>
      <c r="C440" s="125" t="s">
        <v>21</v>
      </c>
      <c r="D440" s="126" t="s">
        <v>21</v>
      </c>
      <c r="E440" s="128" t="s">
        <v>221</v>
      </c>
      <c r="F440" s="61">
        <v>888041</v>
      </c>
      <c r="G440" s="92">
        <v>42611</v>
      </c>
      <c r="H440" s="119" t="s">
        <v>852</v>
      </c>
      <c r="I440" s="122" t="s">
        <v>823</v>
      </c>
      <c r="J440" s="121" t="s">
        <v>824</v>
      </c>
      <c r="K440" s="257">
        <v>526468</v>
      </c>
    </row>
    <row r="441" spans="1:11" ht="22.5">
      <c r="A441" s="72" t="s">
        <v>805</v>
      </c>
      <c r="B441" s="240" t="s">
        <v>154</v>
      </c>
      <c r="C441" s="61" t="s">
        <v>21</v>
      </c>
      <c r="D441" s="61" t="s">
        <v>21</v>
      </c>
      <c r="E441" s="61" t="s">
        <v>817</v>
      </c>
      <c r="F441" s="61">
        <v>11160142</v>
      </c>
      <c r="G441" s="92">
        <v>42612</v>
      </c>
      <c r="H441" s="61" t="s">
        <v>853</v>
      </c>
      <c r="I441" s="61" t="s">
        <v>156</v>
      </c>
      <c r="J441" s="67" t="s">
        <v>157</v>
      </c>
      <c r="K441" s="257">
        <v>131058</v>
      </c>
    </row>
    <row r="442" spans="1:11" ht="11.25">
      <c r="A442" s="72" t="s">
        <v>805</v>
      </c>
      <c r="B442" s="240" t="s">
        <v>6</v>
      </c>
      <c r="C442" s="61" t="s">
        <v>21</v>
      </c>
      <c r="D442" s="61" t="s">
        <v>21</v>
      </c>
      <c r="E442" s="61" t="s">
        <v>817</v>
      </c>
      <c r="F442" s="61">
        <v>11160143</v>
      </c>
      <c r="G442" s="92">
        <v>42613</v>
      </c>
      <c r="H442" s="61" t="s">
        <v>854</v>
      </c>
      <c r="I442" s="61" t="s">
        <v>440</v>
      </c>
      <c r="J442" s="67" t="s">
        <v>441</v>
      </c>
      <c r="K442" s="257">
        <v>197500</v>
      </c>
    </row>
    <row r="443" spans="1:11" ht="22.5">
      <c r="A443" s="72" t="s">
        <v>805</v>
      </c>
      <c r="B443" s="240" t="s">
        <v>154</v>
      </c>
      <c r="C443" s="61" t="s">
        <v>21</v>
      </c>
      <c r="D443" s="61" t="s">
        <v>21</v>
      </c>
      <c r="E443" s="61" t="s">
        <v>817</v>
      </c>
      <c r="F443" s="61">
        <v>11160144</v>
      </c>
      <c r="G443" s="92">
        <v>42613</v>
      </c>
      <c r="H443" s="61" t="s">
        <v>855</v>
      </c>
      <c r="I443" s="61" t="s">
        <v>156</v>
      </c>
      <c r="J443" s="67" t="s">
        <v>157</v>
      </c>
      <c r="K443" s="257">
        <v>1318</v>
      </c>
    </row>
    <row r="444" spans="1:11" ht="22.5">
      <c r="A444" s="72" t="s">
        <v>805</v>
      </c>
      <c r="B444" s="240" t="s">
        <v>154</v>
      </c>
      <c r="C444" s="61" t="s">
        <v>21</v>
      </c>
      <c r="D444" s="61" t="s">
        <v>21</v>
      </c>
      <c r="E444" s="61" t="s">
        <v>221</v>
      </c>
      <c r="F444" s="61">
        <v>318</v>
      </c>
      <c r="G444" s="92">
        <v>42613</v>
      </c>
      <c r="H444" s="61" t="s">
        <v>856</v>
      </c>
      <c r="I444" s="124" t="s">
        <v>847</v>
      </c>
      <c r="J444" s="121" t="s">
        <v>848</v>
      </c>
      <c r="K444" s="257">
        <v>267500</v>
      </c>
    </row>
    <row r="445" spans="1:11" ht="11.25">
      <c r="A445" s="192" t="s">
        <v>857</v>
      </c>
      <c r="B445" s="194" t="s">
        <v>9</v>
      </c>
      <c r="C445" s="190" t="s">
        <v>13</v>
      </c>
      <c r="D445" s="191" t="s">
        <v>13</v>
      </c>
      <c r="E445" s="89" t="s">
        <v>858</v>
      </c>
      <c r="F445" s="192">
        <v>8160082</v>
      </c>
      <c r="G445" s="193">
        <v>42606</v>
      </c>
      <c r="H445" s="194" t="s">
        <v>859</v>
      </c>
      <c r="I445" s="194" t="s">
        <v>860</v>
      </c>
      <c r="J445" s="195" t="s">
        <v>861</v>
      </c>
      <c r="K445" s="267">
        <v>102000</v>
      </c>
    </row>
    <row r="446" spans="1:11" ht="11.25">
      <c r="A446" s="192" t="s">
        <v>857</v>
      </c>
      <c r="B446" s="194" t="s">
        <v>9</v>
      </c>
      <c r="C446" s="190" t="s">
        <v>13</v>
      </c>
      <c r="D446" s="191" t="s">
        <v>13</v>
      </c>
      <c r="E446" s="89" t="s">
        <v>858</v>
      </c>
      <c r="F446" s="192">
        <v>8160137</v>
      </c>
      <c r="G446" s="193">
        <v>42591</v>
      </c>
      <c r="H446" s="194" t="s">
        <v>862</v>
      </c>
      <c r="I446" s="194" t="s">
        <v>860</v>
      </c>
      <c r="J446" s="195" t="s">
        <v>861</v>
      </c>
      <c r="K446" s="267">
        <v>102000</v>
      </c>
    </row>
    <row r="447" spans="1:11" ht="11.25">
      <c r="A447" s="192" t="s">
        <v>857</v>
      </c>
      <c r="B447" s="194" t="s">
        <v>9</v>
      </c>
      <c r="C447" s="190" t="s">
        <v>13</v>
      </c>
      <c r="D447" s="191" t="s">
        <v>13</v>
      </c>
      <c r="E447" s="89" t="s">
        <v>858</v>
      </c>
      <c r="F447" s="192">
        <v>8160138</v>
      </c>
      <c r="G447" s="193">
        <v>42591</v>
      </c>
      <c r="H447" s="194" t="s">
        <v>863</v>
      </c>
      <c r="I447" s="194" t="s">
        <v>860</v>
      </c>
      <c r="J447" s="195" t="s">
        <v>861</v>
      </c>
      <c r="K447" s="267">
        <v>150000</v>
      </c>
    </row>
    <row r="448" spans="1:11" ht="11.25">
      <c r="A448" s="192" t="s">
        <v>857</v>
      </c>
      <c r="B448" s="194" t="s">
        <v>9</v>
      </c>
      <c r="C448" s="190" t="s">
        <v>13</v>
      </c>
      <c r="D448" s="191" t="s">
        <v>13</v>
      </c>
      <c r="E448" s="89" t="s">
        <v>858</v>
      </c>
      <c r="F448" s="192">
        <v>8160150</v>
      </c>
      <c r="G448" s="193">
        <v>42611</v>
      </c>
      <c r="H448" s="194" t="s">
        <v>864</v>
      </c>
      <c r="I448" s="194" t="s">
        <v>865</v>
      </c>
      <c r="J448" s="195" t="s">
        <v>866</v>
      </c>
      <c r="K448" s="267">
        <v>2191980</v>
      </c>
    </row>
    <row r="449" spans="1:11" ht="11.25">
      <c r="A449" s="237" t="s">
        <v>857</v>
      </c>
      <c r="B449" s="241" t="s">
        <v>20</v>
      </c>
      <c r="C449" s="197" t="s">
        <v>13</v>
      </c>
      <c r="D449" s="198" t="s">
        <v>13</v>
      </c>
      <c r="E449" s="196" t="s">
        <v>221</v>
      </c>
      <c r="F449" s="192" t="s">
        <v>867</v>
      </c>
      <c r="G449" s="193">
        <v>42601</v>
      </c>
      <c r="H449" s="199" t="s">
        <v>868</v>
      </c>
      <c r="I449" s="194" t="s">
        <v>869</v>
      </c>
      <c r="J449" s="195" t="s">
        <v>870</v>
      </c>
      <c r="K449" s="267">
        <v>1349990</v>
      </c>
    </row>
    <row r="450" spans="1:11" ht="11.25">
      <c r="A450" s="192" t="s">
        <v>857</v>
      </c>
      <c r="B450" s="194" t="s">
        <v>9</v>
      </c>
      <c r="C450" s="190" t="s">
        <v>13</v>
      </c>
      <c r="D450" s="191" t="s">
        <v>13</v>
      </c>
      <c r="E450" s="89" t="s">
        <v>858</v>
      </c>
      <c r="F450" s="192">
        <v>8160141</v>
      </c>
      <c r="G450" s="193">
        <v>42598</v>
      </c>
      <c r="H450" s="194" t="s">
        <v>871</v>
      </c>
      <c r="I450" s="194" t="s">
        <v>872</v>
      </c>
      <c r="J450" s="195" t="s">
        <v>873</v>
      </c>
      <c r="K450" s="267">
        <v>89250</v>
      </c>
    </row>
    <row r="451" spans="1:11" ht="11.25">
      <c r="A451" s="192" t="s">
        <v>857</v>
      </c>
      <c r="B451" s="194" t="s">
        <v>9</v>
      </c>
      <c r="C451" s="190" t="s">
        <v>13</v>
      </c>
      <c r="D451" s="191" t="s">
        <v>13</v>
      </c>
      <c r="E451" s="89" t="s">
        <v>858</v>
      </c>
      <c r="F451" s="192">
        <v>8160144</v>
      </c>
      <c r="G451" s="193">
        <v>42606</v>
      </c>
      <c r="H451" s="194" t="s">
        <v>874</v>
      </c>
      <c r="I451" s="194" t="s">
        <v>872</v>
      </c>
      <c r="J451" s="195" t="s">
        <v>873</v>
      </c>
      <c r="K451" s="267">
        <v>135000</v>
      </c>
    </row>
    <row r="452" spans="1:11" ht="11.25">
      <c r="A452" s="237" t="s">
        <v>857</v>
      </c>
      <c r="B452" s="244" t="s">
        <v>298</v>
      </c>
      <c r="C452" s="197" t="s">
        <v>13</v>
      </c>
      <c r="D452" s="198" t="s">
        <v>13</v>
      </c>
      <c r="E452" s="90" t="s">
        <v>875</v>
      </c>
      <c r="F452" s="192">
        <v>8160083</v>
      </c>
      <c r="G452" s="193">
        <v>42611</v>
      </c>
      <c r="H452" s="194" t="s">
        <v>876</v>
      </c>
      <c r="I452" s="194" t="s">
        <v>877</v>
      </c>
      <c r="J452" s="195" t="s">
        <v>878</v>
      </c>
      <c r="K452" s="267">
        <v>933041</v>
      </c>
    </row>
    <row r="453" spans="1:11" ht="11.25">
      <c r="A453" s="192" t="s">
        <v>857</v>
      </c>
      <c r="B453" s="194" t="s">
        <v>9</v>
      </c>
      <c r="C453" s="190" t="s">
        <v>13</v>
      </c>
      <c r="D453" s="191" t="s">
        <v>13</v>
      </c>
      <c r="E453" s="89" t="s">
        <v>858</v>
      </c>
      <c r="F453" s="192">
        <v>8160151</v>
      </c>
      <c r="G453" s="193">
        <v>42613</v>
      </c>
      <c r="H453" s="194" t="s">
        <v>879</v>
      </c>
      <c r="I453" s="194" t="s">
        <v>880</v>
      </c>
      <c r="J453" s="195" t="s">
        <v>881</v>
      </c>
      <c r="K453" s="267">
        <v>171836</v>
      </c>
    </row>
    <row r="454" spans="1:11" ht="11.25">
      <c r="A454" s="237" t="s">
        <v>857</v>
      </c>
      <c r="B454" s="244" t="s">
        <v>298</v>
      </c>
      <c r="C454" s="197" t="s">
        <v>13</v>
      </c>
      <c r="D454" s="198" t="s">
        <v>13</v>
      </c>
      <c r="E454" s="90" t="s">
        <v>875</v>
      </c>
      <c r="F454" s="192">
        <v>8160079</v>
      </c>
      <c r="G454" s="193">
        <v>42591</v>
      </c>
      <c r="H454" s="194" t="s">
        <v>882</v>
      </c>
      <c r="I454" s="194" t="s">
        <v>883</v>
      </c>
      <c r="J454" s="195" t="s">
        <v>884</v>
      </c>
      <c r="K454" s="267">
        <v>200820</v>
      </c>
    </row>
    <row r="455" spans="1:11" ht="11.25">
      <c r="A455" s="192" t="s">
        <v>857</v>
      </c>
      <c r="B455" s="194" t="s">
        <v>9</v>
      </c>
      <c r="C455" s="190" t="s">
        <v>13</v>
      </c>
      <c r="D455" s="191" t="s">
        <v>13</v>
      </c>
      <c r="E455" s="89" t="s">
        <v>858</v>
      </c>
      <c r="F455" s="192">
        <v>8160135</v>
      </c>
      <c r="G455" s="193">
        <v>42591</v>
      </c>
      <c r="H455" s="194" t="s">
        <v>885</v>
      </c>
      <c r="I455" s="194" t="s">
        <v>886</v>
      </c>
      <c r="J455" s="195" t="s">
        <v>887</v>
      </c>
      <c r="K455" s="267">
        <v>456565</v>
      </c>
    </row>
    <row r="456" spans="1:11" ht="11.25">
      <c r="A456" s="192" t="s">
        <v>857</v>
      </c>
      <c r="B456" s="194" t="s">
        <v>9</v>
      </c>
      <c r="C456" s="190" t="s">
        <v>13</v>
      </c>
      <c r="D456" s="191" t="s">
        <v>13</v>
      </c>
      <c r="E456" s="89" t="s">
        <v>858</v>
      </c>
      <c r="F456" s="192">
        <v>8160135</v>
      </c>
      <c r="G456" s="193">
        <v>42591</v>
      </c>
      <c r="H456" s="194" t="s">
        <v>888</v>
      </c>
      <c r="I456" s="194" t="s">
        <v>886</v>
      </c>
      <c r="J456" s="195" t="s">
        <v>887</v>
      </c>
      <c r="K456" s="267">
        <v>561839</v>
      </c>
    </row>
    <row r="457" spans="1:11" ht="11.25">
      <c r="A457" s="192" t="s">
        <v>857</v>
      </c>
      <c r="B457" s="194" t="s">
        <v>9</v>
      </c>
      <c r="C457" s="190" t="s">
        <v>13</v>
      </c>
      <c r="D457" s="191" t="s">
        <v>13</v>
      </c>
      <c r="E457" s="89" t="s">
        <v>858</v>
      </c>
      <c r="F457" s="192">
        <v>8160135</v>
      </c>
      <c r="G457" s="193">
        <v>42591</v>
      </c>
      <c r="H457" s="194" t="s">
        <v>889</v>
      </c>
      <c r="I457" s="194" t="s">
        <v>886</v>
      </c>
      <c r="J457" s="195" t="s">
        <v>887</v>
      </c>
      <c r="K457" s="267">
        <v>263209</v>
      </c>
    </row>
    <row r="458" spans="1:11" ht="22.5">
      <c r="A458" s="192" t="s">
        <v>857</v>
      </c>
      <c r="B458" s="240" t="s">
        <v>154</v>
      </c>
      <c r="C458" s="190" t="s">
        <v>13</v>
      </c>
      <c r="D458" s="191" t="s">
        <v>13</v>
      </c>
      <c r="E458" s="89" t="s">
        <v>858</v>
      </c>
      <c r="F458" s="192">
        <v>8160148</v>
      </c>
      <c r="G458" s="193">
        <v>42611</v>
      </c>
      <c r="H458" s="194" t="s">
        <v>890</v>
      </c>
      <c r="I458" s="194" t="s">
        <v>891</v>
      </c>
      <c r="J458" s="195" t="s">
        <v>892</v>
      </c>
      <c r="K458" s="267">
        <v>214318</v>
      </c>
    </row>
    <row r="459" spans="1:11" ht="11.25">
      <c r="A459" s="237" t="s">
        <v>857</v>
      </c>
      <c r="B459" s="241" t="s">
        <v>20</v>
      </c>
      <c r="C459" s="197" t="s">
        <v>13</v>
      </c>
      <c r="D459" s="198" t="s">
        <v>13</v>
      </c>
      <c r="E459" s="196" t="s">
        <v>221</v>
      </c>
      <c r="F459" s="192" t="s">
        <v>893</v>
      </c>
      <c r="G459" s="193">
        <v>42583</v>
      </c>
      <c r="H459" s="200" t="s">
        <v>894</v>
      </c>
      <c r="I459" s="194" t="s">
        <v>895</v>
      </c>
      <c r="J459" s="195" t="s">
        <v>896</v>
      </c>
      <c r="K459" s="267">
        <v>648700</v>
      </c>
    </row>
    <row r="460" spans="1:11" ht="11.25">
      <c r="A460" s="192" t="s">
        <v>857</v>
      </c>
      <c r="B460" s="194" t="s">
        <v>9</v>
      </c>
      <c r="C460" s="190" t="s">
        <v>13</v>
      </c>
      <c r="D460" s="191" t="s">
        <v>13</v>
      </c>
      <c r="E460" s="89" t="s">
        <v>858</v>
      </c>
      <c r="F460" s="192">
        <v>8160146</v>
      </c>
      <c r="G460" s="193">
        <v>42606</v>
      </c>
      <c r="H460" s="194" t="s">
        <v>897</v>
      </c>
      <c r="I460" s="194" t="s">
        <v>898</v>
      </c>
      <c r="J460" s="195" t="s">
        <v>899</v>
      </c>
      <c r="K460" s="267">
        <v>200000</v>
      </c>
    </row>
    <row r="461" spans="1:11" ht="22.5">
      <c r="A461" s="192" t="s">
        <v>857</v>
      </c>
      <c r="B461" s="240" t="s">
        <v>154</v>
      </c>
      <c r="C461" s="190" t="s">
        <v>13</v>
      </c>
      <c r="D461" s="191" t="s">
        <v>13</v>
      </c>
      <c r="E461" s="89" t="s">
        <v>221</v>
      </c>
      <c r="F461" s="192">
        <v>8929772</v>
      </c>
      <c r="G461" s="193">
        <v>42598</v>
      </c>
      <c r="H461" s="194" t="s">
        <v>900</v>
      </c>
      <c r="I461" s="194" t="s">
        <v>901</v>
      </c>
      <c r="J461" s="195" t="s">
        <v>902</v>
      </c>
      <c r="K461" s="267">
        <v>583050</v>
      </c>
    </row>
    <row r="462" spans="1:11" ht="22.5">
      <c r="A462" s="192" t="s">
        <v>857</v>
      </c>
      <c r="B462" s="240" t="s">
        <v>154</v>
      </c>
      <c r="C462" s="190" t="s">
        <v>13</v>
      </c>
      <c r="D462" s="191" t="s">
        <v>13</v>
      </c>
      <c r="E462" s="89" t="s">
        <v>221</v>
      </c>
      <c r="F462" s="192">
        <v>9014631</v>
      </c>
      <c r="G462" s="193">
        <v>42598</v>
      </c>
      <c r="H462" s="194" t="s">
        <v>903</v>
      </c>
      <c r="I462" s="194" t="s">
        <v>901</v>
      </c>
      <c r="J462" s="195" t="s">
        <v>902</v>
      </c>
      <c r="K462" s="267">
        <v>185638</v>
      </c>
    </row>
    <row r="463" spans="1:11" ht="11.25">
      <c r="A463" s="237" t="s">
        <v>857</v>
      </c>
      <c r="B463" s="241" t="s">
        <v>20</v>
      </c>
      <c r="C463" s="197" t="s">
        <v>13</v>
      </c>
      <c r="D463" s="198" t="s">
        <v>13</v>
      </c>
      <c r="E463" s="196" t="s">
        <v>221</v>
      </c>
      <c r="F463" s="192">
        <v>24792</v>
      </c>
      <c r="G463" s="193">
        <v>42598</v>
      </c>
      <c r="H463" s="194" t="s">
        <v>904</v>
      </c>
      <c r="I463" s="194" t="s">
        <v>905</v>
      </c>
      <c r="J463" s="195" t="s">
        <v>906</v>
      </c>
      <c r="K463" s="267">
        <v>1340795</v>
      </c>
    </row>
    <row r="464" spans="1:11" ht="11.25">
      <c r="A464" s="237" t="s">
        <v>857</v>
      </c>
      <c r="B464" s="241" t="s">
        <v>20</v>
      </c>
      <c r="C464" s="197" t="s">
        <v>13</v>
      </c>
      <c r="D464" s="198" t="s">
        <v>13</v>
      </c>
      <c r="E464" s="196" t="s">
        <v>221</v>
      </c>
      <c r="F464" s="192" t="s">
        <v>907</v>
      </c>
      <c r="G464" s="193">
        <v>42593</v>
      </c>
      <c r="H464" s="200" t="s">
        <v>908</v>
      </c>
      <c r="I464" s="194" t="s">
        <v>909</v>
      </c>
      <c r="J464" s="195" t="s">
        <v>910</v>
      </c>
      <c r="K464" s="267">
        <v>6041800</v>
      </c>
    </row>
    <row r="465" spans="1:11" ht="22.5">
      <c r="A465" s="237" t="s">
        <v>857</v>
      </c>
      <c r="B465" s="240" t="s">
        <v>154</v>
      </c>
      <c r="C465" s="197" t="s">
        <v>13</v>
      </c>
      <c r="D465" s="198" t="s">
        <v>13</v>
      </c>
      <c r="E465" s="196" t="s">
        <v>221</v>
      </c>
      <c r="F465" s="89">
        <v>236085</v>
      </c>
      <c r="G465" s="27">
        <v>42613</v>
      </c>
      <c r="H465" s="200" t="s">
        <v>911</v>
      </c>
      <c r="I465" s="28" t="s">
        <v>293</v>
      </c>
      <c r="J465" s="26" t="s">
        <v>22</v>
      </c>
      <c r="K465" s="268">
        <v>1553685</v>
      </c>
    </row>
    <row r="466" spans="1:11" ht="22.5">
      <c r="A466" s="237" t="s">
        <v>857</v>
      </c>
      <c r="B466" s="240" t="s">
        <v>154</v>
      </c>
      <c r="C466" s="197" t="s">
        <v>13</v>
      </c>
      <c r="D466" s="198" t="s">
        <v>13</v>
      </c>
      <c r="E466" s="196" t="s">
        <v>221</v>
      </c>
      <c r="F466" s="89">
        <v>5560420</v>
      </c>
      <c r="G466" s="27">
        <v>42613</v>
      </c>
      <c r="H466" s="28" t="s">
        <v>912</v>
      </c>
      <c r="I466" s="28" t="s">
        <v>913</v>
      </c>
      <c r="J466" s="26" t="s">
        <v>914</v>
      </c>
      <c r="K466" s="262">
        <v>227893</v>
      </c>
    </row>
    <row r="467" spans="1:11" ht="22.5">
      <c r="A467" s="237" t="s">
        <v>857</v>
      </c>
      <c r="B467" s="240" t="s">
        <v>154</v>
      </c>
      <c r="C467" s="197" t="s">
        <v>13</v>
      </c>
      <c r="D467" s="198" t="s">
        <v>13</v>
      </c>
      <c r="E467" s="196" t="s">
        <v>221</v>
      </c>
      <c r="F467" s="89">
        <v>240270</v>
      </c>
      <c r="G467" s="27">
        <v>42613</v>
      </c>
      <c r="H467" s="196" t="s">
        <v>915</v>
      </c>
      <c r="I467" s="28" t="s">
        <v>293</v>
      </c>
      <c r="J467" s="26" t="s">
        <v>22</v>
      </c>
      <c r="K467" s="268">
        <v>3129619</v>
      </c>
    </row>
    <row r="468" spans="1:11" ht="45">
      <c r="A468" s="72" t="s">
        <v>916</v>
      </c>
      <c r="B468" s="240" t="s">
        <v>6</v>
      </c>
      <c r="C468" s="42" t="s">
        <v>21</v>
      </c>
      <c r="D468" s="43" t="s">
        <v>21</v>
      </c>
      <c r="E468" s="36" t="s">
        <v>15</v>
      </c>
      <c r="F468" s="37">
        <v>15160186</v>
      </c>
      <c r="G468" s="38">
        <v>42585</v>
      </c>
      <c r="H468" s="39" t="s">
        <v>917</v>
      </c>
      <c r="I468" s="40" t="s">
        <v>918</v>
      </c>
      <c r="J468" s="41" t="s">
        <v>441</v>
      </c>
      <c r="K468" s="98">
        <v>123064</v>
      </c>
    </row>
    <row r="469" spans="1:11" ht="33.75">
      <c r="A469" s="72" t="s">
        <v>916</v>
      </c>
      <c r="B469" s="240" t="s">
        <v>6</v>
      </c>
      <c r="C469" s="42" t="s">
        <v>21</v>
      </c>
      <c r="D469" s="43" t="s">
        <v>21</v>
      </c>
      <c r="E469" s="36" t="s">
        <v>15</v>
      </c>
      <c r="F469" s="37">
        <v>15160187</v>
      </c>
      <c r="G469" s="38">
        <v>42585</v>
      </c>
      <c r="H469" s="39" t="s">
        <v>919</v>
      </c>
      <c r="I469" s="40" t="s">
        <v>918</v>
      </c>
      <c r="J469" s="41" t="s">
        <v>441</v>
      </c>
      <c r="K469" s="98">
        <v>123318</v>
      </c>
    </row>
    <row r="470" spans="1:11" ht="45">
      <c r="A470" s="72" t="s">
        <v>916</v>
      </c>
      <c r="B470" s="240" t="s">
        <v>6</v>
      </c>
      <c r="C470" s="34" t="s">
        <v>21</v>
      </c>
      <c r="D470" s="35" t="s">
        <v>21</v>
      </c>
      <c r="E470" s="36" t="s">
        <v>15</v>
      </c>
      <c r="F470" s="37">
        <v>15160188</v>
      </c>
      <c r="G470" s="38">
        <v>42585</v>
      </c>
      <c r="H470" s="44" t="s">
        <v>920</v>
      </c>
      <c r="I470" s="40" t="s">
        <v>918</v>
      </c>
      <c r="J470" s="41" t="s">
        <v>441</v>
      </c>
      <c r="K470" s="98">
        <v>238991</v>
      </c>
    </row>
    <row r="471" spans="1:11" ht="33.75">
      <c r="A471" s="72" t="s">
        <v>916</v>
      </c>
      <c r="B471" s="240" t="s">
        <v>154</v>
      </c>
      <c r="C471" s="42" t="s">
        <v>21</v>
      </c>
      <c r="D471" s="43" t="s">
        <v>21</v>
      </c>
      <c r="E471" s="36" t="s">
        <v>15</v>
      </c>
      <c r="F471" s="37">
        <v>15160190</v>
      </c>
      <c r="G471" s="38">
        <v>42587</v>
      </c>
      <c r="H471" s="44" t="s">
        <v>921</v>
      </c>
      <c r="I471" s="40" t="s">
        <v>922</v>
      </c>
      <c r="J471" s="41" t="s">
        <v>923</v>
      </c>
      <c r="K471" s="98">
        <v>174390</v>
      </c>
    </row>
    <row r="472" spans="1:11" ht="22.5">
      <c r="A472" s="72" t="s">
        <v>916</v>
      </c>
      <c r="B472" s="240" t="s">
        <v>154</v>
      </c>
      <c r="C472" s="42" t="s">
        <v>21</v>
      </c>
      <c r="D472" s="43" t="s">
        <v>21</v>
      </c>
      <c r="E472" s="45" t="s">
        <v>15</v>
      </c>
      <c r="F472" s="46">
        <v>15160195</v>
      </c>
      <c r="G472" s="35">
        <v>42593</v>
      </c>
      <c r="H472" s="44" t="s">
        <v>924</v>
      </c>
      <c r="I472" s="40" t="s">
        <v>925</v>
      </c>
      <c r="J472" s="41" t="s">
        <v>926</v>
      </c>
      <c r="K472" s="98">
        <v>55556</v>
      </c>
    </row>
    <row r="473" spans="1:11" ht="22.5">
      <c r="A473" s="72" t="s">
        <v>916</v>
      </c>
      <c r="B473" s="240" t="s">
        <v>154</v>
      </c>
      <c r="C473" s="42" t="s">
        <v>21</v>
      </c>
      <c r="D473" s="43" t="s">
        <v>21</v>
      </c>
      <c r="E473" s="36" t="s">
        <v>15</v>
      </c>
      <c r="F473" s="37">
        <v>15160202</v>
      </c>
      <c r="G473" s="38">
        <v>42611</v>
      </c>
      <c r="H473" s="39" t="s">
        <v>927</v>
      </c>
      <c r="I473" s="40" t="s">
        <v>922</v>
      </c>
      <c r="J473" s="41" t="s">
        <v>923</v>
      </c>
      <c r="K473" s="98">
        <v>43663</v>
      </c>
    </row>
    <row r="474" spans="1:11" ht="22.5">
      <c r="A474" s="72" t="s">
        <v>916</v>
      </c>
      <c r="B474" s="240" t="s">
        <v>154</v>
      </c>
      <c r="C474" s="34" t="s">
        <v>21</v>
      </c>
      <c r="D474" s="35" t="s">
        <v>21</v>
      </c>
      <c r="E474" s="36" t="s">
        <v>15</v>
      </c>
      <c r="F474" s="37">
        <v>15160204</v>
      </c>
      <c r="G474" s="38">
        <v>42612</v>
      </c>
      <c r="H474" s="39" t="s">
        <v>928</v>
      </c>
      <c r="I474" s="40" t="s">
        <v>929</v>
      </c>
      <c r="J474" s="41" t="s">
        <v>930</v>
      </c>
      <c r="K474" s="98">
        <v>44444</v>
      </c>
    </row>
    <row r="475" spans="1:11" ht="33.75">
      <c r="A475" s="72" t="s">
        <v>916</v>
      </c>
      <c r="B475" s="244" t="s">
        <v>298</v>
      </c>
      <c r="C475" s="34" t="s">
        <v>931</v>
      </c>
      <c r="D475" s="35">
        <v>41054</v>
      </c>
      <c r="E475" s="36" t="s">
        <v>14</v>
      </c>
      <c r="F475" s="37">
        <v>15160125</v>
      </c>
      <c r="G475" s="38">
        <v>42583</v>
      </c>
      <c r="H475" s="39" t="s">
        <v>932</v>
      </c>
      <c r="I475" s="40" t="s">
        <v>933</v>
      </c>
      <c r="J475" s="41" t="s">
        <v>934</v>
      </c>
      <c r="K475" s="98">
        <v>269059</v>
      </c>
    </row>
    <row r="476" spans="1:11" ht="22.5">
      <c r="A476" s="72" t="s">
        <v>916</v>
      </c>
      <c r="B476" s="244" t="s">
        <v>298</v>
      </c>
      <c r="C476" s="42" t="s">
        <v>931</v>
      </c>
      <c r="D476" s="43">
        <v>41054</v>
      </c>
      <c r="E476" s="36" t="s">
        <v>15</v>
      </c>
      <c r="F476" s="37">
        <v>15160191</v>
      </c>
      <c r="G476" s="38">
        <v>42587</v>
      </c>
      <c r="H476" s="39" t="s">
        <v>935</v>
      </c>
      <c r="I476" s="40" t="s">
        <v>272</v>
      </c>
      <c r="J476" s="41" t="s">
        <v>273</v>
      </c>
      <c r="K476" s="98">
        <v>778543</v>
      </c>
    </row>
    <row r="477" spans="1:11" ht="33.75">
      <c r="A477" s="72" t="s">
        <v>916</v>
      </c>
      <c r="B477" s="244" t="s">
        <v>298</v>
      </c>
      <c r="C477" s="42" t="s">
        <v>931</v>
      </c>
      <c r="D477" s="43">
        <v>41054</v>
      </c>
      <c r="E477" s="36" t="s">
        <v>14</v>
      </c>
      <c r="F477" s="37">
        <v>15160127</v>
      </c>
      <c r="G477" s="38">
        <v>42590</v>
      </c>
      <c r="H477" s="39" t="s">
        <v>936</v>
      </c>
      <c r="I477" s="40" t="s">
        <v>468</v>
      </c>
      <c r="J477" s="41" t="s">
        <v>469</v>
      </c>
      <c r="K477" s="98">
        <v>912768</v>
      </c>
    </row>
    <row r="478" spans="1:11" ht="33.75">
      <c r="A478" s="72" t="s">
        <v>916</v>
      </c>
      <c r="B478" s="244" t="s">
        <v>298</v>
      </c>
      <c r="C478" s="42" t="s">
        <v>931</v>
      </c>
      <c r="D478" s="43">
        <v>41054</v>
      </c>
      <c r="E478" s="36" t="s">
        <v>14</v>
      </c>
      <c r="F478" s="37">
        <v>15160128</v>
      </c>
      <c r="G478" s="38">
        <v>42590</v>
      </c>
      <c r="H478" s="39" t="s">
        <v>937</v>
      </c>
      <c r="I478" s="40" t="s">
        <v>341</v>
      </c>
      <c r="J478" s="41" t="s">
        <v>342</v>
      </c>
      <c r="K478" s="98">
        <v>88777</v>
      </c>
    </row>
    <row r="479" spans="1:11" ht="33.75">
      <c r="A479" s="72" t="s">
        <v>916</v>
      </c>
      <c r="B479" s="244" t="s">
        <v>298</v>
      </c>
      <c r="C479" s="42" t="s">
        <v>931</v>
      </c>
      <c r="D479" s="43">
        <v>41054</v>
      </c>
      <c r="E479" s="36" t="s">
        <v>14</v>
      </c>
      <c r="F479" s="37">
        <v>15160129</v>
      </c>
      <c r="G479" s="38">
        <v>42590</v>
      </c>
      <c r="H479" s="44" t="s">
        <v>938</v>
      </c>
      <c r="I479" s="40" t="s">
        <v>343</v>
      </c>
      <c r="J479" s="41" t="s">
        <v>344</v>
      </c>
      <c r="K479" s="98">
        <v>194584</v>
      </c>
    </row>
    <row r="480" spans="1:11" ht="33.75">
      <c r="A480" s="72" t="s">
        <v>916</v>
      </c>
      <c r="B480" s="244" t="s">
        <v>298</v>
      </c>
      <c r="C480" s="42" t="s">
        <v>931</v>
      </c>
      <c r="D480" s="43">
        <v>41054</v>
      </c>
      <c r="E480" s="36" t="s">
        <v>14</v>
      </c>
      <c r="F480" s="37">
        <v>15160130</v>
      </c>
      <c r="G480" s="38">
        <v>42590</v>
      </c>
      <c r="H480" s="39" t="s">
        <v>939</v>
      </c>
      <c r="I480" s="40" t="s">
        <v>772</v>
      </c>
      <c r="J480" s="41" t="s">
        <v>391</v>
      </c>
      <c r="K480" s="98">
        <v>8306</v>
      </c>
    </row>
    <row r="481" spans="1:11" ht="33.75">
      <c r="A481" s="72" t="s">
        <v>916</v>
      </c>
      <c r="B481" s="244" t="s">
        <v>298</v>
      </c>
      <c r="C481" s="42" t="s">
        <v>931</v>
      </c>
      <c r="D481" s="43">
        <v>41054</v>
      </c>
      <c r="E481" s="36" t="s">
        <v>14</v>
      </c>
      <c r="F481" s="37">
        <v>15160131</v>
      </c>
      <c r="G481" s="38">
        <v>42593</v>
      </c>
      <c r="H481" s="44" t="s">
        <v>940</v>
      </c>
      <c r="I481" s="40" t="s">
        <v>941</v>
      </c>
      <c r="J481" s="41" t="s">
        <v>942</v>
      </c>
      <c r="K481" s="98">
        <v>37057</v>
      </c>
    </row>
    <row r="482" spans="1:11" ht="22.5">
      <c r="A482" s="72" t="s">
        <v>916</v>
      </c>
      <c r="B482" s="244" t="s">
        <v>298</v>
      </c>
      <c r="C482" s="34" t="s">
        <v>931</v>
      </c>
      <c r="D482" s="35">
        <v>41054</v>
      </c>
      <c r="E482" s="45" t="s">
        <v>14</v>
      </c>
      <c r="F482" s="46">
        <v>15160132</v>
      </c>
      <c r="G482" s="35">
        <v>42593</v>
      </c>
      <c r="H482" s="44" t="s">
        <v>943</v>
      </c>
      <c r="I482" s="40" t="s">
        <v>944</v>
      </c>
      <c r="J482" s="41" t="s">
        <v>486</v>
      </c>
      <c r="K482" s="98">
        <v>39466</v>
      </c>
    </row>
    <row r="483" spans="1:11" ht="33.75">
      <c r="A483" s="72" t="s">
        <v>916</v>
      </c>
      <c r="B483" s="244" t="s">
        <v>298</v>
      </c>
      <c r="C483" s="34" t="s">
        <v>931</v>
      </c>
      <c r="D483" s="35">
        <v>41054</v>
      </c>
      <c r="E483" s="36" t="s">
        <v>14</v>
      </c>
      <c r="F483" s="37">
        <v>15160133</v>
      </c>
      <c r="G483" s="38">
        <v>42605</v>
      </c>
      <c r="H483" s="44" t="s">
        <v>945</v>
      </c>
      <c r="I483" s="40" t="s">
        <v>468</v>
      </c>
      <c r="J483" s="41" t="s">
        <v>469</v>
      </c>
      <c r="K483" s="98">
        <v>306713</v>
      </c>
    </row>
    <row r="484" spans="1:11" ht="33.75">
      <c r="A484" s="72" t="s">
        <v>916</v>
      </c>
      <c r="B484" s="244" t="s">
        <v>298</v>
      </c>
      <c r="C484" s="42" t="s">
        <v>931</v>
      </c>
      <c r="D484" s="35">
        <v>41054</v>
      </c>
      <c r="E484" s="36" t="s">
        <v>14</v>
      </c>
      <c r="F484" s="37">
        <v>15160134</v>
      </c>
      <c r="G484" s="38">
        <v>42605</v>
      </c>
      <c r="H484" s="39" t="s">
        <v>946</v>
      </c>
      <c r="I484" s="40" t="s">
        <v>947</v>
      </c>
      <c r="J484" s="41" t="s">
        <v>482</v>
      </c>
      <c r="K484" s="98">
        <v>39773</v>
      </c>
    </row>
    <row r="485" spans="1:11" ht="33.75">
      <c r="A485" s="72" t="s">
        <v>916</v>
      </c>
      <c r="B485" s="244" t="s">
        <v>298</v>
      </c>
      <c r="C485" s="42" t="s">
        <v>931</v>
      </c>
      <c r="D485" s="43">
        <v>41054</v>
      </c>
      <c r="E485" s="36" t="s">
        <v>14</v>
      </c>
      <c r="F485" s="37">
        <v>15160135</v>
      </c>
      <c r="G485" s="38">
        <v>42605</v>
      </c>
      <c r="H485" s="44" t="s">
        <v>948</v>
      </c>
      <c r="I485" s="40" t="s">
        <v>949</v>
      </c>
      <c r="J485" s="41" t="s">
        <v>950</v>
      </c>
      <c r="K485" s="98">
        <v>76089</v>
      </c>
    </row>
    <row r="486" spans="1:11" ht="33.75">
      <c r="A486" s="72" t="s">
        <v>916</v>
      </c>
      <c r="B486" s="244" t="s">
        <v>298</v>
      </c>
      <c r="C486" s="42" t="s">
        <v>931</v>
      </c>
      <c r="D486" s="43">
        <v>41054</v>
      </c>
      <c r="E486" s="36" t="s">
        <v>14</v>
      </c>
      <c r="F486" s="37">
        <v>15160136</v>
      </c>
      <c r="G486" s="38">
        <v>42605</v>
      </c>
      <c r="H486" s="39" t="s">
        <v>951</v>
      </c>
      <c r="I486" s="40" t="s">
        <v>341</v>
      </c>
      <c r="J486" s="41" t="s">
        <v>342</v>
      </c>
      <c r="K486" s="98">
        <v>50275</v>
      </c>
    </row>
    <row r="487" spans="1:11" ht="33.75">
      <c r="A487" s="72" t="s">
        <v>916</v>
      </c>
      <c r="B487" s="244" t="s">
        <v>298</v>
      </c>
      <c r="C487" s="42" t="s">
        <v>931</v>
      </c>
      <c r="D487" s="43">
        <v>41054</v>
      </c>
      <c r="E487" s="36" t="s">
        <v>14</v>
      </c>
      <c r="F487" s="37">
        <v>15160137</v>
      </c>
      <c r="G487" s="38">
        <v>42605</v>
      </c>
      <c r="H487" s="44" t="s">
        <v>952</v>
      </c>
      <c r="I487" s="40" t="s">
        <v>343</v>
      </c>
      <c r="J487" s="41" t="s">
        <v>344</v>
      </c>
      <c r="K487" s="98">
        <v>249716</v>
      </c>
    </row>
    <row r="488" spans="1:11" ht="33.75">
      <c r="A488" s="72" t="s">
        <v>916</v>
      </c>
      <c r="B488" s="244" t="s">
        <v>298</v>
      </c>
      <c r="C488" s="34" t="s">
        <v>931</v>
      </c>
      <c r="D488" s="35">
        <v>41054</v>
      </c>
      <c r="E488" s="36" t="s">
        <v>14</v>
      </c>
      <c r="F488" s="37">
        <v>15160138</v>
      </c>
      <c r="G488" s="38">
        <v>42605</v>
      </c>
      <c r="H488" s="39" t="s">
        <v>953</v>
      </c>
      <c r="I488" s="40" t="s">
        <v>772</v>
      </c>
      <c r="J488" s="41" t="s">
        <v>391</v>
      </c>
      <c r="K488" s="98">
        <v>55017</v>
      </c>
    </row>
    <row r="489" spans="1:11" ht="22.5">
      <c r="A489" s="72" t="s">
        <v>916</v>
      </c>
      <c r="B489" s="244" t="s">
        <v>298</v>
      </c>
      <c r="C489" s="42" t="s">
        <v>931</v>
      </c>
      <c r="D489" s="35">
        <v>41054</v>
      </c>
      <c r="E489" s="36" t="s">
        <v>15</v>
      </c>
      <c r="F489" s="37">
        <v>15160201</v>
      </c>
      <c r="G489" s="38">
        <v>42608</v>
      </c>
      <c r="H489" s="39" t="s">
        <v>954</v>
      </c>
      <c r="I489" s="40" t="s">
        <v>272</v>
      </c>
      <c r="J489" s="41" t="s">
        <v>273</v>
      </c>
      <c r="K489" s="98">
        <v>342206</v>
      </c>
    </row>
    <row r="490" spans="1:11" ht="33.75">
      <c r="A490" s="72" t="s">
        <v>916</v>
      </c>
      <c r="B490" s="244" t="s">
        <v>298</v>
      </c>
      <c r="C490" s="42" t="s">
        <v>931</v>
      </c>
      <c r="D490" s="35">
        <v>41054</v>
      </c>
      <c r="E490" s="36" t="s">
        <v>14</v>
      </c>
      <c r="F490" s="37">
        <v>15160143</v>
      </c>
      <c r="G490" s="38">
        <v>42611</v>
      </c>
      <c r="H490" s="44" t="s">
        <v>955</v>
      </c>
      <c r="I490" s="40" t="s">
        <v>775</v>
      </c>
      <c r="J490" s="41" t="s">
        <v>776</v>
      </c>
      <c r="K490" s="98">
        <v>69362</v>
      </c>
    </row>
    <row r="491" spans="1:11" ht="33.75">
      <c r="A491" s="72" t="s">
        <v>916</v>
      </c>
      <c r="B491" s="244" t="s">
        <v>298</v>
      </c>
      <c r="C491" s="34" t="s">
        <v>931</v>
      </c>
      <c r="D491" s="35">
        <v>41054</v>
      </c>
      <c r="E491" s="36" t="s">
        <v>14</v>
      </c>
      <c r="F491" s="37">
        <v>15160144</v>
      </c>
      <c r="G491" s="38">
        <v>42611</v>
      </c>
      <c r="H491" s="39" t="s">
        <v>956</v>
      </c>
      <c r="I491" s="40" t="s">
        <v>944</v>
      </c>
      <c r="J491" s="41" t="s">
        <v>486</v>
      </c>
      <c r="K491" s="98">
        <v>83551</v>
      </c>
    </row>
    <row r="492" spans="1:11" ht="22.5">
      <c r="A492" s="72" t="s">
        <v>916</v>
      </c>
      <c r="B492" s="244" t="s">
        <v>298</v>
      </c>
      <c r="C492" s="42" t="s">
        <v>931</v>
      </c>
      <c r="D492" s="43">
        <v>41054</v>
      </c>
      <c r="E492" s="36" t="s">
        <v>14</v>
      </c>
      <c r="F492" s="37">
        <v>15160145</v>
      </c>
      <c r="G492" s="38">
        <v>42613</v>
      </c>
      <c r="H492" s="39" t="s">
        <v>957</v>
      </c>
      <c r="I492" s="40" t="s">
        <v>341</v>
      </c>
      <c r="J492" s="41" t="s">
        <v>342</v>
      </c>
      <c r="K492" s="98">
        <v>43573</v>
      </c>
    </row>
    <row r="493" spans="1:11" ht="22.5">
      <c r="A493" s="72" t="s">
        <v>916</v>
      </c>
      <c r="B493" s="247" t="s">
        <v>9</v>
      </c>
      <c r="C493" s="34" t="s">
        <v>21</v>
      </c>
      <c r="D493" s="35" t="s">
        <v>21</v>
      </c>
      <c r="E493" s="45" t="s">
        <v>15</v>
      </c>
      <c r="F493" s="46">
        <v>15160183</v>
      </c>
      <c r="G493" s="35">
        <v>42583</v>
      </c>
      <c r="H493" s="44" t="s">
        <v>958</v>
      </c>
      <c r="I493" s="40" t="s">
        <v>374</v>
      </c>
      <c r="J493" s="41" t="s">
        <v>375</v>
      </c>
      <c r="K493" s="109">
        <v>27085</v>
      </c>
    </row>
    <row r="494" spans="1:11" ht="22.5">
      <c r="A494" s="72" t="s">
        <v>916</v>
      </c>
      <c r="B494" s="247" t="s">
        <v>9</v>
      </c>
      <c r="C494" s="34" t="s">
        <v>21</v>
      </c>
      <c r="D494" s="35" t="s">
        <v>21</v>
      </c>
      <c r="E494" s="36" t="s">
        <v>15</v>
      </c>
      <c r="F494" s="37">
        <v>15160185</v>
      </c>
      <c r="G494" s="38">
        <v>42584</v>
      </c>
      <c r="H494" s="39" t="s">
        <v>959</v>
      </c>
      <c r="I494" s="40" t="s">
        <v>960</v>
      </c>
      <c r="J494" s="41" t="s">
        <v>961</v>
      </c>
      <c r="K494" s="98">
        <v>46410</v>
      </c>
    </row>
    <row r="495" spans="1:11" ht="22.5">
      <c r="A495" s="72" t="s">
        <v>916</v>
      </c>
      <c r="B495" s="247" t="s">
        <v>9</v>
      </c>
      <c r="C495" s="34" t="s">
        <v>21</v>
      </c>
      <c r="D495" s="35" t="s">
        <v>21</v>
      </c>
      <c r="E495" s="36" t="s">
        <v>14</v>
      </c>
      <c r="F495" s="37">
        <v>15160126</v>
      </c>
      <c r="G495" s="38">
        <v>42587</v>
      </c>
      <c r="H495" s="39" t="s">
        <v>962</v>
      </c>
      <c r="I495" s="40" t="s">
        <v>963</v>
      </c>
      <c r="J495" s="41" t="s">
        <v>964</v>
      </c>
      <c r="K495" s="98">
        <v>812104</v>
      </c>
    </row>
    <row r="496" spans="1:11" ht="45">
      <c r="A496" s="72" t="s">
        <v>916</v>
      </c>
      <c r="B496" s="247" t="s">
        <v>9</v>
      </c>
      <c r="C496" s="42" t="s">
        <v>21</v>
      </c>
      <c r="D496" s="43" t="s">
        <v>21</v>
      </c>
      <c r="E496" s="36" t="s">
        <v>15</v>
      </c>
      <c r="F496" s="37">
        <v>15160192</v>
      </c>
      <c r="G496" s="38">
        <v>42591</v>
      </c>
      <c r="H496" s="39" t="s">
        <v>965</v>
      </c>
      <c r="I496" s="40" t="s">
        <v>966</v>
      </c>
      <c r="J496" s="41" t="s">
        <v>967</v>
      </c>
      <c r="K496" s="98">
        <v>420000</v>
      </c>
    </row>
    <row r="497" spans="1:11" ht="22.5">
      <c r="A497" s="72" t="s">
        <v>916</v>
      </c>
      <c r="B497" s="247" t="s">
        <v>9</v>
      </c>
      <c r="C497" s="42" t="s">
        <v>21</v>
      </c>
      <c r="D497" s="43" t="s">
        <v>21</v>
      </c>
      <c r="E497" s="36" t="s">
        <v>15</v>
      </c>
      <c r="F497" s="37">
        <v>15160193</v>
      </c>
      <c r="G497" s="38">
        <v>42592</v>
      </c>
      <c r="H497" s="39" t="s">
        <v>968</v>
      </c>
      <c r="I497" s="40" t="s">
        <v>374</v>
      </c>
      <c r="J497" s="41" t="s">
        <v>375</v>
      </c>
      <c r="K497" s="98">
        <v>27085</v>
      </c>
    </row>
    <row r="498" spans="1:11" ht="33.75">
      <c r="A498" s="72" t="s">
        <v>916</v>
      </c>
      <c r="B498" s="247" t="s">
        <v>9</v>
      </c>
      <c r="C498" s="34" t="s">
        <v>21</v>
      </c>
      <c r="D498" s="35" t="s">
        <v>21</v>
      </c>
      <c r="E498" s="36" t="s">
        <v>15</v>
      </c>
      <c r="F498" s="37">
        <v>15160194</v>
      </c>
      <c r="G498" s="38">
        <v>42593</v>
      </c>
      <c r="H498" s="39" t="s">
        <v>969</v>
      </c>
      <c r="I498" s="40" t="s">
        <v>970</v>
      </c>
      <c r="J498" s="41" t="s">
        <v>971</v>
      </c>
      <c r="K498" s="98">
        <v>1196000</v>
      </c>
    </row>
    <row r="499" spans="1:11" ht="33.75">
      <c r="A499" s="72" t="s">
        <v>916</v>
      </c>
      <c r="B499" s="247" t="s">
        <v>9</v>
      </c>
      <c r="C499" s="42" t="s">
        <v>21</v>
      </c>
      <c r="D499" s="35" t="s">
        <v>21</v>
      </c>
      <c r="E499" s="45" t="s">
        <v>15</v>
      </c>
      <c r="F499" s="46">
        <v>15160197</v>
      </c>
      <c r="G499" s="35">
        <v>42598</v>
      </c>
      <c r="H499" s="44" t="s">
        <v>972</v>
      </c>
      <c r="I499" s="40" t="s">
        <v>973</v>
      </c>
      <c r="J499" s="41" t="s">
        <v>974</v>
      </c>
      <c r="K499" s="98">
        <v>1209040</v>
      </c>
    </row>
    <row r="500" spans="1:11" ht="56.25">
      <c r="A500" s="72" t="s">
        <v>916</v>
      </c>
      <c r="B500" s="247" t="s">
        <v>9</v>
      </c>
      <c r="C500" s="34" t="s">
        <v>21</v>
      </c>
      <c r="D500" s="35" t="s">
        <v>21</v>
      </c>
      <c r="E500" s="36" t="s">
        <v>15</v>
      </c>
      <c r="F500" s="37">
        <v>15160198</v>
      </c>
      <c r="G500" s="38">
        <v>42598</v>
      </c>
      <c r="H500" s="39" t="s">
        <v>975</v>
      </c>
      <c r="I500" s="40" t="s">
        <v>976</v>
      </c>
      <c r="J500" s="41" t="s">
        <v>556</v>
      </c>
      <c r="K500" s="98">
        <v>714000</v>
      </c>
    </row>
    <row r="501" spans="1:11" ht="22.5">
      <c r="A501" s="72" t="s">
        <v>916</v>
      </c>
      <c r="B501" s="247" t="s">
        <v>9</v>
      </c>
      <c r="C501" s="34" t="s">
        <v>21</v>
      </c>
      <c r="D501" s="35" t="s">
        <v>21</v>
      </c>
      <c r="E501" s="36" t="s">
        <v>14</v>
      </c>
      <c r="F501" s="37">
        <v>15160140</v>
      </c>
      <c r="G501" s="38">
        <v>42607</v>
      </c>
      <c r="H501" s="39" t="s">
        <v>977</v>
      </c>
      <c r="I501" s="40" t="s">
        <v>978</v>
      </c>
      <c r="J501" s="41" t="s">
        <v>979</v>
      </c>
      <c r="K501" s="98">
        <v>117107</v>
      </c>
    </row>
    <row r="502" spans="1:11" ht="22.5">
      <c r="A502" s="72" t="s">
        <v>916</v>
      </c>
      <c r="B502" s="240" t="s">
        <v>6</v>
      </c>
      <c r="C502" s="34" t="s">
        <v>980</v>
      </c>
      <c r="D502" s="35">
        <v>42205</v>
      </c>
      <c r="E502" s="36" t="s">
        <v>15</v>
      </c>
      <c r="F502" s="37">
        <v>15160184</v>
      </c>
      <c r="G502" s="38">
        <v>42583</v>
      </c>
      <c r="H502" s="39" t="s">
        <v>981</v>
      </c>
      <c r="I502" s="40" t="s">
        <v>982</v>
      </c>
      <c r="J502" s="41" t="s">
        <v>983</v>
      </c>
      <c r="K502" s="98">
        <v>198750</v>
      </c>
    </row>
    <row r="503" spans="1:11" ht="22.5">
      <c r="A503" s="72" t="s">
        <v>916</v>
      </c>
      <c r="B503" s="240" t="s">
        <v>6</v>
      </c>
      <c r="C503" s="34" t="s">
        <v>980</v>
      </c>
      <c r="D503" s="35">
        <v>42205</v>
      </c>
      <c r="E503" s="36" t="s">
        <v>15</v>
      </c>
      <c r="F503" s="37">
        <v>15160189</v>
      </c>
      <c r="G503" s="38">
        <v>42586</v>
      </c>
      <c r="H503" s="39" t="s">
        <v>984</v>
      </c>
      <c r="I503" s="40" t="s">
        <v>985</v>
      </c>
      <c r="J503" s="41" t="s">
        <v>986</v>
      </c>
      <c r="K503" s="98">
        <v>66250</v>
      </c>
    </row>
    <row r="504" spans="1:11" ht="22.5">
      <c r="A504" s="72" t="s">
        <v>916</v>
      </c>
      <c r="B504" s="240" t="s">
        <v>6</v>
      </c>
      <c r="C504" s="42" t="s">
        <v>980</v>
      </c>
      <c r="D504" s="43">
        <v>42205</v>
      </c>
      <c r="E504" s="36" t="s">
        <v>15</v>
      </c>
      <c r="F504" s="37">
        <v>15160196</v>
      </c>
      <c r="G504" s="38">
        <v>42598</v>
      </c>
      <c r="H504" s="39" t="s">
        <v>987</v>
      </c>
      <c r="I504" s="40" t="s">
        <v>985</v>
      </c>
      <c r="J504" s="41" t="s">
        <v>986</v>
      </c>
      <c r="K504" s="98">
        <v>318000</v>
      </c>
    </row>
    <row r="505" spans="1:11" ht="56.25">
      <c r="A505" s="72" t="s">
        <v>916</v>
      </c>
      <c r="B505" s="240" t="s">
        <v>6</v>
      </c>
      <c r="C505" s="34" t="s">
        <v>988</v>
      </c>
      <c r="D505" s="35">
        <v>41183</v>
      </c>
      <c r="E505" s="45" t="s">
        <v>14</v>
      </c>
      <c r="F505" s="46">
        <v>15160139</v>
      </c>
      <c r="G505" s="35">
        <v>42605</v>
      </c>
      <c r="H505" s="44" t="s">
        <v>989</v>
      </c>
      <c r="I505" s="40" t="s">
        <v>990</v>
      </c>
      <c r="J505" s="41" t="s">
        <v>991</v>
      </c>
      <c r="K505" s="98">
        <v>158999</v>
      </c>
    </row>
    <row r="506" spans="1:11" ht="22.5">
      <c r="A506" s="72" t="s">
        <v>916</v>
      </c>
      <c r="B506" s="240" t="s">
        <v>6</v>
      </c>
      <c r="C506" s="42" t="s">
        <v>980</v>
      </c>
      <c r="D506" s="43">
        <v>42205</v>
      </c>
      <c r="E506" s="36" t="s">
        <v>15</v>
      </c>
      <c r="F506" s="37">
        <v>15160199</v>
      </c>
      <c r="G506" s="38">
        <v>42606</v>
      </c>
      <c r="H506" s="39" t="s">
        <v>992</v>
      </c>
      <c r="I506" s="40" t="s">
        <v>993</v>
      </c>
      <c r="J506" s="41" t="s">
        <v>994</v>
      </c>
      <c r="K506" s="98">
        <v>318000</v>
      </c>
    </row>
    <row r="507" spans="1:11" ht="22.5">
      <c r="A507" s="72" t="s">
        <v>916</v>
      </c>
      <c r="B507" s="240" t="s">
        <v>6</v>
      </c>
      <c r="C507" s="34" t="s">
        <v>980</v>
      </c>
      <c r="D507" s="35">
        <v>42205</v>
      </c>
      <c r="E507" s="36" t="s">
        <v>15</v>
      </c>
      <c r="F507" s="37">
        <v>15160200</v>
      </c>
      <c r="G507" s="38">
        <v>42608</v>
      </c>
      <c r="H507" s="39" t="s">
        <v>995</v>
      </c>
      <c r="I507" s="40" t="s">
        <v>996</v>
      </c>
      <c r="J507" s="41" t="s">
        <v>997</v>
      </c>
      <c r="K507" s="98">
        <v>397500</v>
      </c>
    </row>
    <row r="508" spans="1:11" ht="22.5">
      <c r="A508" s="72" t="s">
        <v>916</v>
      </c>
      <c r="B508" s="240" t="s">
        <v>6</v>
      </c>
      <c r="C508" s="34" t="s">
        <v>980</v>
      </c>
      <c r="D508" s="35">
        <v>42205</v>
      </c>
      <c r="E508" s="36" t="s">
        <v>15</v>
      </c>
      <c r="F508" s="37">
        <v>15160203</v>
      </c>
      <c r="G508" s="38">
        <v>42612</v>
      </c>
      <c r="H508" s="39" t="s">
        <v>998</v>
      </c>
      <c r="I508" s="40" t="s">
        <v>985</v>
      </c>
      <c r="J508" s="41" t="s">
        <v>986</v>
      </c>
      <c r="K508" s="98">
        <v>212000</v>
      </c>
    </row>
    <row r="509" spans="1:11" ht="22.5">
      <c r="A509" s="72" t="s">
        <v>916</v>
      </c>
      <c r="B509" s="241" t="s">
        <v>20</v>
      </c>
      <c r="C509" s="47" t="s">
        <v>21</v>
      </c>
      <c r="D509" s="38" t="s">
        <v>21</v>
      </c>
      <c r="E509" s="42" t="s">
        <v>11</v>
      </c>
      <c r="F509" s="180" t="s">
        <v>685</v>
      </c>
      <c r="G509" s="106" t="s">
        <v>685</v>
      </c>
      <c r="H509" s="44" t="s">
        <v>999</v>
      </c>
      <c r="I509" s="40" t="s">
        <v>415</v>
      </c>
      <c r="J509" s="41" t="s">
        <v>416</v>
      </c>
      <c r="K509" s="98">
        <v>3579552</v>
      </c>
    </row>
    <row r="510" spans="1:11" ht="22.5">
      <c r="A510" s="72" t="s">
        <v>916</v>
      </c>
      <c r="B510" s="241" t="s">
        <v>20</v>
      </c>
      <c r="C510" s="47" t="s">
        <v>21</v>
      </c>
      <c r="D510" s="38" t="s">
        <v>21</v>
      </c>
      <c r="E510" s="42" t="s">
        <v>11</v>
      </c>
      <c r="F510" s="180" t="s">
        <v>685</v>
      </c>
      <c r="G510" s="106" t="s">
        <v>685</v>
      </c>
      <c r="H510" s="44" t="s">
        <v>1000</v>
      </c>
      <c r="I510" s="48" t="s">
        <v>415</v>
      </c>
      <c r="J510" s="41" t="s">
        <v>416</v>
      </c>
      <c r="K510" s="98">
        <v>77314</v>
      </c>
    </row>
    <row r="511" spans="1:11" ht="11.25">
      <c r="A511" s="72" t="s">
        <v>916</v>
      </c>
      <c r="B511" s="241" t="s">
        <v>20</v>
      </c>
      <c r="C511" s="47" t="s">
        <v>21</v>
      </c>
      <c r="D511" s="38" t="s">
        <v>21</v>
      </c>
      <c r="E511" s="42" t="s">
        <v>11</v>
      </c>
      <c r="F511" s="180" t="s">
        <v>685</v>
      </c>
      <c r="G511" s="106" t="s">
        <v>685</v>
      </c>
      <c r="H511" s="44" t="s">
        <v>1001</v>
      </c>
      <c r="I511" s="48" t="s">
        <v>415</v>
      </c>
      <c r="J511" s="41" t="s">
        <v>416</v>
      </c>
      <c r="K511" s="98">
        <v>1201141</v>
      </c>
    </row>
    <row r="512" spans="1:11" ht="22.5">
      <c r="A512" s="72" t="s">
        <v>916</v>
      </c>
      <c r="B512" s="241" t="s">
        <v>20</v>
      </c>
      <c r="C512" s="47" t="s">
        <v>21</v>
      </c>
      <c r="D512" s="38" t="s">
        <v>21</v>
      </c>
      <c r="E512" s="42" t="s">
        <v>11</v>
      </c>
      <c r="F512" s="180" t="s">
        <v>685</v>
      </c>
      <c r="G512" s="106" t="s">
        <v>685</v>
      </c>
      <c r="H512" s="44" t="s">
        <v>1002</v>
      </c>
      <c r="I512" s="48" t="s">
        <v>1003</v>
      </c>
      <c r="J512" s="41" t="s">
        <v>1004</v>
      </c>
      <c r="K512" s="98">
        <v>1600790</v>
      </c>
    </row>
    <row r="513" spans="1:11" ht="11.25">
      <c r="A513" s="72" t="s">
        <v>916</v>
      </c>
      <c r="B513" s="241" t="s">
        <v>20</v>
      </c>
      <c r="C513" s="47" t="s">
        <v>21</v>
      </c>
      <c r="D513" s="38" t="s">
        <v>21</v>
      </c>
      <c r="E513" s="42" t="s">
        <v>11</v>
      </c>
      <c r="F513" s="180" t="s">
        <v>685</v>
      </c>
      <c r="G513" s="106" t="s">
        <v>685</v>
      </c>
      <c r="H513" s="44" t="s">
        <v>1005</v>
      </c>
      <c r="I513" s="48" t="s">
        <v>1006</v>
      </c>
      <c r="J513" s="41" t="s">
        <v>412</v>
      </c>
      <c r="K513" s="98">
        <v>278850</v>
      </c>
    </row>
    <row r="514" spans="1:11" ht="11.25">
      <c r="A514" s="72" t="s">
        <v>916</v>
      </c>
      <c r="B514" s="241" t="s">
        <v>20</v>
      </c>
      <c r="C514" s="47" t="s">
        <v>21</v>
      </c>
      <c r="D514" s="38" t="s">
        <v>21</v>
      </c>
      <c r="E514" s="42" t="s">
        <v>11</v>
      </c>
      <c r="F514" s="180" t="s">
        <v>685</v>
      </c>
      <c r="G514" s="106" t="s">
        <v>685</v>
      </c>
      <c r="H514" s="44" t="s">
        <v>1007</v>
      </c>
      <c r="I514" s="48" t="s">
        <v>1006</v>
      </c>
      <c r="J514" s="41" t="s">
        <v>412</v>
      </c>
      <c r="K514" s="98">
        <v>8521</v>
      </c>
    </row>
    <row r="515" spans="1:11" ht="11.25">
      <c r="A515" s="72" t="s">
        <v>916</v>
      </c>
      <c r="B515" s="241" t="s">
        <v>20</v>
      </c>
      <c r="C515" s="47" t="s">
        <v>21</v>
      </c>
      <c r="D515" s="38" t="s">
        <v>21</v>
      </c>
      <c r="E515" s="42" t="s">
        <v>11</v>
      </c>
      <c r="F515" s="180" t="s">
        <v>685</v>
      </c>
      <c r="G515" s="106" t="s">
        <v>685</v>
      </c>
      <c r="H515" s="44" t="s">
        <v>1008</v>
      </c>
      <c r="I515" s="48" t="s">
        <v>1006</v>
      </c>
      <c r="J515" s="41" t="s">
        <v>412</v>
      </c>
      <c r="K515" s="98">
        <v>103295</v>
      </c>
    </row>
    <row r="516" spans="1:11" ht="11.25">
      <c r="A516" s="72" t="s">
        <v>916</v>
      </c>
      <c r="B516" s="241" t="s">
        <v>20</v>
      </c>
      <c r="C516" s="47" t="s">
        <v>21</v>
      </c>
      <c r="D516" s="38" t="s">
        <v>21</v>
      </c>
      <c r="E516" s="42" t="s">
        <v>11</v>
      </c>
      <c r="F516" s="180" t="s">
        <v>685</v>
      </c>
      <c r="G516" s="106" t="s">
        <v>685</v>
      </c>
      <c r="H516" s="44" t="s">
        <v>1009</v>
      </c>
      <c r="I516" s="48" t="s">
        <v>1006</v>
      </c>
      <c r="J516" s="41" t="s">
        <v>412</v>
      </c>
      <c r="K516" s="98">
        <v>119200</v>
      </c>
    </row>
    <row r="517" spans="1:11" ht="22.5">
      <c r="A517" s="88" t="s">
        <v>1882</v>
      </c>
      <c r="B517" s="241" t="s">
        <v>20</v>
      </c>
      <c r="C517" s="201" t="s">
        <v>21</v>
      </c>
      <c r="D517" s="201" t="s">
        <v>21</v>
      </c>
      <c r="E517" s="202" t="s">
        <v>19</v>
      </c>
      <c r="F517" s="201" t="s">
        <v>1010</v>
      </c>
      <c r="G517" s="203">
        <v>42611</v>
      </c>
      <c r="H517" s="204" t="s">
        <v>1011</v>
      </c>
      <c r="I517" s="204" t="s">
        <v>909</v>
      </c>
      <c r="J517" s="201" t="s">
        <v>910</v>
      </c>
      <c r="K517" s="205">
        <v>32500</v>
      </c>
    </row>
    <row r="518" spans="1:11" ht="22.5">
      <c r="A518" s="88" t="s">
        <v>1882</v>
      </c>
      <c r="B518" s="241" t="s">
        <v>20</v>
      </c>
      <c r="C518" s="201" t="s">
        <v>21</v>
      </c>
      <c r="D518" s="201" t="s">
        <v>21</v>
      </c>
      <c r="E518" s="202" t="s">
        <v>19</v>
      </c>
      <c r="F518" s="201" t="s">
        <v>1012</v>
      </c>
      <c r="G518" s="203">
        <v>42611</v>
      </c>
      <c r="H518" s="204" t="s">
        <v>1013</v>
      </c>
      <c r="I518" s="204" t="s">
        <v>909</v>
      </c>
      <c r="J518" s="201" t="s">
        <v>910</v>
      </c>
      <c r="K518" s="205">
        <v>55000</v>
      </c>
    </row>
    <row r="519" spans="1:11" ht="22.5">
      <c r="A519" s="88" t="s">
        <v>1882</v>
      </c>
      <c r="B519" s="241" t="s">
        <v>20</v>
      </c>
      <c r="C519" s="201" t="s">
        <v>21</v>
      </c>
      <c r="D519" s="201" t="s">
        <v>21</v>
      </c>
      <c r="E519" s="201" t="s">
        <v>19</v>
      </c>
      <c r="F519" s="201" t="s">
        <v>1014</v>
      </c>
      <c r="G519" s="203">
        <v>42591</v>
      </c>
      <c r="H519" s="204" t="s">
        <v>1015</v>
      </c>
      <c r="I519" s="204" t="s">
        <v>909</v>
      </c>
      <c r="J519" s="201" t="s">
        <v>910</v>
      </c>
      <c r="K519" s="206">
        <v>159700</v>
      </c>
    </row>
    <row r="520" spans="1:11" ht="112.5">
      <c r="A520" s="88" t="s">
        <v>1882</v>
      </c>
      <c r="B520" s="241" t="s">
        <v>20</v>
      </c>
      <c r="C520" s="201" t="s">
        <v>21</v>
      </c>
      <c r="D520" s="201" t="s">
        <v>21</v>
      </c>
      <c r="E520" s="201" t="s">
        <v>19</v>
      </c>
      <c r="F520" s="201" t="s">
        <v>1016</v>
      </c>
      <c r="G520" s="203">
        <v>42604</v>
      </c>
      <c r="H520" s="204" t="s">
        <v>1017</v>
      </c>
      <c r="I520" s="204" t="s">
        <v>909</v>
      </c>
      <c r="J520" s="201" t="s">
        <v>910</v>
      </c>
      <c r="K520" s="206">
        <v>332500</v>
      </c>
    </row>
    <row r="521" spans="1:11" ht="22.5">
      <c r="A521" s="88" t="s">
        <v>1882</v>
      </c>
      <c r="B521" s="241" t="s">
        <v>20</v>
      </c>
      <c r="C521" s="201" t="s">
        <v>21</v>
      </c>
      <c r="D521" s="201" t="s">
        <v>21</v>
      </c>
      <c r="E521" s="202" t="s">
        <v>19</v>
      </c>
      <c r="F521" s="201" t="s">
        <v>1018</v>
      </c>
      <c r="G521" s="203">
        <v>42591</v>
      </c>
      <c r="H521" s="204" t="s">
        <v>1019</v>
      </c>
      <c r="I521" s="204" t="s">
        <v>909</v>
      </c>
      <c r="J521" s="201" t="s">
        <v>910</v>
      </c>
      <c r="K521" s="205">
        <v>1162700</v>
      </c>
    </row>
    <row r="522" spans="1:11" ht="22.5">
      <c r="A522" s="88" t="s">
        <v>1882</v>
      </c>
      <c r="B522" s="241" t="s">
        <v>20</v>
      </c>
      <c r="C522" s="201" t="s">
        <v>21</v>
      </c>
      <c r="D522" s="201" t="s">
        <v>21</v>
      </c>
      <c r="E522" s="202" t="s">
        <v>19</v>
      </c>
      <c r="F522" s="201" t="s">
        <v>1020</v>
      </c>
      <c r="G522" s="203">
        <v>42591</v>
      </c>
      <c r="H522" s="204" t="s">
        <v>1021</v>
      </c>
      <c r="I522" s="204" t="s">
        <v>909</v>
      </c>
      <c r="J522" s="201" t="s">
        <v>910</v>
      </c>
      <c r="K522" s="205">
        <v>407500</v>
      </c>
    </row>
    <row r="523" spans="1:11" ht="22.5">
      <c r="A523" s="88" t="s">
        <v>1882</v>
      </c>
      <c r="B523" s="241" t="s">
        <v>20</v>
      </c>
      <c r="C523" s="201" t="s">
        <v>21</v>
      </c>
      <c r="D523" s="201" t="s">
        <v>21</v>
      </c>
      <c r="E523" s="201" t="s">
        <v>19</v>
      </c>
      <c r="F523" s="201" t="s">
        <v>1022</v>
      </c>
      <c r="G523" s="203">
        <v>42591</v>
      </c>
      <c r="H523" s="204" t="s">
        <v>1023</v>
      </c>
      <c r="I523" s="204" t="s">
        <v>909</v>
      </c>
      <c r="J523" s="201" t="s">
        <v>910</v>
      </c>
      <c r="K523" s="206">
        <v>519400</v>
      </c>
    </row>
    <row r="524" spans="1:11" ht="22.5">
      <c r="A524" s="88" t="s">
        <v>1882</v>
      </c>
      <c r="B524" s="241" t="s">
        <v>20</v>
      </c>
      <c r="C524" s="201" t="s">
        <v>21</v>
      </c>
      <c r="D524" s="201" t="s">
        <v>21</v>
      </c>
      <c r="E524" s="201" t="s">
        <v>19</v>
      </c>
      <c r="F524" s="201" t="s">
        <v>1024</v>
      </c>
      <c r="G524" s="203">
        <v>42613</v>
      </c>
      <c r="H524" s="204" t="s">
        <v>1025</v>
      </c>
      <c r="I524" s="204" t="s">
        <v>909</v>
      </c>
      <c r="J524" s="201" t="s">
        <v>910</v>
      </c>
      <c r="K524" s="206">
        <v>410000</v>
      </c>
    </row>
    <row r="525" spans="1:11" ht="22.5">
      <c r="A525" s="88" t="s">
        <v>1882</v>
      </c>
      <c r="B525" s="241" t="s">
        <v>20</v>
      </c>
      <c r="C525" s="202" t="s">
        <v>21</v>
      </c>
      <c r="D525" s="202" t="s">
        <v>21</v>
      </c>
      <c r="E525" s="201" t="s">
        <v>19</v>
      </c>
      <c r="F525" s="201" t="s">
        <v>1026</v>
      </c>
      <c r="G525" s="203">
        <v>42591</v>
      </c>
      <c r="H525" s="204" t="s">
        <v>1027</v>
      </c>
      <c r="I525" s="204" t="s">
        <v>909</v>
      </c>
      <c r="J525" s="201" t="s">
        <v>910</v>
      </c>
      <c r="K525" s="206">
        <v>3839400</v>
      </c>
    </row>
    <row r="526" spans="1:11" ht="22.5">
      <c r="A526" s="88" t="s">
        <v>1882</v>
      </c>
      <c r="B526" s="241" t="s">
        <v>20</v>
      </c>
      <c r="C526" s="207" t="s">
        <v>21</v>
      </c>
      <c r="D526" s="208" t="s">
        <v>21</v>
      </c>
      <c r="E526" s="201" t="s">
        <v>19</v>
      </c>
      <c r="F526" s="207" t="s">
        <v>1028</v>
      </c>
      <c r="G526" s="203">
        <v>42591</v>
      </c>
      <c r="H526" s="209" t="s">
        <v>1029</v>
      </c>
      <c r="I526" s="209" t="s">
        <v>895</v>
      </c>
      <c r="J526" s="207" t="s">
        <v>896</v>
      </c>
      <c r="K526" s="269">
        <v>9910</v>
      </c>
    </row>
    <row r="527" spans="1:11" ht="22.5">
      <c r="A527" s="88" t="s">
        <v>1882</v>
      </c>
      <c r="B527" s="241" t="s">
        <v>20</v>
      </c>
      <c r="C527" s="207" t="s">
        <v>21</v>
      </c>
      <c r="D527" s="208" t="s">
        <v>21</v>
      </c>
      <c r="E527" s="201" t="s">
        <v>19</v>
      </c>
      <c r="F527" s="207" t="s">
        <v>1030</v>
      </c>
      <c r="G527" s="203">
        <v>42611</v>
      </c>
      <c r="H527" s="209" t="s">
        <v>1031</v>
      </c>
      <c r="I527" s="209" t="s">
        <v>895</v>
      </c>
      <c r="J527" s="207" t="s">
        <v>896</v>
      </c>
      <c r="K527" s="206">
        <v>6870</v>
      </c>
    </row>
    <row r="528" spans="1:11" ht="22.5">
      <c r="A528" s="88" t="s">
        <v>1882</v>
      </c>
      <c r="B528" s="241" t="s">
        <v>20</v>
      </c>
      <c r="C528" s="207" t="s">
        <v>21</v>
      </c>
      <c r="D528" s="208" t="s">
        <v>21</v>
      </c>
      <c r="E528" s="201" t="s">
        <v>19</v>
      </c>
      <c r="F528" s="207" t="s">
        <v>1032</v>
      </c>
      <c r="G528" s="203">
        <v>42611</v>
      </c>
      <c r="H528" s="209" t="s">
        <v>1033</v>
      </c>
      <c r="I528" s="209" t="s">
        <v>895</v>
      </c>
      <c r="J528" s="207" t="s">
        <v>896</v>
      </c>
      <c r="K528" s="206">
        <v>11910</v>
      </c>
    </row>
    <row r="529" spans="1:11" ht="45">
      <c r="A529" s="88" t="s">
        <v>1882</v>
      </c>
      <c r="B529" s="241" t="s">
        <v>20</v>
      </c>
      <c r="C529" s="207" t="s">
        <v>21</v>
      </c>
      <c r="D529" s="208" t="s">
        <v>21</v>
      </c>
      <c r="E529" s="201" t="s">
        <v>19</v>
      </c>
      <c r="F529" s="207" t="s">
        <v>1034</v>
      </c>
      <c r="G529" s="203">
        <v>42591</v>
      </c>
      <c r="H529" s="209" t="s">
        <v>1035</v>
      </c>
      <c r="I529" s="209" t="s">
        <v>895</v>
      </c>
      <c r="J529" s="207" t="s">
        <v>896</v>
      </c>
      <c r="K529" s="269">
        <v>47850</v>
      </c>
    </row>
    <row r="530" spans="1:11" ht="22.5">
      <c r="A530" s="88" t="s">
        <v>1882</v>
      </c>
      <c r="B530" s="241" t="s">
        <v>20</v>
      </c>
      <c r="C530" s="207" t="s">
        <v>21</v>
      </c>
      <c r="D530" s="208" t="s">
        <v>21</v>
      </c>
      <c r="E530" s="201" t="s">
        <v>19</v>
      </c>
      <c r="F530" s="207" t="s">
        <v>1036</v>
      </c>
      <c r="G530" s="203">
        <v>42604</v>
      </c>
      <c r="H530" s="209" t="s">
        <v>1037</v>
      </c>
      <c r="I530" s="209" t="s">
        <v>895</v>
      </c>
      <c r="J530" s="207" t="s">
        <v>896</v>
      </c>
      <c r="K530" s="269">
        <v>30170</v>
      </c>
    </row>
    <row r="531" spans="1:11" ht="22.5">
      <c r="A531" s="88" t="s">
        <v>1882</v>
      </c>
      <c r="B531" s="241" t="s">
        <v>20</v>
      </c>
      <c r="C531" s="207" t="s">
        <v>21</v>
      </c>
      <c r="D531" s="208" t="s">
        <v>21</v>
      </c>
      <c r="E531" s="201" t="s">
        <v>19</v>
      </c>
      <c r="F531" s="207" t="s">
        <v>1038</v>
      </c>
      <c r="G531" s="203">
        <v>42611</v>
      </c>
      <c r="H531" s="209" t="s">
        <v>1039</v>
      </c>
      <c r="I531" s="209" t="s">
        <v>895</v>
      </c>
      <c r="J531" s="207" t="s">
        <v>896</v>
      </c>
      <c r="K531" s="206">
        <v>48910</v>
      </c>
    </row>
    <row r="532" spans="1:11" ht="22.5">
      <c r="A532" s="88" t="s">
        <v>1882</v>
      </c>
      <c r="B532" s="241" t="s">
        <v>20</v>
      </c>
      <c r="C532" s="207" t="s">
        <v>21</v>
      </c>
      <c r="D532" s="208" t="s">
        <v>21</v>
      </c>
      <c r="E532" s="201" t="s">
        <v>19</v>
      </c>
      <c r="F532" s="207" t="s">
        <v>1040</v>
      </c>
      <c r="G532" s="203">
        <v>42604</v>
      </c>
      <c r="H532" s="209" t="s">
        <v>1041</v>
      </c>
      <c r="I532" s="209" t="s">
        <v>895</v>
      </c>
      <c r="J532" s="207" t="s">
        <v>896</v>
      </c>
      <c r="K532" s="206">
        <v>25640</v>
      </c>
    </row>
    <row r="533" spans="1:11" ht="33.75">
      <c r="A533" s="88" t="s">
        <v>1882</v>
      </c>
      <c r="B533" s="241" t="s">
        <v>20</v>
      </c>
      <c r="C533" s="207" t="s">
        <v>21</v>
      </c>
      <c r="D533" s="208" t="s">
        <v>21</v>
      </c>
      <c r="E533" s="201" t="s">
        <v>19</v>
      </c>
      <c r="F533" s="207" t="s">
        <v>1042</v>
      </c>
      <c r="G533" s="203">
        <v>42604</v>
      </c>
      <c r="H533" s="209" t="s">
        <v>1043</v>
      </c>
      <c r="I533" s="209" t="s">
        <v>895</v>
      </c>
      <c r="J533" s="207" t="s">
        <v>896</v>
      </c>
      <c r="K533" s="269">
        <v>111540</v>
      </c>
    </row>
    <row r="534" spans="1:11" ht="33.75">
      <c r="A534" s="88" t="s">
        <v>1882</v>
      </c>
      <c r="B534" s="244" t="s">
        <v>298</v>
      </c>
      <c r="C534" s="207" t="s">
        <v>21</v>
      </c>
      <c r="D534" s="211" t="s">
        <v>21</v>
      </c>
      <c r="E534" s="201" t="s">
        <v>733</v>
      </c>
      <c r="F534" s="207">
        <v>6160123</v>
      </c>
      <c r="G534" s="203">
        <v>42601</v>
      </c>
      <c r="H534" s="209" t="s">
        <v>1044</v>
      </c>
      <c r="I534" s="209" t="s">
        <v>1045</v>
      </c>
      <c r="J534" s="207" t="s">
        <v>1046</v>
      </c>
      <c r="K534" s="269">
        <v>56417</v>
      </c>
    </row>
    <row r="535" spans="1:11" ht="45">
      <c r="A535" s="88" t="s">
        <v>1882</v>
      </c>
      <c r="B535" s="244" t="s">
        <v>298</v>
      </c>
      <c r="C535" s="207" t="s">
        <v>21</v>
      </c>
      <c r="D535" s="208" t="s">
        <v>21</v>
      </c>
      <c r="E535" s="201" t="s">
        <v>730</v>
      </c>
      <c r="F535" s="207">
        <v>6160266</v>
      </c>
      <c r="G535" s="203">
        <v>42601</v>
      </c>
      <c r="H535" s="209" t="s">
        <v>1047</v>
      </c>
      <c r="I535" s="209" t="s">
        <v>1048</v>
      </c>
      <c r="J535" s="207" t="s">
        <v>1049</v>
      </c>
      <c r="K535" s="269">
        <v>64825</v>
      </c>
    </row>
    <row r="536" spans="1:11" ht="33.75">
      <c r="A536" s="88" t="s">
        <v>1882</v>
      </c>
      <c r="B536" s="244" t="s">
        <v>298</v>
      </c>
      <c r="C536" s="207" t="s">
        <v>21</v>
      </c>
      <c r="D536" s="208" t="s">
        <v>21</v>
      </c>
      <c r="E536" s="201" t="s">
        <v>733</v>
      </c>
      <c r="F536" s="207">
        <v>6160128</v>
      </c>
      <c r="G536" s="203">
        <v>42605</v>
      </c>
      <c r="H536" s="209" t="s">
        <v>1050</v>
      </c>
      <c r="I536" s="209" t="s">
        <v>1051</v>
      </c>
      <c r="J536" s="207" t="s">
        <v>1052</v>
      </c>
      <c r="K536" s="269">
        <v>79790</v>
      </c>
    </row>
    <row r="537" spans="1:11" ht="22.5">
      <c r="A537" s="88" t="s">
        <v>1882</v>
      </c>
      <c r="B537" s="240" t="s">
        <v>154</v>
      </c>
      <c r="C537" s="207" t="s">
        <v>1053</v>
      </c>
      <c r="D537" s="208">
        <v>42584</v>
      </c>
      <c r="E537" s="201" t="s">
        <v>730</v>
      </c>
      <c r="F537" s="207">
        <v>6160249</v>
      </c>
      <c r="G537" s="203">
        <v>42591</v>
      </c>
      <c r="H537" s="209" t="s">
        <v>1054</v>
      </c>
      <c r="I537" s="209" t="s">
        <v>1055</v>
      </c>
      <c r="J537" s="207" t="s">
        <v>1056</v>
      </c>
      <c r="K537" s="269">
        <v>90000</v>
      </c>
    </row>
    <row r="538" spans="1:11" ht="22.5">
      <c r="A538" s="88" t="s">
        <v>1882</v>
      </c>
      <c r="B538" s="240" t="s">
        <v>154</v>
      </c>
      <c r="C538" s="207" t="s">
        <v>1057</v>
      </c>
      <c r="D538" s="208">
        <v>42584</v>
      </c>
      <c r="E538" s="201" t="s">
        <v>730</v>
      </c>
      <c r="F538" s="207">
        <v>6160250</v>
      </c>
      <c r="G538" s="203">
        <v>42591</v>
      </c>
      <c r="H538" s="209" t="s">
        <v>1054</v>
      </c>
      <c r="I538" s="209" t="s">
        <v>1058</v>
      </c>
      <c r="J538" s="207" t="s">
        <v>1059</v>
      </c>
      <c r="K538" s="269">
        <v>90000</v>
      </c>
    </row>
    <row r="539" spans="1:11" ht="22.5">
      <c r="A539" s="88" t="s">
        <v>1882</v>
      </c>
      <c r="B539" s="240" t="s">
        <v>154</v>
      </c>
      <c r="C539" s="207" t="s">
        <v>1060</v>
      </c>
      <c r="D539" s="208">
        <v>42587</v>
      </c>
      <c r="E539" s="201" t="s">
        <v>730</v>
      </c>
      <c r="F539" s="207">
        <v>6160251</v>
      </c>
      <c r="G539" s="203">
        <v>42591</v>
      </c>
      <c r="H539" s="209" t="s">
        <v>1061</v>
      </c>
      <c r="I539" s="209" t="s">
        <v>1062</v>
      </c>
      <c r="J539" s="207" t="s">
        <v>1063</v>
      </c>
      <c r="K539" s="269">
        <v>90000</v>
      </c>
    </row>
    <row r="540" spans="1:11" ht="22.5">
      <c r="A540" s="88" t="s">
        <v>1882</v>
      </c>
      <c r="B540" s="240" t="s">
        <v>154</v>
      </c>
      <c r="C540" s="207" t="s">
        <v>1064</v>
      </c>
      <c r="D540" s="208">
        <v>42587</v>
      </c>
      <c r="E540" s="201" t="s">
        <v>730</v>
      </c>
      <c r="F540" s="207">
        <v>6160252</v>
      </c>
      <c r="G540" s="203">
        <v>42591</v>
      </c>
      <c r="H540" s="209" t="s">
        <v>1065</v>
      </c>
      <c r="I540" s="209" t="s">
        <v>1062</v>
      </c>
      <c r="J540" s="207" t="s">
        <v>1063</v>
      </c>
      <c r="K540" s="269">
        <v>90000</v>
      </c>
    </row>
    <row r="541" spans="1:11" ht="33.75">
      <c r="A541" s="88" t="s">
        <v>1882</v>
      </c>
      <c r="B541" s="240" t="s">
        <v>6</v>
      </c>
      <c r="C541" s="207" t="s">
        <v>21</v>
      </c>
      <c r="D541" s="208" t="s">
        <v>21</v>
      </c>
      <c r="E541" s="201" t="s">
        <v>730</v>
      </c>
      <c r="F541" s="207">
        <v>6160265</v>
      </c>
      <c r="G541" s="203">
        <v>42598</v>
      </c>
      <c r="H541" s="209" t="s">
        <v>1066</v>
      </c>
      <c r="I541" s="209" t="s">
        <v>918</v>
      </c>
      <c r="J541" s="207" t="s">
        <v>441</v>
      </c>
      <c r="K541" s="269">
        <v>110865</v>
      </c>
    </row>
    <row r="542" spans="1:11" ht="33.75">
      <c r="A542" s="88" t="s">
        <v>1882</v>
      </c>
      <c r="B542" s="244" t="s">
        <v>298</v>
      </c>
      <c r="C542" s="207" t="s">
        <v>21</v>
      </c>
      <c r="D542" s="208" t="s">
        <v>21</v>
      </c>
      <c r="E542" s="201" t="s">
        <v>733</v>
      </c>
      <c r="F542" s="207">
        <v>6160130</v>
      </c>
      <c r="G542" s="203">
        <v>42605</v>
      </c>
      <c r="H542" s="209" t="s">
        <v>1067</v>
      </c>
      <c r="I542" s="209" t="s">
        <v>343</v>
      </c>
      <c r="J542" s="207" t="s">
        <v>344</v>
      </c>
      <c r="K542" s="269">
        <v>120282</v>
      </c>
    </row>
    <row r="543" spans="1:11" ht="22.5">
      <c r="A543" s="88" t="s">
        <v>1882</v>
      </c>
      <c r="B543" s="248" t="s">
        <v>9</v>
      </c>
      <c r="C543" s="207" t="s">
        <v>21</v>
      </c>
      <c r="D543" s="208" t="s">
        <v>21</v>
      </c>
      <c r="E543" s="201" t="s">
        <v>730</v>
      </c>
      <c r="F543" s="207">
        <v>6160267</v>
      </c>
      <c r="G543" s="203">
        <v>42601</v>
      </c>
      <c r="H543" s="209" t="s">
        <v>1068</v>
      </c>
      <c r="I543" s="209" t="s">
        <v>1069</v>
      </c>
      <c r="J543" s="207" t="s">
        <v>1070</v>
      </c>
      <c r="K543" s="269">
        <v>134470</v>
      </c>
    </row>
    <row r="544" spans="1:11" ht="22.5">
      <c r="A544" s="88" t="s">
        <v>1882</v>
      </c>
      <c r="B544" s="248" t="s">
        <v>9</v>
      </c>
      <c r="C544" s="207" t="s">
        <v>21</v>
      </c>
      <c r="D544" s="208" t="s">
        <v>21</v>
      </c>
      <c r="E544" s="201" t="s">
        <v>730</v>
      </c>
      <c r="F544" s="207">
        <v>6160274</v>
      </c>
      <c r="G544" s="203">
        <v>42606</v>
      </c>
      <c r="H544" s="209" t="s">
        <v>1071</v>
      </c>
      <c r="I544" s="209" t="s">
        <v>1072</v>
      </c>
      <c r="J544" s="207" t="s">
        <v>1073</v>
      </c>
      <c r="K544" s="269">
        <v>145673</v>
      </c>
    </row>
    <row r="545" spans="1:11" ht="22.5">
      <c r="A545" s="88" t="s">
        <v>1882</v>
      </c>
      <c r="B545" s="248" t="s">
        <v>9</v>
      </c>
      <c r="C545" s="207" t="s">
        <v>21</v>
      </c>
      <c r="D545" s="208" t="s">
        <v>21</v>
      </c>
      <c r="E545" s="201" t="s">
        <v>733</v>
      </c>
      <c r="F545" s="207">
        <v>6160119</v>
      </c>
      <c r="G545" s="203">
        <v>42591</v>
      </c>
      <c r="H545" s="209" t="s">
        <v>1074</v>
      </c>
      <c r="I545" s="209" t="s">
        <v>1075</v>
      </c>
      <c r="J545" s="207" t="s">
        <v>1076</v>
      </c>
      <c r="K545" s="269">
        <v>156057</v>
      </c>
    </row>
    <row r="546" spans="1:11" ht="22.5">
      <c r="A546" s="88" t="s">
        <v>1882</v>
      </c>
      <c r="B546" s="240" t="s">
        <v>6</v>
      </c>
      <c r="C546" s="207" t="s">
        <v>1077</v>
      </c>
      <c r="D546" s="208">
        <v>42279</v>
      </c>
      <c r="E546" s="201" t="s">
        <v>730</v>
      </c>
      <c r="F546" s="207">
        <v>6160253</v>
      </c>
      <c r="G546" s="203">
        <v>42591</v>
      </c>
      <c r="H546" s="209" t="s">
        <v>1078</v>
      </c>
      <c r="I546" s="209" t="s">
        <v>1079</v>
      </c>
      <c r="J546" s="207" t="s">
        <v>1080</v>
      </c>
      <c r="K546" s="210" t="s">
        <v>1081</v>
      </c>
    </row>
    <row r="547" spans="1:11" ht="22.5">
      <c r="A547" s="88" t="s">
        <v>1882</v>
      </c>
      <c r="B547" s="240" t="s">
        <v>6</v>
      </c>
      <c r="C547" s="207" t="s">
        <v>1077</v>
      </c>
      <c r="D547" s="208">
        <v>42279</v>
      </c>
      <c r="E547" s="201" t="s">
        <v>730</v>
      </c>
      <c r="F547" s="207">
        <v>6160254</v>
      </c>
      <c r="G547" s="203">
        <v>42591</v>
      </c>
      <c r="H547" s="209" t="s">
        <v>1082</v>
      </c>
      <c r="I547" s="209" t="s">
        <v>1079</v>
      </c>
      <c r="J547" s="207" t="s">
        <v>1080</v>
      </c>
      <c r="K547" s="210" t="s">
        <v>1081</v>
      </c>
    </row>
    <row r="548" spans="1:11" ht="22.5">
      <c r="A548" s="88" t="s">
        <v>1882</v>
      </c>
      <c r="B548" s="240" t="s">
        <v>154</v>
      </c>
      <c r="C548" s="207" t="s">
        <v>1083</v>
      </c>
      <c r="D548" s="208">
        <v>42593</v>
      </c>
      <c r="E548" s="201" t="s">
        <v>730</v>
      </c>
      <c r="F548" s="207">
        <v>6160263</v>
      </c>
      <c r="G548" s="203">
        <v>42593</v>
      </c>
      <c r="H548" s="209" t="s">
        <v>1084</v>
      </c>
      <c r="I548" s="209" t="s">
        <v>1085</v>
      </c>
      <c r="J548" s="207" t="s">
        <v>1086</v>
      </c>
      <c r="K548" s="210" t="s">
        <v>1081</v>
      </c>
    </row>
    <row r="549" spans="1:11" ht="22.5">
      <c r="A549" s="88" t="s">
        <v>1882</v>
      </c>
      <c r="B549" s="240" t="s">
        <v>6</v>
      </c>
      <c r="C549" s="207" t="s">
        <v>1077</v>
      </c>
      <c r="D549" s="208">
        <v>42279</v>
      </c>
      <c r="E549" s="201" t="s">
        <v>730</v>
      </c>
      <c r="F549" s="207">
        <v>6160264</v>
      </c>
      <c r="G549" s="203">
        <v>42594</v>
      </c>
      <c r="H549" s="209" t="s">
        <v>1087</v>
      </c>
      <c r="I549" s="209" t="s">
        <v>1088</v>
      </c>
      <c r="J549" s="207" t="s">
        <v>1089</v>
      </c>
      <c r="K549" s="210" t="s">
        <v>1081</v>
      </c>
    </row>
    <row r="550" spans="1:11" ht="33.75">
      <c r="A550" s="88" t="s">
        <v>1882</v>
      </c>
      <c r="B550" s="244" t="s">
        <v>298</v>
      </c>
      <c r="C550" s="207" t="s">
        <v>21</v>
      </c>
      <c r="D550" s="208" t="s">
        <v>21</v>
      </c>
      <c r="E550" s="201" t="s">
        <v>733</v>
      </c>
      <c r="F550" s="207">
        <v>6160131</v>
      </c>
      <c r="G550" s="203">
        <v>42605</v>
      </c>
      <c r="H550" s="209" t="s">
        <v>1090</v>
      </c>
      <c r="I550" s="209" t="s">
        <v>1091</v>
      </c>
      <c r="J550" s="207" t="s">
        <v>1092</v>
      </c>
      <c r="K550" s="269">
        <v>197262</v>
      </c>
    </row>
    <row r="551" spans="1:11" ht="22.5">
      <c r="A551" s="88" t="s">
        <v>1882</v>
      </c>
      <c r="B551" s="248" t="s">
        <v>9</v>
      </c>
      <c r="C551" s="207" t="s">
        <v>21</v>
      </c>
      <c r="D551" s="208" t="s">
        <v>21</v>
      </c>
      <c r="E551" s="201" t="s">
        <v>730</v>
      </c>
      <c r="F551" s="207">
        <v>6160280</v>
      </c>
      <c r="G551" s="203">
        <v>42613</v>
      </c>
      <c r="H551" s="209" t="s">
        <v>1093</v>
      </c>
      <c r="I551" s="209" t="s">
        <v>1094</v>
      </c>
      <c r="J551" s="207" t="s">
        <v>1095</v>
      </c>
      <c r="K551" s="269">
        <v>214200</v>
      </c>
    </row>
    <row r="552" spans="1:11" ht="45">
      <c r="A552" s="88" t="s">
        <v>1882</v>
      </c>
      <c r="B552" s="244" t="s">
        <v>298</v>
      </c>
      <c r="C552" s="207" t="s">
        <v>21</v>
      </c>
      <c r="D552" s="208" t="s">
        <v>21</v>
      </c>
      <c r="E552" s="201" t="s">
        <v>733</v>
      </c>
      <c r="F552" s="207">
        <v>6160133</v>
      </c>
      <c r="G552" s="203">
        <v>42607</v>
      </c>
      <c r="H552" s="209" t="s">
        <v>1096</v>
      </c>
      <c r="I552" s="209" t="s">
        <v>343</v>
      </c>
      <c r="J552" s="207" t="s">
        <v>344</v>
      </c>
      <c r="K552" s="269">
        <v>223549</v>
      </c>
    </row>
    <row r="553" spans="1:11" ht="22.5">
      <c r="A553" s="88" t="s">
        <v>1882</v>
      </c>
      <c r="B553" s="248" t="s">
        <v>9</v>
      </c>
      <c r="C553" s="207" t="s">
        <v>21</v>
      </c>
      <c r="D553" s="208" t="s">
        <v>21</v>
      </c>
      <c r="E553" s="201" t="s">
        <v>733</v>
      </c>
      <c r="F553" s="207">
        <v>6160125</v>
      </c>
      <c r="G553" s="203">
        <v>42601</v>
      </c>
      <c r="H553" s="209" t="s">
        <v>1097</v>
      </c>
      <c r="I553" s="209" t="s">
        <v>1098</v>
      </c>
      <c r="J553" s="207" t="s">
        <v>1099</v>
      </c>
      <c r="K553" s="269">
        <v>236691</v>
      </c>
    </row>
    <row r="554" spans="1:11" ht="22.5">
      <c r="A554" s="88" t="s">
        <v>1882</v>
      </c>
      <c r="B554" s="248" t="s">
        <v>9</v>
      </c>
      <c r="C554" s="207" t="s">
        <v>21</v>
      </c>
      <c r="D554" s="208" t="s">
        <v>21</v>
      </c>
      <c r="E554" s="201" t="s">
        <v>733</v>
      </c>
      <c r="F554" s="207">
        <v>6160122</v>
      </c>
      <c r="G554" s="203">
        <v>42598</v>
      </c>
      <c r="H554" s="209" t="s">
        <v>1100</v>
      </c>
      <c r="I554" s="209" t="s">
        <v>1101</v>
      </c>
      <c r="J554" s="207" t="s">
        <v>129</v>
      </c>
      <c r="K554" s="269">
        <v>242899</v>
      </c>
    </row>
    <row r="555" spans="1:11" ht="22.5">
      <c r="A555" s="88" t="s">
        <v>1882</v>
      </c>
      <c r="B555" s="239" t="s">
        <v>10</v>
      </c>
      <c r="C555" s="207" t="s">
        <v>1102</v>
      </c>
      <c r="D555" s="208">
        <v>42591</v>
      </c>
      <c r="E555" s="201" t="s">
        <v>730</v>
      </c>
      <c r="F555" s="207">
        <v>6160256</v>
      </c>
      <c r="G555" s="203">
        <v>42591</v>
      </c>
      <c r="H555" s="209" t="s">
        <v>1103</v>
      </c>
      <c r="I555" s="209" t="s">
        <v>1104</v>
      </c>
      <c r="J555" s="207" t="s">
        <v>1105</v>
      </c>
      <c r="K555" s="269">
        <v>262500</v>
      </c>
    </row>
    <row r="556" spans="1:11" ht="45">
      <c r="A556" s="88" t="s">
        <v>1882</v>
      </c>
      <c r="B556" s="244" t="s">
        <v>298</v>
      </c>
      <c r="C556" s="207" t="s">
        <v>21</v>
      </c>
      <c r="D556" s="208" t="s">
        <v>21</v>
      </c>
      <c r="E556" s="201" t="s">
        <v>733</v>
      </c>
      <c r="F556" s="207">
        <v>6160120</v>
      </c>
      <c r="G556" s="203">
        <v>42593</v>
      </c>
      <c r="H556" s="209" t="s">
        <v>1106</v>
      </c>
      <c r="I556" s="209" t="s">
        <v>343</v>
      </c>
      <c r="J556" s="207" t="s">
        <v>344</v>
      </c>
      <c r="K556" s="269">
        <v>294869</v>
      </c>
    </row>
    <row r="557" spans="1:11" ht="33.75">
      <c r="A557" s="88" t="s">
        <v>1882</v>
      </c>
      <c r="B557" s="248" t="s">
        <v>9</v>
      </c>
      <c r="C557" s="207" t="s">
        <v>21</v>
      </c>
      <c r="D557" s="208" t="s">
        <v>21</v>
      </c>
      <c r="E557" s="201" t="s">
        <v>733</v>
      </c>
      <c r="F557" s="207">
        <v>6160124</v>
      </c>
      <c r="G557" s="203">
        <v>42601</v>
      </c>
      <c r="H557" s="209" t="s">
        <v>1107</v>
      </c>
      <c r="I557" s="209" t="s">
        <v>1098</v>
      </c>
      <c r="J557" s="207" t="s">
        <v>1099</v>
      </c>
      <c r="K557" s="269">
        <v>317135</v>
      </c>
    </row>
    <row r="558" spans="1:11" ht="56.25">
      <c r="A558" s="88" t="s">
        <v>1882</v>
      </c>
      <c r="B558" s="244" t="s">
        <v>298</v>
      </c>
      <c r="C558" s="207" t="s">
        <v>21</v>
      </c>
      <c r="D558" s="208" t="s">
        <v>21</v>
      </c>
      <c r="E558" s="201" t="s">
        <v>730</v>
      </c>
      <c r="F558" s="207">
        <v>6160276</v>
      </c>
      <c r="G558" s="203">
        <v>42611</v>
      </c>
      <c r="H558" s="209" t="s">
        <v>1108</v>
      </c>
      <c r="I558" s="209" t="s">
        <v>1048</v>
      </c>
      <c r="J558" s="207" t="s">
        <v>1049</v>
      </c>
      <c r="K558" s="269">
        <v>324127</v>
      </c>
    </row>
    <row r="559" spans="1:11" ht="33.75">
      <c r="A559" s="88" t="s">
        <v>1882</v>
      </c>
      <c r="B559" s="244" t="s">
        <v>298</v>
      </c>
      <c r="C559" s="207" t="s">
        <v>21</v>
      </c>
      <c r="D559" s="208" t="s">
        <v>21</v>
      </c>
      <c r="E559" s="201" t="s">
        <v>733</v>
      </c>
      <c r="F559" s="207">
        <v>6160126</v>
      </c>
      <c r="G559" s="203">
        <v>42605</v>
      </c>
      <c r="H559" s="209" t="s">
        <v>1109</v>
      </c>
      <c r="I559" s="209" t="s">
        <v>1110</v>
      </c>
      <c r="J559" s="207" t="s">
        <v>1111</v>
      </c>
      <c r="K559" s="269">
        <v>329350</v>
      </c>
    </row>
    <row r="560" spans="1:11" ht="22.5">
      <c r="A560" s="88" t="s">
        <v>1882</v>
      </c>
      <c r="B560" s="248" t="s">
        <v>9</v>
      </c>
      <c r="C560" s="207" t="s">
        <v>21</v>
      </c>
      <c r="D560" s="208" t="s">
        <v>21</v>
      </c>
      <c r="E560" s="201" t="s">
        <v>730</v>
      </c>
      <c r="F560" s="207">
        <v>6160257</v>
      </c>
      <c r="G560" s="203">
        <v>42592</v>
      </c>
      <c r="H560" s="209" t="s">
        <v>1112</v>
      </c>
      <c r="I560" s="209" t="s">
        <v>1113</v>
      </c>
      <c r="J560" s="207" t="s">
        <v>1114</v>
      </c>
      <c r="K560" s="269">
        <v>330725</v>
      </c>
    </row>
    <row r="561" spans="1:11" ht="22.5">
      <c r="A561" s="88" t="s">
        <v>1882</v>
      </c>
      <c r="B561" s="240" t="s">
        <v>6</v>
      </c>
      <c r="C561" s="207" t="s">
        <v>21</v>
      </c>
      <c r="D561" s="208" t="s">
        <v>21</v>
      </c>
      <c r="E561" s="201" t="s">
        <v>730</v>
      </c>
      <c r="F561" s="207">
        <v>6160269</v>
      </c>
      <c r="G561" s="203">
        <v>42604</v>
      </c>
      <c r="H561" s="209" t="s">
        <v>1115</v>
      </c>
      <c r="I561" s="209" t="s">
        <v>918</v>
      </c>
      <c r="J561" s="207" t="s">
        <v>1116</v>
      </c>
      <c r="K561" s="269">
        <v>334214</v>
      </c>
    </row>
    <row r="562" spans="1:11" ht="33.75">
      <c r="A562" s="88" t="s">
        <v>1882</v>
      </c>
      <c r="B562" s="244" t="s">
        <v>298</v>
      </c>
      <c r="C562" s="207" t="s">
        <v>21</v>
      </c>
      <c r="D562" s="208" t="s">
        <v>21</v>
      </c>
      <c r="E562" s="201" t="s">
        <v>733</v>
      </c>
      <c r="F562" s="207">
        <v>6160129</v>
      </c>
      <c r="G562" s="203">
        <v>42605</v>
      </c>
      <c r="H562" s="209" t="s">
        <v>1117</v>
      </c>
      <c r="I562" s="209" t="s">
        <v>1118</v>
      </c>
      <c r="J562" s="207" t="s">
        <v>565</v>
      </c>
      <c r="K562" s="269">
        <v>358161</v>
      </c>
    </row>
    <row r="563" spans="1:11" ht="33.75">
      <c r="A563" s="88" t="s">
        <v>1882</v>
      </c>
      <c r="B563" s="248" t="s">
        <v>9</v>
      </c>
      <c r="C563" s="207" t="s">
        <v>21</v>
      </c>
      <c r="D563" s="208" t="s">
        <v>21</v>
      </c>
      <c r="E563" s="201" t="s">
        <v>730</v>
      </c>
      <c r="F563" s="207">
        <v>6160248</v>
      </c>
      <c r="G563" s="203">
        <v>42591</v>
      </c>
      <c r="H563" s="209" t="s">
        <v>1119</v>
      </c>
      <c r="I563" s="209" t="s">
        <v>1120</v>
      </c>
      <c r="J563" s="207" t="s">
        <v>1121</v>
      </c>
      <c r="K563" s="269">
        <v>368900</v>
      </c>
    </row>
    <row r="564" spans="1:11" ht="11.25">
      <c r="A564" s="88" t="s">
        <v>1882</v>
      </c>
      <c r="B564" s="248" t="s">
        <v>9</v>
      </c>
      <c r="C564" s="207" t="s">
        <v>21</v>
      </c>
      <c r="D564" s="208" t="s">
        <v>21</v>
      </c>
      <c r="E564" s="201" t="s">
        <v>733</v>
      </c>
      <c r="F564" s="207">
        <v>6160134</v>
      </c>
      <c r="G564" s="203">
        <v>42607</v>
      </c>
      <c r="H564" s="209" t="s">
        <v>1122</v>
      </c>
      <c r="I564" s="209" t="s">
        <v>1123</v>
      </c>
      <c r="J564" s="207" t="s">
        <v>1124</v>
      </c>
      <c r="K564" s="269">
        <v>383180</v>
      </c>
    </row>
    <row r="565" spans="1:11" ht="45">
      <c r="A565" s="88" t="s">
        <v>1882</v>
      </c>
      <c r="B565" s="244" t="s">
        <v>298</v>
      </c>
      <c r="C565" s="207" t="s">
        <v>21</v>
      </c>
      <c r="D565" s="208" t="s">
        <v>21</v>
      </c>
      <c r="E565" s="201" t="s">
        <v>733</v>
      </c>
      <c r="F565" s="207">
        <v>6160137</v>
      </c>
      <c r="G565" s="203">
        <v>42612</v>
      </c>
      <c r="H565" s="209" t="s">
        <v>1125</v>
      </c>
      <c r="I565" s="209" t="s">
        <v>1126</v>
      </c>
      <c r="J565" s="207" t="s">
        <v>1127</v>
      </c>
      <c r="K565" s="269">
        <v>446298</v>
      </c>
    </row>
    <row r="566" spans="1:11" ht="33.75">
      <c r="A566" s="88" t="s">
        <v>1882</v>
      </c>
      <c r="B566" s="244" t="s">
        <v>298</v>
      </c>
      <c r="C566" s="207" t="s">
        <v>21</v>
      </c>
      <c r="D566" s="208" t="s">
        <v>21</v>
      </c>
      <c r="E566" s="201" t="s">
        <v>733</v>
      </c>
      <c r="F566" s="207">
        <v>6160136</v>
      </c>
      <c r="G566" s="203">
        <v>42612</v>
      </c>
      <c r="H566" s="209" t="s">
        <v>1128</v>
      </c>
      <c r="I566" s="209" t="s">
        <v>1129</v>
      </c>
      <c r="J566" s="207" t="s">
        <v>1130</v>
      </c>
      <c r="K566" s="269">
        <v>513860</v>
      </c>
    </row>
    <row r="567" spans="1:11" ht="45">
      <c r="A567" s="88" t="s">
        <v>1882</v>
      </c>
      <c r="B567" s="244" t="s">
        <v>298</v>
      </c>
      <c r="C567" s="207" t="s">
        <v>21</v>
      </c>
      <c r="D567" s="208" t="s">
        <v>21</v>
      </c>
      <c r="E567" s="201" t="s">
        <v>730</v>
      </c>
      <c r="F567" s="207">
        <v>6160135</v>
      </c>
      <c r="G567" s="203">
        <v>42608</v>
      </c>
      <c r="H567" s="209" t="s">
        <v>1131</v>
      </c>
      <c r="I567" s="209" t="s">
        <v>272</v>
      </c>
      <c r="J567" s="207" t="s">
        <v>273</v>
      </c>
      <c r="K567" s="269">
        <v>522991</v>
      </c>
    </row>
    <row r="568" spans="1:11" ht="33.75">
      <c r="A568" s="88" t="s">
        <v>1882</v>
      </c>
      <c r="B568" s="244" t="s">
        <v>298</v>
      </c>
      <c r="C568" s="207" t="s">
        <v>21</v>
      </c>
      <c r="D568" s="208" t="s">
        <v>21</v>
      </c>
      <c r="E568" s="201" t="s">
        <v>733</v>
      </c>
      <c r="F568" s="207">
        <v>6160139</v>
      </c>
      <c r="G568" s="203">
        <v>42613</v>
      </c>
      <c r="H568" s="209" t="s">
        <v>1132</v>
      </c>
      <c r="I568" s="209" t="s">
        <v>1133</v>
      </c>
      <c r="J568" s="207" t="s">
        <v>1134</v>
      </c>
      <c r="K568" s="269">
        <v>641860</v>
      </c>
    </row>
    <row r="569" spans="1:11" ht="33.75">
      <c r="A569" s="88" t="s">
        <v>1882</v>
      </c>
      <c r="B569" s="244" t="s">
        <v>298</v>
      </c>
      <c r="C569" s="207" t="s">
        <v>21</v>
      </c>
      <c r="D569" s="208" t="s">
        <v>21</v>
      </c>
      <c r="E569" s="201" t="s">
        <v>733</v>
      </c>
      <c r="F569" s="207">
        <v>6160132</v>
      </c>
      <c r="G569" s="203">
        <v>42605</v>
      </c>
      <c r="H569" s="209" t="s">
        <v>1135</v>
      </c>
      <c r="I569" s="209" t="s">
        <v>341</v>
      </c>
      <c r="J569" s="207" t="s">
        <v>342</v>
      </c>
      <c r="K569" s="269">
        <v>652676</v>
      </c>
    </row>
    <row r="570" spans="1:11" ht="33.75">
      <c r="A570" s="88" t="s">
        <v>1882</v>
      </c>
      <c r="B570" s="248" t="s">
        <v>9</v>
      </c>
      <c r="C570" s="207" t="s">
        <v>21</v>
      </c>
      <c r="D570" s="208" t="s">
        <v>21</v>
      </c>
      <c r="E570" s="201" t="s">
        <v>730</v>
      </c>
      <c r="F570" s="207">
        <v>6160255</v>
      </c>
      <c r="G570" s="203">
        <v>42591</v>
      </c>
      <c r="H570" s="209" t="s">
        <v>1136</v>
      </c>
      <c r="I570" s="209" t="s">
        <v>1120</v>
      </c>
      <c r="J570" s="207" t="s">
        <v>1121</v>
      </c>
      <c r="K570" s="269">
        <v>741965</v>
      </c>
    </row>
    <row r="571" spans="1:11" ht="22.5">
      <c r="A571" s="88" t="s">
        <v>1882</v>
      </c>
      <c r="B571" s="248" t="s">
        <v>9</v>
      </c>
      <c r="C571" s="207" t="s">
        <v>21</v>
      </c>
      <c r="D571" s="208" t="s">
        <v>21</v>
      </c>
      <c r="E571" s="201" t="s">
        <v>730</v>
      </c>
      <c r="F571" s="207">
        <v>6160272</v>
      </c>
      <c r="G571" s="203">
        <v>42605</v>
      </c>
      <c r="H571" s="209" t="s">
        <v>1137</v>
      </c>
      <c r="I571" s="209" t="s">
        <v>1094</v>
      </c>
      <c r="J571" s="207" t="s">
        <v>1095</v>
      </c>
      <c r="K571" s="269">
        <v>1130500</v>
      </c>
    </row>
    <row r="572" spans="1:11" ht="33.75">
      <c r="A572" s="88" t="s">
        <v>1882</v>
      </c>
      <c r="B572" s="244" t="s">
        <v>298</v>
      </c>
      <c r="C572" s="207" t="s">
        <v>21</v>
      </c>
      <c r="D572" s="208" t="s">
        <v>21</v>
      </c>
      <c r="E572" s="201" t="s">
        <v>733</v>
      </c>
      <c r="F572" s="207">
        <v>6160138</v>
      </c>
      <c r="G572" s="203">
        <v>42613</v>
      </c>
      <c r="H572" s="209" t="s">
        <v>1138</v>
      </c>
      <c r="I572" s="209" t="s">
        <v>1139</v>
      </c>
      <c r="J572" s="207" t="s">
        <v>1140</v>
      </c>
      <c r="K572" s="269">
        <v>2708018</v>
      </c>
    </row>
    <row r="573" spans="1:11" ht="22.5">
      <c r="A573" s="88" t="s">
        <v>1882</v>
      </c>
      <c r="B573" s="248" t="s">
        <v>8</v>
      </c>
      <c r="C573" s="207" t="s">
        <v>1141</v>
      </c>
      <c r="D573" s="208">
        <v>42583</v>
      </c>
      <c r="E573" s="201" t="s">
        <v>733</v>
      </c>
      <c r="F573" s="207">
        <v>6160121</v>
      </c>
      <c r="G573" s="203">
        <v>42593</v>
      </c>
      <c r="H573" s="209" t="s">
        <v>1142</v>
      </c>
      <c r="I573" s="209" t="s">
        <v>1143</v>
      </c>
      <c r="J573" s="207" t="s">
        <v>1144</v>
      </c>
      <c r="K573" s="269">
        <v>3991665</v>
      </c>
    </row>
    <row r="574" spans="1:11" ht="11.25">
      <c r="A574" s="72" t="s">
        <v>1145</v>
      </c>
      <c r="B574" s="239" t="s">
        <v>9</v>
      </c>
      <c r="C574" s="72" t="s">
        <v>13</v>
      </c>
      <c r="D574" s="72" t="s">
        <v>13</v>
      </c>
      <c r="E574" s="212" t="s">
        <v>15</v>
      </c>
      <c r="F574" s="213">
        <v>2160270</v>
      </c>
      <c r="G574" s="214">
        <v>42607</v>
      </c>
      <c r="H574" s="62" t="s">
        <v>1146</v>
      </c>
      <c r="I574" s="62" t="s">
        <v>1147</v>
      </c>
      <c r="J574" s="1" t="s">
        <v>1148</v>
      </c>
      <c r="K574" s="270">
        <v>200000</v>
      </c>
    </row>
    <row r="575" spans="1:11" ht="11.25">
      <c r="A575" s="72" t="s">
        <v>1145</v>
      </c>
      <c r="B575" s="239" t="s">
        <v>9</v>
      </c>
      <c r="C575" s="72" t="s">
        <v>13</v>
      </c>
      <c r="D575" s="72" t="s">
        <v>13</v>
      </c>
      <c r="E575" s="212" t="s">
        <v>15</v>
      </c>
      <c r="F575" s="216">
        <v>2160247</v>
      </c>
      <c r="G575" s="214">
        <v>42591</v>
      </c>
      <c r="H575" s="217" t="s">
        <v>1149</v>
      </c>
      <c r="I575" s="218" t="s">
        <v>1150</v>
      </c>
      <c r="J575" s="219" t="s">
        <v>1151</v>
      </c>
      <c r="K575" s="270">
        <v>307020</v>
      </c>
    </row>
    <row r="576" spans="1:11" ht="22.5">
      <c r="A576" s="72" t="s">
        <v>1152</v>
      </c>
      <c r="B576" s="240" t="s">
        <v>154</v>
      </c>
      <c r="C576" s="105" t="s">
        <v>13</v>
      </c>
      <c r="D576" s="105" t="s">
        <v>13</v>
      </c>
      <c r="E576" s="212" t="s">
        <v>14</v>
      </c>
      <c r="F576" s="216">
        <v>2160063</v>
      </c>
      <c r="G576" s="214">
        <v>42612</v>
      </c>
      <c r="H576" s="217" t="s">
        <v>1153</v>
      </c>
      <c r="I576" s="220" t="s">
        <v>320</v>
      </c>
      <c r="J576" s="216" t="s">
        <v>321</v>
      </c>
      <c r="K576" s="270">
        <v>3500000</v>
      </c>
    </row>
    <row r="577" spans="1:11" ht="11.25">
      <c r="A577" s="72" t="s">
        <v>1145</v>
      </c>
      <c r="B577" s="239" t="s">
        <v>9</v>
      </c>
      <c r="C577" s="72" t="s">
        <v>13</v>
      </c>
      <c r="D577" s="72" t="s">
        <v>13</v>
      </c>
      <c r="E577" s="212" t="s">
        <v>14</v>
      </c>
      <c r="F577" s="216">
        <v>2160060</v>
      </c>
      <c r="G577" s="214">
        <v>42600</v>
      </c>
      <c r="H577" s="217" t="s">
        <v>1154</v>
      </c>
      <c r="I577" s="220" t="s">
        <v>1155</v>
      </c>
      <c r="J577" s="216" t="s">
        <v>1156</v>
      </c>
      <c r="K577" s="270">
        <f>85085+23205+7735+15470</f>
        <v>131495</v>
      </c>
    </row>
    <row r="578" spans="1:11" ht="11.25">
      <c r="A578" s="72" t="s">
        <v>1145</v>
      </c>
      <c r="B578" s="239" t="s">
        <v>9</v>
      </c>
      <c r="C578" s="72" t="s">
        <v>13</v>
      </c>
      <c r="D578" s="72" t="s">
        <v>13</v>
      </c>
      <c r="E578" s="212" t="s">
        <v>14</v>
      </c>
      <c r="F578" s="216">
        <v>2160055</v>
      </c>
      <c r="G578" s="214">
        <v>42590</v>
      </c>
      <c r="H578" s="217" t="s">
        <v>1157</v>
      </c>
      <c r="I578" s="220" t="s">
        <v>343</v>
      </c>
      <c r="J578" s="216" t="s">
        <v>344</v>
      </c>
      <c r="K578" s="270">
        <v>460530</v>
      </c>
    </row>
    <row r="579" spans="1:11" ht="11.25">
      <c r="A579" s="72" t="s">
        <v>1145</v>
      </c>
      <c r="B579" s="239" t="s">
        <v>9</v>
      </c>
      <c r="C579" s="72" t="s">
        <v>13</v>
      </c>
      <c r="D579" s="72" t="s">
        <v>13</v>
      </c>
      <c r="E579" s="212" t="s">
        <v>14</v>
      </c>
      <c r="F579" s="216">
        <v>2160056</v>
      </c>
      <c r="G579" s="214">
        <v>42590</v>
      </c>
      <c r="H579" s="217" t="s">
        <v>1158</v>
      </c>
      <c r="I579" s="220" t="s">
        <v>343</v>
      </c>
      <c r="J579" s="216" t="s">
        <v>344</v>
      </c>
      <c r="K579" s="270">
        <f>456081+40224</f>
        <v>496305</v>
      </c>
    </row>
    <row r="580" spans="1:11" ht="11.25">
      <c r="A580" s="72" t="s">
        <v>1145</v>
      </c>
      <c r="B580" s="239" t="s">
        <v>9</v>
      </c>
      <c r="C580" s="72" t="s">
        <v>13</v>
      </c>
      <c r="D580" s="72" t="s">
        <v>13</v>
      </c>
      <c r="E580" s="212" t="s">
        <v>14</v>
      </c>
      <c r="F580" s="216">
        <v>2160058</v>
      </c>
      <c r="G580" s="214">
        <v>42598</v>
      </c>
      <c r="H580" s="217" t="s">
        <v>1159</v>
      </c>
      <c r="I580" s="220" t="s">
        <v>341</v>
      </c>
      <c r="J580" s="216" t="s">
        <v>342</v>
      </c>
      <c r="K580" s="270">
        <v>1119666</v>
      </c>
    </row>
    <row r="581" spans="1:11" ht="11.25">
      <c r="A581" s="72" t="s">
        <v>1145</v>
      </c>
      <c r="B581" s="239" t="s">
        <v>9</v>
      </c>
      <c r="C581" s="72" t="s">
        <v>13</v>
      </c>
      <c r="D581" s="72" t="s">
        <v>13</v>
      </c>
      <c r="E581" s="212" t="s">
        <v>14</v>
      </c>
      <c r="F581" s="219">
        <v>2160064</v>
      </c>
      <c r="G581" s="214">
        <v>42613</v>
      </c>
      <c r="H581" s="217" t="s">
        <v>1160</v>
      </c>
      <c r="I581" s="220" t="s">
        <v>1161</v>
      </c>
      <c r="J581" s="216" t="s">
        <v>1162</v>
      </c>
      <c r="K581" s="270">
        <v>163901</v>
      </c>
    </row>
    <row r="582" spans="1:11" ht="11.25">
      <c r="A582" s="72" t="s">
        <v>1145</v>
      </c>
      <c r="B582" s="239" t="s">
        <v>9</v>
      </c>
      <c r="C582" s="72" t="s">
        <v>13</v>
      </c>
      <c r="D582" s="72" t="s">
        <v>13</v>
      </c>
      <c r="E582" s="212" t="s">
        <v>15</v>
      </c>
      <c r="F582" s="219">
        <v>2160264</v>
      </c>
      <c r="G582" s="214">
        <v>42606</v>
      </c>
      <c r="H582" s="217" t="s">
        <v>1163</v>
      </c>
      <c r="I582" s="220" t="s">
        <v>1164</v>
      </c>
      <c r="J582" s="219" t="s">
        <v>1165</v>
      </c>
      <c r="K582" s="270">
        <v>272540</v>
      </c>
    </row>
    <row r="583" spans="1:11" ht="11.25">
      <c r="A583" s="72" t="s">
        <v>1145</v>
      </c>
      <c r="B583" s="239" t="s">
        <v>9</v>
      </c>
      <c r="C583" s="72" t="s">
        <v>13</v>
      </c>
      <c r="D583" s="72" t="s">
        <v>13</v>
      </c>
      <c r="E583" s="212" t="s">
        <v>14</v>
      </c>
      <c r="F583" s="219">
        <v>2160057</v>
      </c>
      <c r="G583" s="214">
        <v>42592</v>
      </c>
      <c r="H583" s="217" t="s">
        <v>1166</v>
      </c>
      <c r="I583" s="220" t="s">
        <v>1167</v>
      </c>
      <c r="J583" s="216" t="s">
        <v>1168</v>
      </c>
      <c r="K583" s="270">
        <v>1904000</v>
      </c>
    </row>
    <row r="584" spans="1:11" ht="11.25">
      <c r="A584" s="72" t="s">
        <v>1145</v>
      </c>
      <c r="B584" s="239" t="s">
        <v>9</v>
      </c>
      <c r="C584" s="72" t="s">
        <v>13</v>
      </c>
      <c r="D584" s="72" t="s">
        <v>13</v>
      </c>
      <c r="E584" s="212" t="s">
        <v>14</v>
      </c>
      <c r="F584" s="216">
        <v>2160053</v>
      </c>
      <c r="G584" s="214">
        <v>42590</v>
      </c>
      <c r="H584" s="217" t="s">
        <v>1169</v>
      </c>
      <c r="I584" s="220" t="s">
        <v>1170</v>
      </c>
      <c r="J584" s="216" t="s">
        <v>1171</v>
      </c>
      <c r="K584" s="270">
        <v>93901</v>
      </c>
    </row>
    <row r="585" spans="1:11" ht="11.25">
      <c r="A585" s="72" t="s">
        <v>1145</v>
      </c>
      <c r="B585" s="239" t="s">
        <v>9</v>
      </c>
      <c r="C585" s="72" t="s">
        <v>13</v>
      </c>
      <c r="D585" s="72" t="s">
        <v>13</v>
      </c>
      <c r="E585" s="212" t="s">
        <v>15</v>
      </c>
      <c r="F585" s="219">
        <v>2160241</v>
      </c>
      <c r="G585" s="214">
        <v>42590</v>
      </c>
      <c r="H585" s="62" t="s">
        <v>1172</v>
      </c>
      <c r="I585" s="220" t="s">
        <v>1173</v>
      </c>
      <c r="J585" s="216" t="s">
        <v>1174</v>
      </c>
      <c r="K585" s="270">
        <v>273700</v>
      </c>
    </row>
    <row r="586" spans="1:11" ht="22.5">
      <c r="A586" s="72" t="s">
        <v>1152</v>
      </c>
      <c r="B586" s="240" t="s">
        <v>154</v>
      </c>
      <c r="C586" s="105" t="s">
        <v>13</v>
      </c>
      <c r="D586" s="105" t="s">
        <v>13</v>
      </c>
      <c r="E586" s="212" t="s">
        <v>15</v>
      </c>
      <c r="F586" s="219">
        <v>2160243</v>
      </c>
      <c r="G586" s="214">
        <v>42590</v>
      </c>
      <c r="H586" s="62" t="s">
        <v>1175</v>
      </c>
      <c r="I586" s="220" t="s">
        <v>1176</v>
      </c>
      <c r="J586" s="216" t="s">
        <v>29</v>
      </c>
      <c r="K586" s="270">
        <v>450693</v>
      </c>
    </row>
    <row r="587" spans="1:11" ht="22.5">
      <c r="A587" s="72" t="s">
        <v>1152</v>
      </c>
      <c r="B587" s="240" t="s">
        <v>154</v>
      </c>
      <c r="C587" s="105" t="s">
        <v>13</v>
      </c>
      <c r="D587" s="105" t="s">
        <v>13</v>
      </c>
      <c r="E587" s="212" t="s">
        <v>15</v>
      </c>
      <c r="F587" s="219">
        <v>2160260</v>
      </c>
      <c r="G587" s="214">
        <v>42601</v>
      </c>
      <c r="H587" s="217" t="s">
        <v>1177</v>
      </c>
      <c r="I587" s="220" t="s">
        <v>1176</v>
      </c>
      <c r="J587" s="216" t="s">
        <v>29</v>
      </c>
      <c r="K587" s="270">
        <v>412406</v>
      </c>
    </row>
    <row r="588" spans="1:11" ht="22.5">
      <c r="A588" s="72" t="s">
        <v>1152</v>
      </c>
      <c r="B588" s="240" t="s">
        <v>154</v>
      </c>
      <c r="C588" s="105" t="s">
        <v>13</v>
      </c>
      <c r="D588" s="105" t="s">
        <v>13</v>
      </c>
      <c r="E588" s="212" t="s">
        <v>15</v>
      </c>
      <c r="F588" s="219">
        <v>2160240</v>
      </c>
      <c r="G588" s="214">
        <v>42590</v>
      </c>
      <c r="H588" s="218" t="s">
        <v>1178</v>
      </c>
      <c r="I588" s="220" t="s">
        <v>1179</v>
      </c>
      <c r="J588" s="219" t="s">
        <v>157</v>
      </c>
      <c r="K588" s="270">
        <v>120693</v>
      </c>
    </row>
    <row r="589" spans="1:11" ht="22.5">
      <c r="A589" s="72" t="s">
        <v>1152</v>
      </c>
      <c r="B589" s="240" t="s">
        <v>154</v>
      </c>
      <c r="C589" s="105" t="s">
        <v>13</v>
      </c>
      <c r="D589" s="105" t="s">
        <v>13</v>
      </c>
      <c r="E589" s="212" t="s">
        <v>15</v>
      </c>
      <c r="F589" s="219">
        <v>2160242</v>
      </c>
      <c r="G589" s="214">
        <v>42590</v>
      </c>
      <c r="H589" s="218" t="s">
        <v>1178</v>
      </c>
      <c r="I589" s="220" t="s">
        <v>1179</v>
      </c>
      <c r="J589" s="219" t="s">
        <v>157</v>
      </c>
      <c r="K589" s="270">
        <v>197545</v>
      </c>
    </row>
    <row r="590" spans="1:11" ht="22.5">
      <c r="A590" s="72" t="s">
        <v>1152</v>
      </c>
      <c r="B590" s="240" t="s">
        <v>154</v>
      </c>
      <c r="C590" s="105" t="s">
        <v>13</v>
      </c>
      <c r="D590" s="105" t="s">
        <v>13</v>
      </c>
      <c r="E590" s="212" t="s">
        <v>15</v>
      </c>
      <c r="F590" s="219">
        <v>2160244</v>
      </c>
      <c r="G590" s="214">
        <v>42590</v>
      </c>
      <c r="H590" s="218" t="s">
        <v>1178</v>
      </c>
      <c r="I590" s="220" t="s">
        <v>1179</v>
      </c>
      <c r="J590" s="219" t="s">
        <v>157</v>
      </c>
      <c r="K590" s="270">
        <v>145815</v>
      </c>
    </row>
    <row r="591" spans="1:11" ht="22.5">
      <c r="A591" s="72" t="s">
        <v>1152</v>
      </c>
      <c r="B591" s="240" t="s">
        <v>154</v>
      </c>
      <c r="C591" s="105" t="s">
        <v>13</v>
      </c>
      <c r="D591" s="105" t="s">
        <v>13</v>
      </c>
      <c r="E591" s="212" t="s">
        <v>15</v>
      </c>
      <c r="F591" s="219">
        <v>2160245</v>
      </c>
      <c r="G591" s="214">
        <v>42590</v>
      </c>
      <c r="H591" s="218" t="s">
        <v>1178</v>
      </c>
      <c r="I591" s="220" t="s">
        <v>1179</v>
      </c>
      <c r="J591" s="219" t="s">
        <v>157</v>
      </c>
      <c r="K591" s="270">
        <v>137619</v>
      </c>
    </row>
    <row r="592" spans="1:11" ht="22.5">
      <c r="A592" s="72" t="s">
        <v>1152</v>
      </c>
      <c r="B592" s="240" t="s">
        <v>154</v>
      </c>
      <c r="C592" s="105" t="s">
        <v>13</v>
      </c>
      <c r="D592" s="105" t="s">
        <v>13</v>
      </c>
      <c r="E592" s="212" t="s">
        <v>15</v>
      </c>
      <c r="F592" s="219">
        <v>2160248</v>
      </c>
      <c r="G592" s="214">
        <v>42592</v>
      </c>
      <c r="H592" s="218" t="s">
        <v>1178</v>
      </c>
      <c r="I592" s="220" t="s">
        <v>1179</v>
      </c>
      <c r="J592" s="219" t="s">
        <v>157</v>
      </c>
      <c r="K592" s="270">
        <v>397516</v>
      </c>
    </row>
    <row r="593" spans="1:11" ht="22.5">
      <c r="A593" s="72" t="s">
        <v>1152</v>
      </c>
      <c r="B593" s="240" t="s">
        <v>154</v>
      </c>
      <c r="C593" s="105" t="s">
        <v>13</v>
      </c>
      <c r="D593" s="105" t="s">
        <v>13</v>
      </c>
      <c r="E593" s="212" t="s">
        <v>15</v>
      </c>
      <c r="F593" s="219">
        <v>2160249</v>
      </c>
      <c r="G593" s="214">
        <v>42592</v>
      </c>
      <c r="H593" s="218" t="s">
        <v>1178</v>
      </c>
      <c r="I593" s="220" t="s">
        <v>1179</v>
      </c>
      <c r="J593" s="219" t="s">
        <v>157</v>
      </c>
      <c r="K593" s="270">
        <v>336064</v>
      </c>
    </row>
    <row r="594" spans="1:11" ht="22.5">
      <c r="A594" s="72" t="s">
        <v>1152</v>
      </c>
      <c r="B594" s="240" t="s">
        <v>154</v>
      </c>
      <c r="C594" s="105" t="s">
        <v>13</v>
      </c>
      <c r="D594" s="105" t="s">
        <v>13</v>
      </c>
      <c r="E594" s="212" t="s">
        <v>15</v>
      </c>
      <c r="F594" s="219">
        <v>2160250</v>
      </c>
      <c r="G594" s="214">
        <v>42594</v>
      </c>
      <c r="H594" s="218" t="s">
        <v>1178</v>
      </c>
      <c r="I594" s="220" t="s">
        <v>1179</v>
      </c>
      <c r="J594" s="219" t="s">
        <v>157</v>
      </c>
      <c r="K594" s="270">
        <v>268420</v>
      </c>
    </row>
    <row r="595" spans="1:11" ht="22.5">
      <c r="A595" s="72" t="s">
        <v>1152</v>
      </c>
      <c r="B595" s="240" t="s">
        <v>154</v>
      </c>
      <c r="C595" s="105" t="s">
        <v>13</v>
      </c>
      <c r="D595" s="105" t="s">
        <v>13</v>
      </c>
      <c r="E595" s="212" t="s">
        <v>15</v>
      </c>
      <c r="F595" s="219">
        <v>2160251</v>
      </c>
      <c r="G595" s="214">
        <v>42598</v>
      </c>
      <c r="H595" s="218" t="s">
        <v>1178</v>
      </c>
      <c r="I595" s="220" t="s">
        <v>1179</v>
      </c>
      <c r="J595" s="219" t="s">
        <v>157</v>
      </c>
      <c r="K595" s="270">
        <v>127098</v>
      </c>
    </row>
    <row r="596" spans="1:11" ht="22.5">
      <c r="A596" s="72" t="s">
        <v>1152</v>
      </c>
      <c r="B596" s="240" t="s">
        <v>154</v>
      </c>
      <c r="C596" s="105" t="s">
        <v>13</v>
      </c>
      <c r="D596" s="105" t="s">
        <v>13</v>
      </c>
      <c r="E596" s="212" t="s">
        <v>15</v>
      </c>
      <c r="F596" s="216">
        <v>2160259</v>
      </c>
      <c r="G596" s="214">
        <v>42600</v>
      </c>
      <c r="H596" s="218" t="s">
        <v>1178</v>
      </c>
      <c r="I596" s="220" t="s">
        <v>1179</v>
      </c>
      <c r="J596" s="219" t="s">
        <v>157</v>
      </c>
      <c r="K596" s="270">
        <v>120693</v>
      </c>
    </row>
    <row r="597" spans="1:11" ht="22.5">
      <c r="A597" s="72" t="s">
        <v>1152</v>
      </c>
      <c r="B597" s="240" t="s">
        <v>154</v>
      </c>
      <c r="C597" s="105" t="s">
        <v>13</v>
      </c>
      <c r="D597" s="105" t="s">
        <v>13</v>
      </c>
      <c r="E597" s="212" t="s">
        <v>15</v>
      </c>
      <c r="F597" s="216">
        <v>2160261</v>
      </c>
      <c r="G597" s="214">
        <v>42606</v>
      </c>
      <c r="H597" s="218" t="s">
        <v>1178</v>
      </c>
      <c r="I597" s="220" t="s">
        <v>1179</v>
      </c>
      <c r="J597" s="219" t="s">
        <v>157</v>
      </c>
      <c r="K597" s="270">
        <v>120693</v>
      </c>
    </row>
    <row r="598" spans="1:11" ht="22.5">
      <c r="A598" s="72" t="s">
        <v>1152</v>
      </c>
      <c r="B598" s="240" t="s">
        <v>154</v>
      </c>
      <c r="C598" s="105" t="s">
        <v>13</v>
      </c>
      <c r="D598" s="105" t="s">
        <v>13</v>
      </c>
      <c r="E598" s="212" t="s">
        <v>15</v>
      </c>
      <c r="F598" s="219">
        <v>2160263</v>
      </c>
      <c r="G598" s="214">
        <v>42606</v>
      </c>
      <c r="H598" s="212" t="s">
        <v>1178</v>
      </c>
      <c r="I598" s="221" t="s">
        <v>1179</v>
      </c>
      <c r="J598" s="219" t="s">
        <v>157</v>
      </c>
      <c r="K598" s="270">
        <v>127098</v>
      </c>
    </row>
    <row r="599" spans="1:11" ht="22.5">
      <c r="A599" s="72" t="s">
        <v>1152</v>
      </c>
      <c r="B599" s="240" t="s">
        <v>154</v>
      </c>
      <c r="C599" s="105" t="s">
        <v>13</v>
      </c>
      <c r="D599" s="105" t="s">
        <v>13</v>
      </c>
      <c r="E599" s="212" t="s">
        <v>15</v>
      </c>
      <c r="F599" s="216">
        <v>2160265</v>
      </c>
      <c r="G599" s="214">
        <v>42607</v>
      </c>
      <c r="H599" s="218" t="s">
        <v>1178</v>
      </c>
      <c r="I599" s="220" t="s">
        <v>1179</v>
      </c>
      <c r="J599" s="219" t="s">
        <v>157</v>
      </c>
      <c r="K599" s="270">
        <v>127098</v>
      </c>
    </row>
    <row r="600" spans="1:11" ht="22.5">
      <c r="A600" s="72" t="s">
        <v>1152</v>
      </c>
      <c r="B600" s="240" t="s">
        <v>154</v>
      </c>
      <c r="C600" s="105" t="s">
        <v>13</v>
      </c>
      <c r="D600" s="105" t="s">
        <v>13</v>
      </c>
      <c r="E600" s="212" t="s">
        <v>15</v>
      </c>
      <c r="F600" s="216">
        <v>2160266</v>
      </c>
      <c r="G600" s="214">
        <v>42607</v>
      </c>
      <c r="H600" s="218" t="s">
        <v>1178</v>
      </c>
      <c r="I600" s="220" t="s">
        <v>1179</v>
      </c>
      <c r="J600" s="219" t="s">
        <v>157</v>
      </c>
      <c r="K600" s="270">
        <v>159119</v>
      </c>
    </row>
    <row r="601" spans="1:11" ht="22.5">
      <c r="A601" s="72" t="s">
        <v>1152</v>
      </c>
      <c r="B601" s="240" t="s">
        <v>154</v>
      </c>
      <c r="C601" s="105" t="s">
        <v>13</v>
      </c>
      <c r="D601" s="105" t="s">
        <v>13</v>
      </c>
      <c r="E601" s="212" t="s">
        <v>15</v>
      </c>
      <c r="F601" s="216">
        <v>2160267</v>
      </c>
      <c r="G601" s="214">
        <v>42607</v>
      </c>
      <c r="H601" s="218" t="s">
        <v>1178</v>
      </c>
      <c r="I601" s="220" t="s">
        <v>1179</v>
      </c>
      <c r="J601" s="219" t="s">
        <v>157</v>
      </c>
      <c r="K601" s="270">
        <v>197545</v>
      </c>
    </row>
    <row r="602" spans="1:11" ht="22.5">
      <c r="A602" s="72" t="s">
        <v>1152</v>
      </c>
      <c r="B602" s="240" t="s">
        <v>154</v>
      </c>
      <c r="C602" s="105" t="s">
        <v>13</v>
      </c>
      <c r="D602" s="105" t="s">
        <v>13</v>
      </c>
      <c r="E602" s="212" t="s">
        <v>15</v>
      </c>
      <c r="F602" s="216">
        <v>2160268</v>
      </c>
      <c r="G602" s="214">
        <v>42607</v>
      </c>
      <c r="H602" s="218" t="s">
        <v>1178</v>
      </c>
      <c r="I602" s="220" t="s">
        <v>1179</v>
      </c>
      <c r="J602" s="219" t="s">
        <v>157</v>
      </c>
      <c r="K602" s="270">
        <v>120693</v>
      </c>
    </row>
    <row r="603" spans="1:11" ht="22.5">
      <c r="A603" s="72" t="s">
        <v>1152</v>
      </c>
      <c r="B603" s="240" t="s">
        <v>154</v>
      </c>
      <c r="C603" s="105" t="s">
        <v>13</v>
      </c>
      <c r="D603" s="105" t="s">
        <v>13</v>
      </c>
      <c r="E603" s="212" t="s">
        <v>15</v>
      </c>
      <c r="F603" s="219">
        <v>2160269</v>
      </c>
      <c r="G603" s="214">
        <v>42607</v>
      </c>
      <c r="H603" s="218" t="s">
        <v>1178</v>
      </c>
      <c r="I603" s="220" t="s">
        <v>1179</v>
      </c>
      <c r="J603" s="219" t="s">
        <v>157</v>
      </c>
      <c r="K603" s="270">
        <v>120693</v>
      </c>
    </row>
    <row r="604" spans="1:11" ht="22.5">
      <c r="A604" s="72" t="s">
        <v>1152</v>
      </c>
      <c r="B604" s="240" t="s">
        <v>154</v>
      </c>
      <c r="C604" s="105" t="s">
        <v>13</v>
      </c>
      <c r="D604" s="105" t="s">
        <v>13</v>
      </c>
      <c r="E604" s="212" t="s">
        <v>15</v>
      </c>
      <c r="F604" s="219">
        <v>2160271</v>
      </c>
      <c r="G604" s="214">
        <v>42608</v>
      </c>
      <c r="H604" s="218" t="s">
        <v>1178</v>
      </c>
      <c r="I604" s="220" t="s">
        <v>1179</v>
      </c>
      <c r="J604" s="219" t="s">
        <v>157</v>
      </c>
      <c r="K604" s="270">
        <v>127098</v>
      </c>
    </row>
    <row r="605" spans="1:11" ht="22.5">
      <c r="A605" s="72" t="s">
        <v>1152</v>
      </c>
      <c r="B605" s="240" t="s">
        <v>154</v>
      </c>
      <c r="C605" s="105" t="s">
        <v>13</v>
      </c>
      <c r="D605" s="105" t="s">
        <v>13</v>
      </c>
      <c r="E605" s="212" t="s">
        <v>15</v>
      </c>
      <c r="F605" s="219">
        <v>2160275</v>
      </c>
      <c r="G605" s="214">
        <v>42613</v>
      </c>
      <c r="H605" s="218" t="s">
        <v>1178</v>
      </c>
      <c r="I605" s="220" t="s">
        <v>1179</v>
      </c>
      <c r="J605" s="219" t="s">
        <v>157</v>
      </c>
      <c r="K605" s="270">
        <v>137619</v>
      </c>
    </row>
    <row r="606" spans="1:11" ht="22.5">
      <c r="A606" s="72" t="s">
        <v>1152</v>
      </c>
      <c r="B606" s="240" t="s">
        <v>154</v>
      </c>
      <c r="C606" s="105" t="s">
        <v>13</v>
      </c>
      <c r="D606" s="105" t="s">
        <v>13</v>
      </c>
      <c r="E606" s="212" t="s">
        <v>15</v>
      </c>
      <c r="F606" s="219">
        <v>2160276</v>
      </c>
      <c r="G606" s="214">
        <v>42613</v>
      </c>
      <c r="H606" s="218" t="s">
        <v>1178</v>
      </c>
      <c r="I606" s="220" t="s">
        <v>1179</v>
      </c>
      <c r="J606" s="219" t="s">
        <v>157</v>
      </c>
      <c r="K606" s="270">
        <v>14999</v>
      </c>
    </row>
    <row r="607" spans="1:11" ht="11.25">
      <c r="A607" s="72" t="s">
        <v>1145</v>
      </c>
      <c r="B607" s="240" t="s">
        <v>9</v>
      </c>
      <c r="C607" s="102" t="s">
        <v>13</v>
      </c>
      <c r="D607" s="102" t="s">
        <v>13</v>
      </c>
      <c r="E607" s="212" t="s">
        <v>15</v>
      </c>
      <c r="F607" s="219">
        <v>2160247</v>
      </c>
      <c r="G607" s="214">
        <v>42591</v>
      </c>
      <c r="H607" s="217" t="s">
        <v>1180</v>
      </c>
      <c r="I607" s="220" t="s">
        <v>1150</v>
      </c>
      <c r="J607" s="216" t="s">
        <v>1151</v>
      </c>
      <c r="K607" s="270">
        <v>247520</v>
      </c>
    </row>
    <row r="608" spans="1:11" ht="11.25">
      <c r="A608" s="72" t="s">
        <v>1145</v>
      </c>
      <c r="B608" s="240" t="s">
        <v>9</v>
      </c>
      <c r="C608" s="102" t="s">
        <v>13</v>
      </c>
      <c r="D608" s="102" t="s">
        <v>13</v>
      </c>
      <c r="E608" s="212" t="s">
        <v>15</v>
      </c>
      <c r="F608" s="219">
        <v>2160277</v>
      </c>
      <c r="G608" s="214">
        <v>42613</v>
      </c>
      <c r="H608" s="217" t="s">
        <v>1181</v>
      </c>
      <c r="I608" s="220" t="s">
        <v>1182</v>
      </c>
      <c r="J608" s="216" t="s">
        <v>1183</v>
      </c>
      <c r="K608" s="270">
        <v>1080000</v>
      </c>
    </row>
    <row r="609" spans="1:11" ht="11.25">
      <c r="A609" s="72" t="s">
        <v>1145</v>
      </c>
      <c r="B609" s="240" t="s">
        <v>9</v>
      </c>
      <c r="C609" s="102" t="s">
        <v>13</v>
      </c>
      <c r="D609" s="102" t="s">
        <v>13</v>
      </c>
      <c r="E609" s="212" t="s">
        <v>15</v>
      </c>
      <c r="F609" s="219">
        <v>2160246</v>
      </c>
      <c r="G609" s="214">
        <v>42591</v>
      </c>
      <c r="H609" s="217" t="s">
        <v>1184</v>
      </c>
      <c r="I609" s="220" t="s">
        <v>1185</v>
      </c>
      <c r="J609" s="216" t="s">
        <v>1186</v>
      </c>
      <c r="K609" s="270">
        <v>1045000</v>
      </c>
    </row>
    <row r="610" spans="1:11" ht="11.25">
      <c r="A610" s="72" t="s">
        <v>1145</v>
      </c>
      <c r="B610" s="240" t="s">
        <v>8</v>
      </c>
      <c r="C610" s="102" t="s">
        <v>1187</v>
      </c>
      <c r="D610" s="102">
        <v>16987</v>
      </c>
      <c r="E610" s="212" t="s">
        <v>11</v>
      </c>
      <c r="F610" s="216" t="s">
        <v>1188</v>
      </c>
      <c r="G610" s="214">
        <v>42598</v>
      </c>
      <c r="H610" s="217" t="s">
        <v>1189</v>
      </c>
      <c r="I610" s="220" t="s">
        <v>1190</v>
      </c>
      <c r="J610" s="216" t="s">
        <v>1191</v>
      </c>
      <c r="K610" s="270">
        <v>293149</v>
      </c>
    </row>
    <row r="611" spans="1:11" ht="11.25">
      <c r="A611" s="72" t="s">
        <v>1145</v>
      </c>
      <c r="B611" s="240" t="s">
        <v>6</v>
      </c>
      <c r="C611" s="102" t="s">
        <v>1192</v>
      </c>
      <c r="D611" s="222">
        <v>42279</v>
      </c>
      <c r="E611" s="218" t="s">
        <v>214</v>
      </c>
      <c r="F611" s="219">
        <v>1777</v>
      </c>
      <c r="G611" s="214">
        <v>42594</v>
      </c>
      <c r="H611" s="212" t="s">
        <v>1193</v>
      </c>
      <c r="I611" s="221" t="s">
        <v>1194</v>
      </c>
      <c r="J611" s="219" t="s">
        <v>1195</v>
      </c>
      <c r="K611" s="270">
        <v>153162</v>
      </c>
    </row>
    <row r="612" spans="1:11" ht="11.25">
      <c r="A612" s="72" t="s">
        <v>1145</v>
      </c>
      <c r="B612" s="240" t="s">
        <v>6</v>
      </c>
      <c r="C612" s="102" t="s">
        <v>1192</v>
      </c>
      <c r="D612" s="222">
        <v>42279</v>
      </c>
      <c r="E612" s="218" t="s">
        <v>214</v>
      </c>
      <c r="F612" s="219">
        <v>1801</v>
      </c>
      <c r="G612" s="214">
        <v>42604</v>
      </c>
      <c r="H612" s="212" t="s">
        <v>1193</v>
      </c>
      <c r="I612" s="220" t="s">
        <v>1088</v>
      </c>
      <c r="J612" s="216" t="s">
        <v>1089</v>
      </c>
      <c r="K612" s="270">
        <v>104776</v>
      </c>
    </row>
    <row r="613" spans="1:11" ht="11.25">
      <c r="A613" s="72" t="s">
        <v>1145</v>
      </c>
      <c r="B613" s="240" t="s">
        <v>6</v>
      </c>
      <c r="C613" s="102" t="s">
        <v>1192</v>
      </c>
      <c r="D613" s="222">
        <v>42279</v>
      </c>
      <c r="E613" s="212" t="s">
        <v>15</v>
      </c>
      <c r="F613" s="219">
        <v>2160253</v>
      </c>
      <c r="G613" s="214">
        <v>42600</v>
      </c>
      <c r="H613" s="212" t="s">
        <v>1193</v>
      </c>
      <c r="I613" s="220" t="s">
        <v>1196</v>
      </c>
      <c r="J613" s="219" t="s">
        <v>1197</v>
      </c>
      <c r="K613" s="270">
        <v>157255</v>
      </c>
    </row>
    <row r="614" spans="1:11" ht="11.25">
      <c r="A614" s="72" t="s">
        <v>1145</v>
      </c>
      <c r="B614" s="240" t="s">
        <v>6</v>
      </c>
      <c r="C614" s="102" t="s">
        <v>1192</v>
      </c>
      <c r="D614" s="222">
        <v>42279</v>
      </c>
      <c r="E614" s="212" t="s">
        <v>15</v>
      </c>
      <c r="F614" s="219">
        <v>2160256</v>
      </c>
      <c r="G614" s="214">
        <v>42600</v>
      </c>
      <c r="H614" s="212" t="s">
        <v>1193</v>
      </c>
      <c r="I614" s="220" t="s">
        <v>1196</v>
      </c>
      <c r="J614" s="219" t="s">
        <v>1197</v>
      </c>
      <c r="K614" s="270">
        <v>157255</v>
      </c>
    </row>
    <row r="615" spans="1:11" ht="11.25">
      <c r="A615" s="72" t="s">
        <v>1145</v>
      </c>
      <c r="B615" s="240" t="s">
        <v>6</v>
      </c>
      <c r="C615" s="102" t="s">
        <v>1192</v>
      </c>
      <c r="D615" s="222">
        <v>42279</v>
      </c>
      <c r="E615" s="212" t="s">
        <v>15</v>
      </c>
      <c r="F615" s="216">
        <v>2160257</v>
      </c>
      <c r="G615" s="214">
        <v>42600</v>
      </c>
      <c r="H615" s="212" t="s">
        <v>1193</v>
      </c>
      <c r="I615" s="220" t="s">
        <v>1196</v>
      </c>
      <c r="J615" s="219" t="s">
        <v>1197</v>
      </c>
      <c r="K615" s="270">
        <v>157255</v>
      </c>
    </row>
    <row r="616" spans="1:11" ht="11.25">
      <c r="A616" s="72" t="s">
        <v>1145</v>
      </c>
      <c r="B616" s="240" t="s">
        <v>6</v>
      </c>
      <c r="C616" s="102" t="s">
        <v>1192</v>
      </c>
      <c r="D616" s="222">
        <v>42279</v>
      </c>
      <c r="E616" s="212" t="s">
        <v>15</v>
      </c>
      <c r="F616" s="216">
        <v>2160258</v>
      </c>
      <c r="G616" s="214">
        <v>42600</v>
      </c>
      <c r="H616" s="212" t="s">
        <v>1193</v>
      </c>
      <c r="I616" s="220" t="s">
        <v>1196</v>
      </c>
      <c r="J616" s="219" t="s">
        <v>1197</v>
      </c>
      <c r="K616" s="270">
        <v>157255</v>
      </c>
    </row>
    <row r="617" spans="1:11" ht="11.25">
      <c r="A617" s="72" t="s">
        <v>1145</v>
      </c>
      <c r="B617" s="240" t="s">
        <v>6</v>
      </c>
      <c r="C617" s="102" t="s">
        <v>1192</v>
      </c>
      <c r="D617" s="222">
        <v>42279</v>
      </c>
      <c r="E617" s="212" t="s">
        <v>15</v>
      </c>
      <c r="F617" s="219">
        <v>2160272</v>
      </c>
      <c r="G617" s="214">
        <v>42612</v>
      </c>
      <c r="H617" s="212" t="s">
        <v>1193</v>
      </c>
      <c r="I617" s="221" t="s">
        <v>1196</v>
      </c>
      <c r="J617" s="219" t="s">
        <v>1197</v>
      </c>
      <c r="K617" s="270">
        <v>154304</v>
      </c>
    </row>
    <row r="618" spans="1:11" ht="11.25">
      <c r="A618" s="72" t="s">
        <v>1145</v>
      </c>
      <c r="B618" s="239" t="s">
        <v>9</v>
      </c>
      <c r="C618" s="102" t="s">
        <v>13</v>
      </c>
      <c r="D618" s="102" t="s">
        <v>13</v>
      </c>
      <c r="E618" s="212" t="s">
        <v>15</v>
      </c>
      <c r="F618" s="219">
        <v>2160262</v>
      </c>
      <c r="G618" s="214">
        <v>42606</v>
      </c>
      <c r="H618" s="212" t="s">
        <v>1193</v>
      </c>
      <c r="I618" s="221" t="s">
        <v>1198</v>
      </c>
      <c r="J618" s="219" t="s">
        <v>757</v>
      </c>
      <c r="K618" s="270">
        <v>157255</v>
      </c>
    </row>
    <row r="619" spans="1:11" ht="11.25">
      <c r="A619" s="72" t="s">
        <v>1145</v>
      </c>
      <c r="B619" s="239" t="s">
        <v>9</v>
      </c>
      <c r="C619" s="102" t="s">
        <v>13</v>
      </c>
      <c r="D619" s="102" t="s">
        <v>13</v>
      </c>
      <c r="E619" s="212" t="s">
        <v>15</v>
      </c>
      <c r="F619" s="1">
        <v>2160273</v>
      </c>
      <c r="G619" s="214">
        <v>42612</v>
      </c>
      <c r="H619" s="212" t="s">
        <v>1193</v>
      </c>
      <c r="I619" s="221" t="s">
        <v>1199</v>
      </c>
      <c r="J619" s="219" t="s">
        <v>1200</v>
      </c>
      <c r="K619" s="270">
        <v>308608</v>
      </c>
    </row>
    <row r="620" spans="1:11" ht="11.25">
      <c r="A620" s="72" t="s">
        <v>1145</v>
      </c>
      <c r="B620" s="239" t="s">
        <v>9</v>
      </c>
      <c r="C620" s="102" t="s">
        <v>13</v>
      </c>
      <c r="D620" s="102" t="s">
        <v>13</v>
      </c>
      <c r="E620" s="212" t="s">
        <v>14</v>
      </c>
      <c r="F620" s="1">
        <v>2160059</v>
      </c>
      <c r="G620" s="214">
        <v>42599</v>
      </c>
      <c r="H620" s="217" t="s">
        <v>1201</v>
      </c>
      <c r="I620" s="221" t="s">
        <v>1202</v>
      </c>
      <c r="J620" s="219" t="s">
        <v>1203</v>
      </c>
      <c r="K620" s="270">
        <v>512890</v>
      </c>
    </row>
    <row r="621" spans="1:11" ht="11.25">
      <c r="A621" s="72" t="s">
        <v>1145</v>
      </c>
      <c r="B621" s="239" t="s">
        <v>8</v>
      </c>
      <c r="C621" s="102" t="s">
        <v>1204</v>
      </c>
      <c r="D621" s="223">
        <v>42601</v>
      </c>
      <c r="E621" s="212" t="s">
        <v>14</v>
      </c>
      <c r="F621" s="213">
        <v>2160061</v>
      </c>
      <c r="G621" s="214">
        <v>42606</v>
      </c>
      <c r="H621" s="217" t="s">
        <v>1205</v>
      </c>
      <c r="I621" s="221" t="s">
        <v>1206</v>
      </c>
      <c r="J621" s="219" t="s">
        <v>1207</v>
      </c>
      <c r="K621" s="270">
        <v>3545010</v>
      </c>
    </row>
    <row r="622" spans="1:11" ht="11.25">
      <c r="A622" s="72" t="s">
        <v>1145</v>
      </c>
      <c r="B622" s="240" t="s">
        <v>6</v>
      </c>
      <c r="C622" s="102" t="s">
        <v>1208</v>
      </c>
      <c r="D622" s="223">
        <v>42590</v>
      </c>
      <c r="E622" s="72" t="s">
        <v>1209</v>
      </c>
      <c r="F622" s="224">
        <v>1493</v>
      </c>
      <c r="G622" s="225">
        <v>42590</v>
      </c>
      <c r="H622" s="62" t="s">
        <v>1210</v>
      </c>
      <c r="I622" s="221" t="s">
        <v>1211</v>
      </c>
      <c r="J622" s="219" t="s">
        <v>1212</v>
      </c>
      <c r="K622" s="271">
        <v>29653456</v>
      </c>
    </row>
    <row r="623" spans="1:11" ht="11.25">
      <c r="A623" s="72" t="s">
        <v>1145</v>
      </c>
      <c r="B623" s="241" t="s">
        <v>20</v>
      </c>
      <c r="C623" s="102" t="s">
        <v>13</v>
      </c>
      <c r="D623" s="102" t="s">
        <v>13</v>
      </c>
      <c r="E623" s="226" t="s">
        <v>1213</v>
      </c>
      <c r="F623" s="212">
        <v>3490708</v>
      </c>
      <c r="G623" s="221">
        <v>42612</v>
      </c>
      <c r="H623" s="227" t="s">
        <v>1214</v>
      </c>
      <c r="I623" s="212" t="s">
        <v>1215</v>
      </c>
      <c r="J623" s="219" t="s">
        <v>1216</v>
      </c>
      <c r="K623" s="271">
        <v>634500</v>
      </c>
    </row>
    <row r="624" spans="1:11" ht="11.25">
      <c r="A624" s="72" t="s">
        <v>1145</v>
      </c>
      <c r="B624" s="241" t="s">
        <v>20</v>
      </c>
      <c r="C624" s="72" t="s">
        <v>13</v>
      </c>
      <c r="D624" s="72" t="s">
        <v>13</v>
      </c>
      <c r="E624" s="228" t="s">
        <v>221</v>
      </c>
      <c r="F624" s="212">
        <v>3504526</v>
      </c>
      <c r="G624" s="221">
        <v>42613</v>
      </c>
      <c r="H624" s="229" t="s">
        <v>1217</v>
      </c>
      <c r="I624" s="62" t="s">
        <v>1215</v>
      </c>
      <c r="J624" s="1" t="s">
        <v>1216</v>
      </c>
      <c r="K624" s="270">
        <v>172400</v>
      </c>
    </row>
    <row r="625" spans="1:11" ht="11.25">
      <c r="A625" s="72" t="s">
        <v>1145</v>
      </c>
      <c r="B625" s="241" t="s">
        <v>20</v>
      </c>
      <c r="C625" s="72" t="s">
        <v>13</v>
      </c>
      <c r="D625" s="72" t="s">
        <v>13</v>
      </c>
      <c r="E625" s="228" t="s">
        <v>1213</v>
      </c>
      <c r="F625" s="212">
        <v>21183849</v>
      </c>
      <c r="G625" s="221">
        <v>42605</v>
      </c>
      <c r="H625" s="229" t="s">
        <v>1218</v>
      </c>
      <c r="I625" s="62" t="s">
        <v>1219</v>
      </c>
      <c r="J625" s="1" t="s">
        <v>1220</v>
      </c>
      <c r="K625" s="270">
        <v>109372</v>
      </c>
    </row>
    <row r="626" spans="1:11" ht="11.25">
      <c r="A626" s="72" t="s">
        <v>1145</v>
      </c>
      <c r="B626" s="241" t="s">
        <v>20</v>
      </c>
      <c r="C626" s="72" t="s">
        <v>13</v>
      </c>
      <c r="D626" s="72" t="s">
        <v>13</v>
      </c>
      <c r="E626" s="228" t="s">
        <v>221</v>
      </c>
      <c r="F626" s="62">
        <v>76418976</v>
      </c>
      <c r="G626" s="221">
        <v>42612</v>
      </c>
      <c r="H626" s="229" t="s">
        <v>1221</v>
      </c>
      <c r="I626" s="62" t="s">
        <v>1219</v>
      </c>
      <c r="J626" s="1" t="s">
        <v>1220</v>
      </c>
      <c r="K626" s="270">
        <v>136283</v>
      </c>
    </row>
    <row r="627" spans="1:11" ht="11.25">
      <c r="A627" s="72" t="s">
        <v>1145</v>
      </c>
      <c r="B627" s="241" t="s">
        <v>20</v>
      </c>
      <c r="C627" s="72" t="s">
        <v>13</v>
      </c>
      <c r="D627" s="72" t="s">
        <v>13</v>
      </c>
      <c r="E627" s="228" t="s">
        <v>1213</v>
      </c>
      <c r="F627" s="212">
        <v>21264734</v>
      </c>
      <c r="G627" s="221">
        <v>42605</v>
      </c>
      <c r="H627" s="229" t="s">
        <v>1222</v>
      </c>
      <c r="I627" s="62" t="s">
        <v>1219</v>
      </c>
      <c r="J627" s="215" t="s">
        <v>1220</v>
      </c>
      <c r="K627" s="270">
        <v>130901</v>
      </c>
    </row>
    <row r="628" spans="1:11" ht="11.25">
      <c r="A628" s="72" t="s">
        <v>1145</v>
      </c>
      <c r="B628" s="241" t="s">
        <v>20</v>
      </c>
      <c r="C628" s="72" t="s">
        <v>13</v>
      </c>
      <c r="D628" s="72" t="s">
        <v>13</v>
      </c>
      <c r="E628" s="228" t="s">
        <v>1213</v>
      </c>
      <c r="F628" s="212">
        <v>21189386</v>
      </c>
      <c r="G628" s="221">
        <v>42604</v>
      </c>
      <c r="H628" s="229" t="s">
        <v>1223</v>
      </c>
      <c r="I628" s="62" t="s">
        <v>1219</v>
      </c>
      <c r="J628" s="215" t="s">
        <v>1220</v>
      </c>
      <c r="K628" s="270">
        <v>42219</v>
      </c>
    </row>
    <row r="629" spans="1:11" ht="11.25">
      <c r="A629" s="72" t="s">
        <v>1145</v>
      </c>
      <c r="B629" s="241" t="s">
        <v>20</v>
      </c>
      <c r="C629" s="72" t="s">
        <v>13</v>
      </c>
      <c r="D629" s="72" t="s">
        <v>13</v>
      </c>
      <c r="E629" s="228" t="s">
        <v>1213</v>
      </c>
      <c r="F629" s="212">
        <v>21205396</v>
      </c>
      <c r="G629" s="221">
        <v>42604</v>
      </c>
      <c r="H629" s="229" t="s">
        <v>1224</v>
      </c>
      <c r="I629" s="62" t="s">
        <v>1219</v>
      </c>
      <c r="J629" s="215" t="s">
        <v>1220</v>
      </c>
      <c r="K629" s="270">
        <v>3660</v>
      </c>
    </row>
    <row r="630" spans="1:11" ht="22.5">
      <c r="A630" s="72" t="s">
        <v>1225</v>
      </c>
      <c r="B630" s="241" t="s">
        <v>20</v>
      </c>
      <c r="C630" s="129" t="s">
        <v>13</v>
      </c>
      <c r="D630" s="50" t="s">
        <v>13</v>
      </c>
      <c r="E630" s="52" t="s">
        <v>221</v>
      </c>
      <c r="F630" s="49">
        <v>8515551</v>
      </c>
      <c r="G630" s="50">
        <v>42584</v>
      </c>
      <c r="H630" s="51" t="s">
        <v>1227</v>
      </c>
      <c r="I630" s="52" t="s">
        <v>901</v>
      </c>
      <c r="J630" s="53" t="s">
        <v>902</v>
      </c>
      <c r="K630" s="56">
        <v>75283</v>
      </c>
    </row>
    <row r="631" spans="1:11" ht="22.5">
      <c r="A631" s="72" t="s">
        <v>1225</v>
      </c>
      <c r="B631" s="241" t="s">
        <v>20</v>
      </c>
      <c r="C631" s="129" t="s">
        <v>13</v>
      </c>
      <c r="D631" s="50" t="s">
        <v>13</v>
      </c>
      <c r="E631" s="52" t="s">
        <v>221</v>
      </c>
      <c r="F631" s="49">
        <v>8319255</v>
      </c>
      <c r="G631" s="50">
        <v>42587</v>
      </c>
      <c r="H631" s="51" t="s">
        <v>1226</v>
      </c>
      <c r="I631" s="52" t="s">
        <v>901</v>
      </c>
      <c r="J631" s="53" t="s">
        <v>902</v>
      </c>
      <c r="K631" s="56">
        <v>93420</v>
      </c>
    </row>
    <row r="632" spans="1:11" ht="22.5">
      <c r="A632" s="72" t="s">
        <v>1225</v>
      </c>
      <c r="B632" s="241" t="s">
        <v>20</v>
      </c>
      <c r="C632" s="129" t="s">
        <v>13</v>
      </c>
      <c r="D632" s="50" t="s">
        <v>13</v>
      </c>
      <c r="E632" s="52" t="s">
        <v>221</v>
      </c>
      <c r="F632" s="49">
        <v>8515702</v>
      </c>
      <c r="G632" s="50">
        <v>42593</v>
      </c>
      <c r="H632" s="51" t="s">
        <v>1228</v>
      </c>
      <c r="I632" s="52" t="s">
        <v>901</v>
      </c>
      <c r="J632" s="53" t="s">
        <v>902</v>
      </c>
      <c r="K632" s="56">
        <v>84948</v>
      </c>
    </row>
    <row r="633" spans="1:11" ht="22.5">
      <c r="A633" s="72" t="s">
        <v>1225</v>
      </c>
      <c r="B633" s="241" t="s">
        <v>20</v>
      </c>
      <c r="C633" s="129" t="s">
        <v>13</v>
      </c>
      <c r="D633" s="50" t="s">
        <v>13</v>
      </c>
      <c r="E633" s="52" t="s">
        <v>221</v>
      </c>
      <c r="F633" s="49">
        <v>8319317</v>
      </c>
      <c r="G633" s="50">
        <v>42605</v>
      </c>
      <c r="H633" s="51" t="s">
        <v>1226</v>
      </c>
      <c r="I633" s="52" t="s">
        <v>901</v>
      </c>
      <c r="J633" s="53" t="s">
        <v>902</v>
      </c>
      <c r="K633" s="56">
        <v>72741</v>
      </c>
    </row>
    <row r="634" spans="1:11" ht="22.5">
      <c r="A634" s="72" t="s">
        <v>1225</v>
      </c>
      <c r="B634" s="241" t="s">
        <v>20</v>
      </c>
      <c r="C634" s="129" t="s">
        <v>13</v>
      </c>
      <c r="D634" s="50" t="s">
        <v>13</v>
      </c>
      <c r="E634" s="52" t="s">
        <v>221</v>
      </c>
      <c r="F634" s="49">
        <v>9062864</v>
      </c>
      <c r="G634" s="50">
        <v>42612</v>
      </c>
      <c r="H634" s="51" t="s">
        <v>1228</v>
      </c>
      <c r="I634" s="52" t="s">
        <v>901</v>
      </c>
      <c r="J634" s="53" t="s">
        <v>902</v>
      </c>
      <c r="K634" s="56">
        <v>102060</v>
      </c>
    </row>
    <row r="635" spans="1:11" ht="22.5">
      <c r="A635" s="72" t="s">
        <v>1225</v>
      </c>
      <c r="B635" s="241" t="s">
        <v>20</v>
      </c>
      <c r="C635" s="129" t="s">
        <v>13</v>
      </c>
      <c r="D635" s="50" t="s">
        <v>13</v>
      </c>
      <c r="E635" s="54" t="s">
        <v>214</v>
      </c>
      <c r="F635" s="49">
        <v>838984</v>
      </c>
      <c r="G635" s="50">
        <v>42584</v>
      </c>
      <c r="H635" s="51" t="s">
        <v>1229</v>
      </c>
      <c r="I635" s="55" t="s">
        <v>1230</v>
      </c>
      <c r="J635" s="53" t="s">
        <v>1231</v>
      </c>
      <c r="K635" s="56">
        <v>44700</v>
      </c>
    </row>
    <row r="636" spans="1:11" ht="33.75">
      <c r="A636" s="72" t="s">
        <v>1225</v>
      </c>
      <c r="B636" s="240" t="s">
        <v>6</v>
      </c>
      <c r="C636" s="129" t="s">
        <v>1232</v>
      </c>
      <c r="D636" s="50">
        <v>40857</v>
      </c>
      <c r="E636" s="52" t="s">
        <v>15</v>
      </c>
      <c r="F636" s="57">
        <v>19160168</v>
      </c>
      <c r="G636" s="50">
        <v>42584</v>
      </c>
      <c r="H636" s="51" t="s">
        <v>1233</v>
      </c>
      <c r="I636" s="55" t="s">
        <v>918</v>
      </c>
      <c r="J636" s="53" t="s">
        <v>441</v>
      </c>
      <c r="K636" s="56">
        <v>122260</v>
      </c>
    </row>
    <row r="637" spans="1:11" ht="33.75">
      <c r="A637" s="72" t="s">
        <v>1225</v>
      </c>
      <c r="B637" s="240" t="s">
        <v>6</v>
      </c>
      <c r="C637" s="129" t="s">
        <v>1232</v>
      </c>
      <c r="D637" s="50">
        <v>40857</v>
      </c>
      <c r="E637" s="52" t="s">
        <v>15</v>
      </c>
      <c r="F637" s="57">
        <v>19160169</v>
      </c>
      <c r="G637" s="50">
        <v>42586</v>
      </c>
      <c r="H637" s="51" t="s">
        <v>1233</v>
      </c>
      <c r="I637" s="55" t="s">
        <v>918</v>
      </c>
      <c r="J637" s="53" t="s">
        <v>441</v>
      </c>
      <c r="K637" s="56">
        <v>99985</v>
      </c>
    </row>
    <row r="638" spans="1:11" ht="22.5">
      <c r="A638" s="72" t="s">
        <v>1225</v>
      </c>
      <c r="B638" s="241" t="s">
        <v>20</v>
      </c>
      <c r="C638" s="129" t="s">
        <v>13</v>
      </c>
      <c r="D638" s="50" t="s">
        <v>13</v>
      </c>
      <c r="E638" s="54" t="s">
        <v>214</v>
      </c>
      <c r="F638" s="49">
        <v>854131</v>
      </c>
      <c r="G638" s="50">
        <v>42591</v>
      </c>
      <c r="H638" s="51" t="s">
        <v>1234</v>
      </c>
      <c r="I638" s="55" t="s">
        <v>1230</v>
      </c>
      <c r="J638" s="53" t="s">
        <v>1231</v>
      </c>
      <c r="K638" s="56">
        <v>36100</v>
      </c>
    </row>
    <row r="639" spans="1:11" ht="33.75">
      <c r="A639" s="72" t="s">
        <v>1225</v>
      </c>
      <c r="B639" s="240" t="s">
        <v>6</v>
      </c>
      <c r="C639" s="129" t="s">
        <v>1232</v>
      </c>
      <c r="D639" s="50">
        <v>40857</v>
      </c>
      <c r="E639" s="52" t="s">
        <v>15</v>
      </c>
      <c r="F639" s="57">
        <v>19160170</v>
      </c>
      <c r="G639" s="50">
        <v>42587</v>
      </c>
      <c r="H639" s="51" t="s">
        <v>1233</v>
      </c>
      <c r="I639" s="55" t="s">
        <v>918</v>
      </c>
      <c r="J639" s="53" t="s">
        <v>441</v>
      </c>
      <c r="K639" s="56">
        <v>117981</v>
      </c>
    </row>
    <row r="640" spans="1:11" ht="33.75">
      <c r="A640" s="72" t="s">
        <v>1225</v>
      </c>
      <c r="B640" s="240" t="s">
        <v>6</v>
      </c>
      <c r="C640" s="129" t="s">
        <v>1232</v>
      </c>
      <c r="D640" s="50">
        <v>40857</v>
      </c>
      <c r="E640" s="52" t="s">
        <v>15</v>
      </c>
      <c r="F640" s="57">
        <v>19160171</v>
      </c>
      <c r="G640" s="50">
        <v>42587</v>
      </c>
      <c r="H640" s="51" t="s">
        <v>1233</v>
      </c>
      <c r="I640" s="55" t="s">
        <v>918</v>
      </c>
      <c r="J640" s="53" t="s">
        <v>441</v>
      </c>
      <c r="K640" s="56">
        <v>110133</v>
      </c>
    </row>
    <row r="641" spans="1:11" ht="22.5">
      <c r="A641" s="72" t="s">
        <v>1225</v>
      </c>
      <c r="B641" s="239" t="s">
        <v>9</v>
      </c>
      <c r="C641" s="129" t="s">
        <v>13</v>
      </c>
      <c r="D641" s="50" t="s">
        <v>13</v>
      </c>
      <c r="E641" s="52" t="s">
        <v>14</v>
      </c>
      <c r="F641" s="49">
        <v>19160050</v>
      </c>
      <c r="G641" s="50">
        <v>42591</v>
      </c>
      <c r="H641" s="51" t="s">
        <v>1235</v>
      </c>
      <c r="I641" s="52" t="s">
        <v>1236</v>
      </c>
      <c r="J641" s="53" t="s">
        <v>1237</v>
      </c>
      <c r="K641" s="56">
        <v>43963</v>
      </c>
    </row>
    <row r="642" spans="1:11" ht="22.5">
      <c r="A642" s="72" t="s">
        <v>1225</v>
      </c>
      <c r="B642" s="239" t="s">
        <v>9</v>
      </c>
      <c r="C642" s="129" t="s">
        <v>13</v>
      </c>
      <c r="D642" s="50" t="s">
        <v>13</v>
      </c>
      <c r="E642" s="52" t="s">
        <v>15</v>
      </c>
      <c r="F642" s="49">
        <v>19160172</v>
      </c>
      <c r="G642" s="50">
        <v>42592</v>
      </c>
      <c r="H642" s="51" t="s">
        <v>1240</v>
      </c>
      <c r="I642" s="52" t="s">
        <v>1241</v>
      </c>
      <c r="J642" s="53" t="s">
        <v>1242</v>
      </c>
      <c r="K642" s="56">
        <v>142800</v>
      </c>
    </row>
    <row r="643" spans="1:11" ht="22.5">
      <c r="A643" s="72" t="s">
        <v>1225</v>
      </c>
      <c r="B643" s="241" t="s">
        <v>20</v>
      </c>
      <c r="C643" s="129" t="s">
        <v>13</v>
      </c>
      <c r="D643" s="50" t="s">
        <v>13</v>
      </c>
      <c r="E643" s="54" t="s">
        <v>221</v>
      </c>
      <c r="F643" s="57">
        <v>4168569</v>
      </c>
      <c r="G643" s="50">
        <v>42590</v>
      </c>
      <c r="H643" s="51" t="s">
        <v>1243</v>
      </c>
      <c r="I643" s="52" t="s">
        <v>1238</v>
      </c>
      <c r="J643" s="58" t="s">
        <v>1239</v>
      </c>
      <c r="K643" s="56">
        <v>136788</v>
      </c>
    </row>
    <row r="644" spans="1:11" ht="33.75">
      <c r="A644" s="72" t="s">
        <v>1225</v>
      </c>
      <c r="B644" s="240" t="s">
        <v>6</v>
      </c>
      <c r="C644" s="129" t="s">
        <v>1232</v>
      </c>
      <c r="D644" s="50">
        <v>40857</v>
      </c>
      <c r="E644" s="52" t="s">
        <v>15</v>
      </c>
      <c r="F644" s="57">
        <v>19160173</v>
      </c>
      <c r="G644" s="50">
        <v>42593</v>
      </c>
      <c r="H644" s="51" t="s">
        <v>1233</v>
      </c>
      <c r="I644" s="55" t="s">
        <v>918</v>
      </c>
      <c r="J644" s="53" t="s">
        <v>441</v>
      </c>
      <c r="K644" s="56">
        <v>105306</v>
      </c>
    </row>
    <row r="645" spans="1:11" ht="22.5">
      <c r="A645" s="72" t="s">
        <v>1225</v>
      </c>
      <c r="B645" s="240" t="s">
        <v>6</v>
      </c>
      <c r="C645" s="129" t="s">
        <v>1232</v>
      </c>
      <c r="D645" s="50">
        <v>40857</v>
      </c>
      <c r="E645" s="52" t="s">
        <v>15</v>
      </c>
      <c r="F645" s="57">
        <v>19160174</v>
      </c>
      <c r="G645" s="50">
        <v>42593</v>
      </c>
      <c r="H645" s="51" t="s">
        <v>1244</v>
      </c>
      <c r="I645" s="55" t="s">
        <v>918</v>
      </c>
      <c r="J645" s="53" t="s">
        <v>441</v>
      </c>
      <c r="K645" s="56">
        <v>11910</v>
      </c>
    </row>
    <row r="646" spans="1:11" ht="22.5">
      <c r="A646" s="255" t="s">
        <v>1225</v>
      </c>
      <c r="B646" s="240" t="s">
        <v>6</v>
      </c>
      <c r="C646" s="129" t="s">
        <v>1245</v>
      </c>
      <c r="D646" s="50">
        <v>42279</v>
      </c>
      <c r="E646" s="54" t="s">
        <v>15</v>
      </c>
      <c r="F646" s="49">
        <v>19160176</v>
      </c>
      <c r="G646" s="50">
        <v>42594</v>
      </c>
      <c r="H646" s="51" t="s">
        <v>1246</v>
      </c>
      <c r="I646" s="52" t="s">
        <v>1247</v>
      </c>
      <c r="J646" s="53" t="s">
        <v>1248</v>
      </c>
      <c r="K646" s="56">
        <v>157062</v>
      </c>
    </row>
    <row r="647" spans="1:11" ht="33.75">
      <c r="A647" s="255" t="s">
        <v>1225</v>
      </c>
      <c r="B647" s="239" t="s">
        <v>9</v>
      </c>
      <c r="C647" s="129" t="s">
        <v>13</v>
      </c>
      <c r="D647" s="50" t="s">
        <v>13</v>
      </c>
      <c r="E647" s="52" t="s">
        <v>14</v>
      </c>
      <c r="F647" s="49">
        <v>19160051</v>
      </c>
      <c r="G647" s="50">
        <v>42599</v>
      </c>
      <c r="H647" s="51" t="s">
        <v>1249</v>
      </c>
      <c r="I647" s="52" t="s">
        <v>1250</v>
      </c>
      <c r="J647" s="59">
        <v>10850047</v>
      </c>
      <c r="K647" s="56">
        <v>33250</v>
      </c>
    </row>
    <row r="648" spans="1:11" ht="33.75">
      <c r="A648" s="72" t="s">
        <v>1225</v>
      </c>
      <c r="B648" s="239" t="s">
        <v>9</v>
      </c>
      <c r="C648" s="129" t="s">
        <v>13</v>
      </c>
      <c r="D648" s="50" t="s">
        <v>13</v>
      </c>
      <c r="E648" s="54" t="s">
        <v>15</v>
      </c>
      <c r="F648" s="49">
        <v>19160178</v>
      </c>
      <c r="G648" s="50">
        <v>42599</v>
      </c>
      <c r="H648" s="51" t="s">
        <v>1251</v>
      </c>
      <c r="I648" s="52" t="s">
        <v>1252</v>
      </c>
      <c r="J648" s="53" t="s">
        <v>1253</v>
      </c>
      <c r="K648" s="56">
        <v>714000</v>
      </c>
    </row>
    <row r="649" spans="1:11" ht="22.5">
      <c r="A649" s="72" t="s">
        <v>1225</v>
      </c>
      <c r="B649" s="241" t="s">
        <v>20</v>
      </c>
      <c r="C649" s="129" t="s">
        <v>13</v>
      </c>
      <c r="D649" s="50" t="s">
        <v>13</v>
      </c>
      <c r="E649" s="54" t="s">
        <v>221</v>
      </c>
      <c r="F649" s="57">
        <v>4171370</v>
      </c>
      <c r="G649" s="50">
        <v>42591</v>
      </c>
      <c r="H649" s="51" t="s">
        <v>1254</v>
      </c>
      <c r="I649" s="52" t="s">
        <v>1238</v>
      </c>
      <c r="J649" s="58" t="s">
        <v>1239</v>
      </c>
      <c r="K649" s="56">
        <v>1105230</v>
      </c>
    </row>
    <row r="650" spans="1:11" ht="45">
      <c r="A650" s="72" t="s">
        <v>1225</v>
      </c>
      <c r="B650" s="239" t="s">
        <v>9</v>
      </c>
      <c r="C650" s="129" t="s">
        <v>13</v>
      </c>
      <c r="D650" s="50" t="s">
        <v>13</v>
      </c>
      <c r="E650" s="54" t="s">
        <v>15</v>
      </c>
      <c r="F650" s="49">
        <v>19160179</v>
      </c>
      <c r="G650" s="50">
        <v>42601</v>
      </c>
      <c r="H650" s="51" t="s">
        <v>1255</v>
      </c>
      <c r="I650" s="52" t="s">
        <v>1256</v>
      </c>
      <c r="J650" s="53" t="s">
        <v>1257</v>
      </c>
      <c r="K650" s="56">
        <v>1006978</v>
      </c>
    </row>
    <row r="651" spans="1:11" ht="22.5">
      <c r="A651" s="72" t="s">
        <v>1225</v>
      </c>
      <c r="B651" s="240" t="s">
        <v>154</v>
      </c>
      <c r="C651" s="129" t="s">
        <v>13</v>
      </c>
      <c r="D651" s="50" t="s">
        <v>13</v>
      </c>
      <c r="E651" s="54" t="s">
        <v>15</v>
      </c>
      <c r="F651" s="49">
        <v>19160180</v>
      </c>
      <c r="G651" s="50">
        <v>42601</v>
      </c>
      <c r="H651" s="51" t="s">
        <v>1258</v>
      </c>
      <c r="I651" s="52" t="s">
        <v>732</v>
      </c>
      <c r="J651" s="53" t="s">
        <v>157</v>
      </c>
      <c r="K651" s="56">
        <v>96185</v>
      </c>
    </row>
    <row r="652" spans="1:11" ht="22.5">
      <c r="A652" s="72" t="s">
        <v>1225</v>
      </c>
      <c r="B652" s="240" t="s">
        <v>154</v>
      </c>
      <c r="C652" s="129" t="s">
        <v>13</v>
      </c>
      <c r="D652" s="50" t="s">
        <v>13</v>
      </c>
      <c r="E652" s="54" t="s">
        <v>15</v>
      </c>
      <c r="F652" s="49">
        <v>19160181</v>
      </c>
      <c r="G652" s="50">
        <v>42601</v>
      </c>
      <c r="H652" s="51" t="s">
        <v>1258</v>
      </c>
      <c r="I652" s="52" t="s">
        <v>732</v>
      </c>
      <c r="J652" s="53" t="s">
        <v>157</v>
      </c>
      <c r="K652" s="56">
        <v>130731</v>
      </c>
    </row>
    <row r="653" spans="1:11" ht="22.5">
      <c r="A653" s="72" t="s">
        <v>1225</v>
      </c>
      <c r="B653" s="239" t="s">
        <v>9</v>
      </c>
      <c r="C653" s="129" t="s">
        <v>13</v>
      </c>
      <c r="D653" s="50" t="s">
        <v>13</v>
      </c>
      <c r="E653" s="54" t="s">
        <v>15</v>
      </c>
      <c r="F653" s="49">
        <v>19160182</v>
      </c>
      <c r="G653" s="50">
        <v>42601</v>
      </c>
      <c r="H653" s="51" t="s">
        <v>1259</v>
      </c>
      <c r="I653" s="52" t="s">
        <v>1260</v>
      </c>
      <c r="J653" s="53" t="s">
        <v>1261</v>
      </c>
      <c r="K653" s="56">
        <v>642600</v>
      </c>
    </row>
    <row r="654" spans="1:11" ht="33.75">
      <c r="A654" s="72" t="s">
        <v>1225</v>
      </c>
      <c r="B654" s="240" t="s">
        <v>6</v>
      </c>
      <c r="C654" s="129" t="s">
        <v>1232</v>
      </c>
      <c r="D654" s="50">
        <v>40857</v>
      </c>
      <c r="E654" s="52" t="s">
        <v>15</v>
      </c>
      <c r="F654" s="57">
        <v>19160183</v>
      </c>
      <c r="G654" s="50">
        <v>42604</v>
      </c>
      <c r="H654" s="51" t="s">
        <v>1233</v>
      </c>
      <c r="I654" s="55" t="s">
        <v>918</v>
      </c>
      <c r="J654" s="53" t="s">
        <v>441</v>
      </c>
      <c r="K654" s="56">
        <v>46562</v>
      </c>
    </row>
    <row r="655" spans="1:11" ht="22.5">
      <c r="A655" s="72" t="s">
        <v>1225</v>
      </c>
      <c r="B655" s="244" t="s">
        <v>298</v>
      </c>
      <c r="C655" s="129" t="s">
        <v>1262</v>
      </c>
      <c r="D655" s="50" t="s">
        <v>13</v>
      </c>
      <c r="E655" s="54" t="s">
        <v>14</v>
      </c>
      <c r="F655" s="49">
        <v>19160053</v>
      </c>
      <c r="G655" s="50">
        <v>42604</v>
      </c>
      <c r="H655" s="51" t="s">
        <v>1263</v>
      </c>
      <c r="I655" s="52" t="s">
        <v>1264</v>
      </c>
      <c r="J655" s="53" t="s">
        <v>1265</v>
      </c>
      <c r="K655" s="56">
        <v>481835</v>
      </c>
    </row>
    <row r="656" spans="1:11" ht="22.5">
      <c r="A656" s="72" t="s">
        <v>1225</v>
      </c>
      <c r="B656" s="244" t="s">
        <v>298</v>
      </c>
      <c r="C656" s="129" t="s">
        <v>1262</v>
      </c>
      <c r="D656" s="50" t="s">
        <v>13</v>
      </c>
      <c r="E656" s="54" t="s">
        <v>14</v>
      </c>
      <c r="F656" s="57">
        <v>19160054</v>
      </c>
      <c r="G656" s="50">
        <v>42604</v>
      </c>
      <c r="H656" s="51" t="s">
        <v>1263</v>
      </c>
      <c r="I656" s="55" t="s">
        <v>1266</v>
      </c>
      <c r="J656" s="53" t="s">
        <v>344</v>
      </c>
      <c r="K656" s="56">
        <v>659760</v>
      </c>
    </row>
    <row r="657" spans="1:11" ht="22.5">
      <c r="A657" s="72" t="s">
        <v>1225</v>
      </c>
      <c r="B657" s="241" t="s">
        <v>20</v>
      </c>
      <c r="C657" s="129" t="s">
        <v>13</v>
      </c>
      <c r="D657" s="50" t="s">
        <v>13</v>
      </c>
      <c r="E657" s="54" t="s">
        <v>221</v>
      </c>
      <c r="F657" s="57">
        <v>4180168</v>
      </c>
      <c r="G657" s="50">
        <v>42599</v>
      </c>
      <c r="H657" s="51" t="s">
        <v>1267</v>
      </c>
      <c r="I657" s="52" t="s">
        <v>1238</v>
      </c>
      <c r="J657" s="58" t="s">
        <v>1239</v>
      </c>
      <c r="K657" s="56">
        <v>1001419</v>
      </c>
    </row>
    <row r="658" spans="1:11" ht="33.75">
      <c r="A658" s="72" t="s">
        <v>1225</v>
      </c>
      <c r="B658" s="240" t="s">
        <v>6</v>
      </c>
      <c r="C658" s="129" t="s">
        <v>1232</v>
      </c>
      <c r="D658" s="50">
        <v>40857</v>
      </c>
      <c r="E658" s="52" t="s">
        <v>15</v>
      </c>
      <c r="F658" s="57">
        <v>19160184</v>
      </c>
      <c r="G658" s="50">
        <v>42605</v>
      </c>
      <c r="H658" s="51" t="s">
        <v>1233</v>
      </c>
      <c r="I658" s="55" t="s">
        <v>918</v>
      </c>
      <c r="J658" s="53" t="s">
        <v>441</v>
      </c>
      <c r="K658" s="56">
        <v>289164</v>
      </c>
    </row>
    <row r="659" spans="1:11" ht="22.5">
      <c r="A659" s="72" t="s">
        <v>1225</v>
      </c>
      <c r="B659" s="241" t="s">
        <v>20</v>
      </c>
      <c r="C659" s="129" t="s">
        <v>13</v>
      </c>
      <c r="D659" s="50" t="s">
        <v>13</v>
      </c>
      <c r="E659" s="54" t="s">
        <v>221</v>
      </c>
      <c r="F659" s="57">
        <v>4188062</v>
      </c>
      <c r="G659" s="50">
        <v>42607</v>
      </c>
      <c r="H659" s="51" t="s">
        <v>1268</v>
      </c>
      <c r="I659" s="52" t="s">
        <v>1238</v>
      </c>
      <c r="J659" s="58" t="s">
        <v>1239</v>
      </c>
      <c r="K659" s="56">
        <v>1001706</v>
      </c>
    </row>
    <row r="660" spans="1:11" ht="33.75">
      <c r="A660" s="72" t="s">
        <v>1225</v>
      </c>
      <c r="B660" s="240" t="s">
        <v>6</v>
      </c>
      <c r="C660" s="129" t="s">
        <v>1232</v>
      </c>
      <c r="D660" s="50">
        <v>40857</v>
      </c>
      <c r="E660" s="52" t="s">
        <v>15</v>
      </c>
      <c r="F660" s="57">
        <v>19160192</v>
      </c>
      <c r="G660" s="50">
        <v>42611</v>
      </c>
      <c r="H660" s="51" t="s">
        <v>1233</v>
      </c>
      <c r="I660" s="55" t="s">
        <v>918</v>
      </c>
      <c r="J660" s="53" t="s">
        <v>441</v>
      </c>
      <c r="K660" s="56">
        <v>134260</v>
      </c>
    </row>
    <row r="661" spans="1:11" ht="22.5">
      <c r="A661" s="72" t="s">
        <v>1225</v>
      </c>
      <c r="B661" s="240" t="s">
        <v>154</v>
      </c>
      <c r="C661" s="129" t="s">
        <v>13</v>
      </c>
      <c r="D661" s="50" t="s">
        <v>13</v>
      </c>
      <c r="E661" s="54" t="s">
        <v>15</v>
      </c>
      <c r="F661" s="49">
        <v>19160193</v>
      </c>
      <c r="G661" s="50">
        <v>42612</v>
      </c>
      <c r="H661" s="51" t="s">
        <v>1258</v>
      </c>
      <c r="I661" s="52" t="s">
        <v>732</v>
      </c>
      <c r="J661" s="53" t="s">
        <v>157</v>
      </c>
      <c r="K661" s="56">
        <v>215314</v>
      </c>
    </row>
    <row r="662" spans="1:11" ht="33.75">
      <c r="A662" s="72" t="s">
        <v>1225</v>
      </c>
      <c r="B662" s="240" t="s">
        <v>6</v>
      </c>
      <c r="C662" s="129" t="s">
        <v>1232</v>
      </c>
      <c r="D662" s="50">
        <v>40857</v>
      </c>
      <c r="E662" s="52" t="s">
        <v>15</v>
      </c>
      <c r="F662" s="57">
        <v>19160194</v>
      </c>
      <c r="G662" s="50">
        <v>42612</v>
      </c>
      <c r="H662" s="51" t="s">
        <v>1233</v>
      </c>
      <c r="I662" s="55" t="s">
        <v>918</v>
      </c>
      <c r="J662" s="53" t="s">
        <v>441</v>
      </c>
      <c r="K662" s="56">
        <v>146260</v>
      </c>
    </row>
    <row r="663" spans="1:11" ht="22.5">
      <c r="A663" s="72" t="s">
        <v>1225</v>
      </c>
      <c r="B663" s="240" t="s">
        <v>154</v>
      </c>
      <c r="C663" s="129" t="s">
        <v>13</v>
      </c>
      <c r="D663" s="50" t="s">
        <v>13</v>
      </c>
      <c r="E663" s="54" t="s">
        <v>15</v>
      </c>
      <c r="F663" s="49">
        <v>19160195</v>
      </c>
      <c r="G663" s="50">
        <v>42612</v>
      </c>
      <c r="H663" s="51" t="s">
        <v>1258</v>
      </c>
      <c r="I663" s="52" t="s">
        <v>732</v>
      </c>
      <c r="J663" s="53" t="s">
        <v>157</v>
      </c>
      <c r="K663" s="56">
        <v>63246</v>
      </c>
    </row>
    <row r="664" spans="1:11" ht="22.5">
      <c r="A664" s="72" t="s">
        <v>1225</v>
      </c>
      <c r="B664" s="241" t="s">
        <v>20</v>
      </c>
      <c r="C664" s="129" t="s">
        <v>13</v>
      </c>
      <c r="D664" s="50" t="s">
        <v>13</v>
      </c>
      <c r="E664" s="52" t="s">
        <v>221</v>
      </c>
      <c r="F664" s="57">
        <v>10923315</v>
      </c>
      <c r="G664" s="50">
        <v>42583</v>
      </c>
      <c r="H664" s="51" t="s">
        <v>1269</v>
      </c>
      <c r="I664" s="55" t="s">
        <v>1270</v>
      </c>
      <c r="J664" s="53" t="s">
        <v>1271</v>
      </c>
      <c r="K664" s="56">
        <v>113235</v>
      </c>
    </row>
    <row r="665" spans="1:11" ht="22.5">
      <c r="A665" s="255" t="s">
        <v>1225</v>
      </c>
      <c r="B665" s="240" t="s">
        <v>6</v>
      </c>
      <c r="C665" s="129" t="s">
        <v>1245</v>
      </c>
      <c r="D665" s="50">
        <v>42279</v>
      </c>
      <c r="E665" s="54" t="s">
        <v>15</v>
      </c>
      <c r="F665" s="49">
        <v>19160196</v>
      </c>
      <c r="G665" s="50">
        <v>42613</v>
      </c>
      <c r="H665" s="51" t="s">
        <v>1272</v>
      </c>
      <c r="I665" s="52" t="s">
        <v>1273</v>
      </c>
      <c r="J665" s="53" t="s">
        <v>1274</v>
      </c>
      <c r="K665" s="56">
        <v>314509</v>
      </c>
    </row>
    <row r="666" spans="1:11" ht="11.25">
      <c r="A666" s="72" t="s">
        <v>1883</v>
      </c>
      <c r="B666" s="240" t="s">
        <v>6</v>
      </c>
      <c r="C666" s="230" t="s">
        <v>1192</v>
      </c>
      <c r="D666" s="231">
        <v>42279</v>
      </c>
      <c r="E666" s="230" t="s">
        <v>21</v>
      </c>
      <c r="F666" s="230" t="s">
        <v>21</v>
      </c>
      <c r="G666" s="130">
        <v>42586</v>
      </c>
      <c r="H666" s="232" t="s">
        <v>1275</v>
      </c>
      <c r="I666" s="131" t="s">
        <v>1276</v>
      </c>
      <c r="J666" s="230" t="s">
        <v>1277</v>
      </c>
      <c r="K666" s="132">
        <v>26155</v>
      </c>
    </row>
    <row r="667" spans="1:11" ht="11.25">
      <c r="A667" s="72" t="s">
        <v>1883</v>
      </c>
      <c r="B667" s="240" t="s">
        <v>6</v>
      </c>
      <c r="C667" s="230" t="s">
        <v>1192</v>
      </c>
      <c r="D667" s="231">
        <v>42279</v>
      </c>
      <c r="E667" s="230" t="s">
        <v>21</v>
      </c>
      <c r="F667" s="230" t="s">
        <v>21</v>
      </c>
      <c r="G667" s="130">
        <v>42586</v>
      </c>
      <c r="H667" s="232" t="s">
        <v>1275</v>
      </c>
      <c r="I667" s="131" t="s">
        <v>1276</v>
      </c>
      <c r="J667" s="230" t="s">
        <v>1277</v>
      </c>
      <c r="K667" s="132">
        <v>26155</v>
      </c>
    </row>
    <row r="668" spans="1:11" ht="33.75">
      <c r="A668" s="72" t="s">
        <v>1883</v>
      </c>
      <c r="B668" s="240" t="s">
        <v>7</v>
      </c>
      <c r="C668" s="230" t="s">
        <v>1278</v>
      </c>
      <c r="D668" s="231">
        <v>42613</v>
      </c>
      <c r="E668" s="230" t="s">
        <v>730</v>
      </c>
      <c r="F668" s="230">
        <v>7160052</v>
      </c>
      <c r="G668" s="130">
        <v>42613</v>
      </c>
      <c r="H668" s="232" t="s">
        <v>1279</v>
      </c>
      <c r="I668" s="131" t="s">
        <v>1280</v>
      </c>
      <c r="J668" s="230" t="s">
        <v>1281</v>
      </c>
      <c r="K668" s="132">
        <v>17545598</v>
      </c>
    </row>
    <row r="669" spans="1:11" ht="11.25">
      <c r="A669" s="72" t="s">
        <v>1883</v>
      </c>
      <c r="B669" s="240" t="s">
        <v>9</v>
      </c>
      <c r="C669" s="230" t="s">
        <v>21</v>
      </c>
      <c r="D669" s="231" t="s">
        <v>21</v>
      </c>
      <c r="E669" s="230" t="s">
        <v>730</v>
      </c>
      <c r="F669" s="230">
        <v>7160196</v>
      </c>
      <c r="G669" s="130">
        <v>42583</v>
      </c>
      <c r="H669" s="232" t="s">
        <v>1282</v>
      </c>
      <c r="I669" s="131" t="s">
        <v>1283</v>
      </c>
      <c r="J669" s="230" t="s">
        <v>1284</v>
      </c>
      <c r="K669" s="132">
        <v>1629960</v>
      </c>
    </row>
    <row r="670" spans="1:11" ht="22.5">
      <c r="A670" s="72" t="s">
        <v>1883</v>
      </c>
      <c r="B670" s="240" t="s">
        <v>9</v>
      </c>
      <c r="C670" s="230" t="s">
        <v>21</v>
      </c>
      <c r="D670" s="231" t="s">
        <v>21</v>
      </c>
      <c r="E670" s="230" t="s">
        <v>730</v>
      </c>
      <c r="F670" s="230">
        <v>7160197</v>
      </c>
      <c r="G670" s="130">
        <v>42583</v>
      </c>
      <c r="H670" s="232" t="s">
        <v>1285</v>
      </c>
      <c r="I670" s="131" t="s">
        <v>1286</v>
      </c>
      <c r="J670" s="230" t="s">
        <v>1287</v>
      </c>
      <c r="K670" s="132">
        <v>36000</v>
      </c>
    </row>
    <row r="671" spans="1:11" ht="11.25">
      <c r="A671" s="72" t="s">
        <v>1883</v>
      </c>
      <c r="B671" s="240" t="s">
        <v>9</v>
      </c>
      <c r="C671" s="230" t="s">
        <v>21</v>
      </c>
      <c r="D671" s="231" t="s">
        <v>21</v>
      </c>
      <c r="E671" s="230" t="s">
        <v>733</v>
      </c>
      <c r="F671" s="230">
        <v>7160046</v>
      </c>
      <c r="G671" s="130">
        <v>42585</v>
      </c>
      <c r="H671" s="232" t="s">
        <v>1288</v>
      </c>
      <c r="I671" s="131" t="s">
        <v>1289</v>
      </c>
      <c r="J671" s="230" t="s">
        <v>1290</v>
      </c>
      <c r="K671" s="132">
        <v>41483</v>
      </c>
    </row>
    <row r="672" spans="1:11" ht="11.25">
      <c r="A672" s="72" t="s">
        <v>1883</v>
      </c>
      <c r="B672" s="240" t="s">
        <v>9</v>
      </c>
      <c r="C672" s="230" t="s">
        <v>21</v>
      </c>
      <c r="D672" s="231" t="s">
        <v>21</v>
      </c>
      <c r="E672" s="230" t="s">
        <v>730</v>
      </c>
      <c r="F672" s="230">
        <v>7160198</v>
      </c>
      <c r="G672" s="130">
        <v>42586</v>
      </c>
      <c r="H672" s="232" t="s">
        <v>1291</v>
      </c>
      <c r="I672" s="131" t="s">
        <v>1292</v>
      </c>
      <c r="J672" s="230" t="s">
        <v>1293</v>
      </c>
      <c r="K672" s="132">
        <v>39360</v>
      </c>
    </row>
    <row r="673" spans="1:11" ht="22.5">
      <c r="A673" s="72" t="s">
        <v>1883</v>
      </c>
      <c r="B673" s="240" t="s">
        <v>9</v>
      </c>
      <c r="C673" s="230" t="s">
        <v>21</v>
      </c>
      <c r="D673" s="231" t="s">
        <v>21</v>
      </c>
      <c r="E673" s="230" t="s">
        <v>730</v>
      </c>
      <c r="F673" s="230">
        <v>7160199</v>
      </c>
      <c r="G673" s="130">
        <v>42586</v>
      </c>
      <c r="H673" s="232" t="s">
        <v>1294</v>
      </c>
      <c r="I673" s="131" t="s">
        <v>1295</v>
      </c>
      <c r="J673" s="230" t="s">
        <v>1296</v>
      </c>
      <c r="K673" s="132">
        <v>59500</v>
      </c>
    </row>
    <row r="674" spans="1:11" ht="11.25">
      <c r="A674" s="72" t="s">
        <v>1883</v>
      </c>
      <c r="B674" s="240" t="s">
        <v>9</v>
      </c>
      <c r="C674" s="230" t="s">
        <v>21</v>
      </c>
      <c r="D674" s="231" t="s">
        <v>21</v>
      </c>
      <c r="E674" s="230" t="s">
        <v>730</v>
      </c>
      <c r="F674" s="230">
        <v>7160200</v>
      </c>
      <c r="G674" s="130">
        <v>42586</v>
      </c>
      <c r="H674" s="232" t="s">
        <v>1297</v>
      </c>
      <c r="I674" s="131" t="s">
        <v>1298</v>
      </c>
      <c r="J674" s="230" t="s">
        <v>1299</v>
      </c>
      <c r="K674" s="132">
        <v>107100</v>
      </c>
    </row>
    <row r="675" spans="1:11" ht="22.5">
      <c r="A675" s="72" t="s">
        <v>1883</v>
      </c>
      <c r="B675" s="240" t="s">
        <v>9</v>
      </c>
      <c r="C675" s="230" t="s">
        <v>21</v>
      </c>
      <c r="D675" s="231" t="s">
        <v>21</v>
      </c>
      <c r="E675" s="230" t="s">
        <v>733</v>
      </c>
      <c r="F675" s="230">
        <v>7160047</v>
      </c>
      <c r="G675" s="130">
        <v>42592</v>
      </c>
      <c r="H675" s="232" t="s">
        <v>1300</v>
      </c>
      <c r="I675" s="3" t="s">
        <v>110</v>
      </c>
      <c r="J675" s="230" t="s">
        <v>1301</v>
      </c>
      <c r="K675" s="132">
        <v>161507</v>
      </c>
    </row>
    <row r="676" spans="1:11" ht="22.5">
      <c r="A676" s="72" t="s">
        <v>1883</v>
      </c>
      <c r="B676" s="240" t="s">
        <v>6</v>
      </c>
      <c r="C676" s="230" t="s">
        <v>21</v>
      </c>
      <c r="D676" s="231" t="s">
        <v>21</v>
      </c>
      <c r="E676" s="230" t="s">
        <v>730</v>
      </c>
      <c r="F676" s="230">
        <v>7160201</v>
      </c>
      <c r="G676" s="130">
        <v>42592</v>
      </c>
      <c r="H676" s="232" t="s">
        <v>1302</v>
      </c>
      <c r="I676" s="131" t="s">
        <v>918</v>
      </c>
      <c r="J676" s="230" t="s">
        <v>1116</v>
      </c>
      <c r="K676" s="132">
        <v>146428</v>
      </c>
    </row>
    <row r="677" spans="1:11" ht="11.25">
      <c r="A677" s="72" t="s">
        <v>1883</v>
      </c>
      <c r="B677" s="240" t="s">
        <v>9</v>
      </c>
      <c r="C677" s="230" t="s">
        <v>21</v>
      </c>
      <c r="D677" s="231" t="s">
        <v>21</v>
      </c>
      <c r="E677" s="230" t="s">
        <v>730</v>
      </c>
      <c r="F677" s="230">
        <v>7160202</v>
      </c>
      <c r="G677" s="130">
        <v>42605</v>
      </c>
      <c r="H677" s="232" t="s">
        <v>1303</v>
      </c>
      <c r="I677" s="131" t="s">
        <v>1304</v>
      </c>
      <c r="J677" s="230" t="s">
        <v>1305</v>
      </c>
      <c r="K677" s="132">
        <v>2066379</v>
      </c>
    </row>
    <row r="678" spans="1:11" ht="22.5">
      <c r="A678" s="72" t="s">
        <v>1883</v>
      </c>
      <c r="B678" s="240" t="s">
        <v>9</v>
      </c>
      <c r="C678" s="230" t="s">
        <v>21</v>
      </c>
      <c r="D678" s="231" t="s">
        <v>21</v>
      </c>
      <c r="E678" s="230" t="s">
        <v>730</v>
      </c>
      <c r="F678" s="230">
        <v>7160203</v>
      </c>
      <c r="G678" s="130">
        <v>42605</v>
      </c>
      <c r="H678" s="232" t="s">
        <v>1306</v>
      </c>
      <c r="I678" s="131" t="s">
        <v>1295</v>
      </c>
      <c r="J678" s="230" t="s">
        <v>1296</v>
      </c>
      <c r="K678" s="132">
        <v>310590</v>
      </c>
    </row>
    <row r="679" spans="1:11" ht="11.25">
      <c r="A679" s="72" t="s">
        <v>1883</v>
      </c>
      <c r="B679" s="240" t="s">
        <v>9</v>
      </c>
      <c r="C679" s="230" t="s">
        <v>21</v>
      </c>
      <c r="D679" s="231" t="s">
        <v>21</v>
      </c>
      <c r="E679" s="230" t="s">
        <v>733</v>
      </c>
      <c r="F679" s="230">
        <v>7160048</v>
      </c>
      <c r="G679" s="130">
        <v>42607</v>
      </c>
      <c r="H679" s="232" t="s">
        <v>1307</v>
      </c>
      <c r="I679" s="131" t="s">
        <v>1308</v>
      </c>
      <c r="J679" s="230" t="s">
        <v>1309</v>
      </c>
      <c r="K679" s="132">
        <v>1523415</v>
      </c>
    </row>
    <row r="680" spans="1:11" ht="22.5">
      <c r="A680" s="72" t="s">
        <v>1883</v>
      </c>
      <c r="B680" s="240" t="s">
        <v>154</v>
      </c>
      <c r="C680" s="230" t="s">
        <v>21</v>
      </c>
      <c r="D680" s="231" t="s">
        <v>21</v>
      </c>
      <c r="E680" s="230" t="s">
        <v>730</v>
      </c>
      <c r="F680" s="230">
        <v>7160204</v>
      </c>
      <c r="G680" s="130">
        <v>42608</v>
      </c>
      <c r="H680" s="232" t="s">
        <v>1310</v>
      </c>
      <c r="I680" s="131" t="s">
        <v>1311</v>
      </c>
      <c r="J680" s="230" t="s">
        <v>1312</v>
      </c>
      <c r="K680" s="132">
        <v>598186</v>
      </c>
    </row>
    <row r="681" spans="1:11" ht="22.5">
      <c r="A681" s="72" t="s">
        <v>1883</v>
      </c>
      <c r="B681" s="240" t="s">
        <v>154</v>
      </c>
      <c r="C681" s="230" t="s">
        <v>21</v>
      </c>
      <c r="D681" s="231" t="s">
        <v>21</v>
      </c>
      <c r="E681" s="230" t="s">
        <v>730</v>
      </c>
      <c r="F681" s="230">
        <v>7160205</v>
      </c>
      <c r="G681" s="130">
        <v>42608</v>
      </c>
      <c r="H681" s="232" t="s">
        <v>1310</v>
      </c>
      <c r="I681" s="131" t="s">
        <v>1313</v>
      </c>
      <c r="J681" s="230" t="s">
        <v>1314</v>
      </c>
      <c r="K681" s="132">
        <v>91511</v>
      </c>
    </row>
    <row r="682" spans="1:11" ht="22.5">
      <c r="A682" s="72" t="s">
        <v>1883</v>
      </c>
      <c r="B682" s="240" t="s">
        <v>154</v>
      </c>
      <c r="C682" s="230" t="s">
        <v>21</v>
      </c>
      <c r="D682" s="231" t="s">
        <v>21</v>
      </c>
      <c r="E682" s="230" t="s">
        <v>730</v>
      </c>
      <c r="F682" s="230">
        <v>7160206</v>
      </c>
      <c r="G682" s="130">
        <v>42608</v>
      </c>
      <c r="H682" s="232" t="s">
        <v>1315</v>
      </c>
      <c r="I682" s="131" t="s">
        <v>1313</v>
      </c>
      <c r="J682" s="230" t="s">
        <v>1314</v>
      </c>
      <c r="K682" s="132">
        <v>91511</v>
      </c>
    </row>
    <row r="683" spans="1:11" ht="22.5">
      <c r="A683" s="72" t="s">
        <v>1883</v>
      </c>
      <c r="B683" s="240" t="s">
        <v>9</v>
      </c>
      <c r="C683" s="230" t="s">
        <v>21</v>
      </c>
      <c r="D683" s="231" t="s">
        <v>21</v>
      </c>
      <c r="E683" s="230" t="s">
        <v>730</v>
      </c>
      <c r="F683" s="230">
        <v>7160207</v>
      </c>
      <c r="G683" s="130">
        <v>42608</v>
      </c>
      <c r="H683" s="232" t="s">
        <v>1316</v>
      </c>
      <c r="I683" s="131" t="s">
        <v>1317</v>
      </c>
      <c r="J683" s="230" t="s">
        <v>1318</v>
      </c>
      <c r="K683" s="132">
        <v>286400</v>
      </c>
    </row>
    <row r="684" spans="1:11" ht="22.5">
      <c r="A684" s="72" t="s">
        <v>1883</v>
      </c>
      <c r="B684" s="240" t="s">
        <v>9</v>
      </c>
      <c r="C684" s="230" t="s">
        <v>21</v>
      </c>
      <c r="D684" s="231" t="s">
        <v>21</v>
      </c>
      <c r="E684" s="230" t="s">
        <v>733</v>
      </c>
      <c r="F684" s="230">
        <v>7160049</v>
      </c>
      <c r="G684" s="130">
        <v>42612</v>
      </c>
      <c r="H684" s="232" t="s">
        <v>1319</v>
      </c>
      <c r="I684" s="131" t="s">
        <v>1308</v>
      </c>
      <c r="J684" s="230" t="s">
        <v>1309</v>
      </c>
      <c r="K684" s="132">
        <v>843405</v>
      </c>
    </row>
    <row r="685" spans="1:11" ht="22.5">
      <c r="A685" s="72" t="s">
        <v>1883</v>
      </c>
      <c r="B685" s="240" t="s">
        <v>9</v>
      </c>
      <c r="C685" s="230" t="s">
        <v>21</v>
      </c>
      <c r="D685" s="231" t="s">
        <v>21</v>
      </c>
      <c r="E685" s="230" t="s">
        <v>733</v>
      </c>
      <c r="F685" s="230">
        <v>7160050</v>
      </c>
      <c r="G685" s="130">
        <v>42612</v>
      </c>
      <c r="H685" s="232" t="s">
        <v>1320</v>
      </c>
      <c r="I685" s="131" t="s">
        <v>341</v>
      </c>
      <c r="J685" s="230" t="s">
        <v>1321</v>
      </c>
      <c r="K685" s="132">
        <v>272724</v>
      </c>
    </row>
    <row r="686" spans="1:11" ht="11.25">
      <c r="A686" s="72" t="s">
        <v>1883</v>
      </c>
      <c r="B686" s="240" t="s">
        <v>9</v>
      </c>
      <c r="C686" s="230" t="s">
        <v>21</v>
      </c>
      <c r="D686" s="231" t="s">
        <v>21</v>
      </c>
      <c r="E686" s="230" t="s">
        <v>730</v>
      </c>
      <c r="F686" s="230">
        <v>7160208</v>
      </c>
      <c r="G686" s="130">
        <v>42613</v>
      </c>
      <c r="H686" s="232" t="s">
        <v>1322</v>
      </c>
      <c r="I686" s="131" t="s">
        <v>1323</v>
      </c>
      <c r="J686" s="230" t="s">
        <v>1324</v>
      </c>
      <c r="K686" s="132">
        <v>250000</v>
      </c>
    </row>
    <row r="687" spans="1:11" ht="11.25">
      <c r="A687" s="72" t="s">
        <v>1883</v>
      </c>
      <c r="B687" s="240" t="s">
        <v>9</v>
      </c>
      <c r="C687" s="230" t="s">
        <v>21</v>
      </c>
      <c r="D687" s="231" t="s">
        <v>21</v>
      </c>
      <c r="E687" s="230" t="s">
        <v>730</v>
      </c>
      <c r="F687" s="230">
        <v>7160209</v>
      </c>
      <c r="G687" s="130">
        <v>42613</v>
      </c>
      <c r="H687" s="232" t="s">
        <v>1325</v>
      </c>
      <c r="I687" s="131" t="s">
        <v>1326</v>
      </c>
      <c r="J687" s="230" t="s">
        <v>1327</v>
      </c>
      <c r="K687" s="132">
        <v>235620</v>
      </c>
    </row>
    <row r="688" spans="1:11" ht="11.25">
      <c r="A688" s="72" t="s">
        <v>1883</v>
      </c>
      <c r="B688" s="240" t="s">
        <v>6</v>
      </c>
      <c r="C688" s="230" t="s">
        <v>21</v>
      </c>
      <c r="D688" s="231" t="s">
        <v>21</v>
      </c>
      <c r="E688" s="230" t="s">
        <v>730</v>
      </c>
      <c r="F688" s="230">
        <v>7160210</v>
      </c>
      <c r="G688" s="130">
        <v>42613</v>
      </c>
      <c r="H688" s="232" t="s">
        <v>1328</v>
      </c>
      <c r="I688" s="131" t="s">
        <v>918</v>
      </c>
      <c r="J688" s="230" t="s">
        <v>1116</v>
      </c>
      <c r="K688" s="132">
        <v>779934</v>
      </c>
    </row>
    <row r="689" spans="1:11" ht="11.25">
      <c r="A689" s="72" t="s">
        <v>1883</v>
      </c>
      <c r="B689" s="240" t="s">
        <v>9</v>
      </c>
      <c r="C689" s="230" t="s">
        <v>21</v>
      </c>
      <c r="D689" s="231" t="s">
        <v>21</v>
      </c>
      <c r="E689" s="230" t="s">
        <v>733</v>
      </c>
      <c r="F689" s="230">
        <v>7160051</v>
      </c>
      <c r="G689" s="130">
        <v>42613</v>
      </c>
      <c r="H689" s="232" t="s">
        <v>1329</v>
      </c>
      <c r="I689" s="131" t="s">
        <v>341</v>
      </c>
      <c r="J689" s="230" t="s">
        <v>1321</v>
      </c>
      <c r="K689" s="132">
        <v>468110</v>
      </c>
    </row>
    <row r="690" spans="1:11" ht="11.25">
      <c r="A690" s="72" t="s">
        <v>1883</v>
      </c>
      <c r="B690" s="240" t="s">
        <v>9</v>
      </c>
      <c r="C690" s="230" t="s">
        <v>21</v>
      </c>
      <c r="D690" s="231" t="s">
        <v>21</v>
      </c>
      <c r="E690" s="230" t="s">
        <v>730</v>
      </c>
      <c r="F690" s="230">
        <v>7160211</v>
      </c>
      <c r="G690" s="130">
        <v>42613</v>
      </c>
      <c r="H690" s="232" t="s">
        <v>1330</v>
      </c>
      <c r="I690" s="131" t="s">
        <v>1331</v>
      </c>
      <c r="J690" s="230" t="s">
        <v>1332</v>
      </c>
      <c r="K690" s="132">
        <v>232526</v>
      </c>
    </row>
    <row r="691" spans="1:11" ht="22.5">
      <c r="A691" s="72" t="s">
        <v>1883</v>
      </c>
      <c r="B691" s="241" t="s">
        <v>20</v>
      </c>
      <c r="C691" s="230" t="s">
        <v>21</v>
      </c>
      <c r="D691" s="230" t="s">
        <v>21</v>
      </c>
      <c r="E691" s="30" t="s">
        <v>19</v>
      </c>
      <c r="F691" s="30" t="s">
        <v>13</v>
      </c>
      <c r="G691" s="130">
        <v>42598</v>
      </c>
      <c r="H691" s="233" t="s">
        <v>1333</v>
      </c>
      <c r="I691" s="131" t="s">
        <v>1334</v>
      </c>
      <c r="J691" s="230" t="s">
        <v>1335</v>
      </c>
      <c r="K691" s="132">
        <v>17238</v>
      </c>
    </row>
    <row r="692" spans="1:11" ht="22.5">
      <c r="A692" s="72" t="s">
        <v>1883</v>
      </c>
      <c r="B692" s="241" t="s">
        <v>20</v>
      </c>
      <c r="C692" s="230" t="s">
        <v>21</v>
      </c>
      <c r="D692" s="230" t="s">
        <v>21</v>
      </c>
      <c r="E692" s="30" t="s">
        <v>19</v>
      </c>
      <c r="F692" s="30" t="s">
        <v>13</v>
      </c>
      <c r="G692" s="130">
        <v>42600</v>
      </c>
      <c r="H692" s="234" t="s">
        <v>1336</v>
      </c>
      <c r="I692" s="133" t="s">
        <v>1337</v>
      </c>
      <c r="J692" s="235" t="s">
        <v>910</v>
      </c>
      <c r="K692" s="134">
        <v>1528300</v>
      </c>
    </row>
    <row r="693" spans="1:11" ht="11.25">
      <c r="A693" s="72" t="s">
        <v>1883</v>
      </c>
      <c r="B693" s="241" t="s">
        <v>20</v>
      </c>
      <c r="C693" s="230" t="s">
        <v>21</v>
      </c>
      <c r="D693" s="230" t="s">
        <v>21</v>
      </c>
      <c r="E693" s="30" t="s">
        <v>19</v>
      </c>
      <c r="F693" s="30" t="s">
        <v>13</v>
      </c>
      <c r="G693" s="130">
        <v>42600</v>
      </c>
      <c r="H693" s="234" t="s">
        <v>1338</v>
      </c>
      <c r="I693" s="133" t="s">
        <v>1339</v>
      </c>
      <c r="J693" s="235" t="s">
        <v>1340</v>
      </c>
      <c r="K693" s="134">
        <v>22480</v>
      </c>
    </row>
    <row r="694" spans="1:11" ht="22.5">
      <c r="A694" s="72" t="s">
        <v>1883</v>
      </c>
      <c r="B694" s="241" t="s">
        <v>20</v>
      </c>
      <c r="C694" s="230" t="s">
        <v>21</v>
      </c>
      <c r="D694" s="230" t="s">
        <v>21</v>
      </c>
      <c r="E694" s="30" t="s">
        <v>19</v>
      </c>
      <c r="F694" s="30" t="s">
        <v>13</v>
      </c>
      <c r="G694" s="130">
        <v>42600</v>
      </c>
      <c r="H694" s="234" t="s">
        <v>1341</v>
      </c>
      <c r="I694" s="133" t="s">
        <v>1339</v>
      </c>
      <c r="J694" s="235" t="s">
        <v>1340</v>
      </c>
      <c r="K694" s="134">
        <v>18850</v>
      </c>
    </row>
    <row r="695" spans="1:11" ht="11.25">
      <c r="A695" s="72" t="s">
        <v>1883</v>
      </c>
      <c r="B695" s="241" t="s">
        <v>20</v>
      </c>
      <c r="C695" s="230" t="s">
        <v>21</v>
      </c>
      <c r="D695" s="230" t="s">
        <v>21</v>
      </c>
      <c r="E695" s="30" t="s">
        <v>19</v>
      </c>
      <c r="F695" s="30" t="s">
        <v>13</v>
      </c>
      <c r="G695" s="130">
        <v>42600</v>
      </c>
      <c r="H695" s="234" t="s">
        <v>1342</v>
      </c>
      <c r="I695" s="133" t="s">
        <v>1339</v>
      </c>
      <c r="J695" s="235" t="s">
        <v>1340</v>
      </c>
      <c r="K695" s="134">
        <v>13310</v>
      </c>
    </row>
    <row r="696" spans="1:11" ht="22.5">
      <c r="A696" s="72" t="s">
        <v>1883</v>
      </c>
      <c r="B696" s="241" t="s">
        <v>20</v>
      </c>
      <c r="C696" s="230" t="s">
        <v>21</v>
      </c>
      <c r="D696" s="230" t="s">
        <v>21</v>
      </c>
      <c r="E696" s="30" t="s">
        <v>19</v>
      </c>
      <c r="F696" s="30" t="s">
        <v>13</v>
      </c>
      <c r="G696" s="130">
        <v>42600</v>
      </c>
      <c r="H696" s="234" t="s">
        <v>1343</v>
      </c>
      <c r="I696" s="133" t="s">
        <v>1337</v>
      </c>
      <c r="J696" s="235" t="s">
        <v>910</v>
      </c>
      <c r="K696" s="134">
        <v>192300</v>
      </c>
    </row>
    <row r="697" spans="1:11" ht="22.5">
      <c r="A697" s="72" t="s">
        <v>1883</v>
      </c>
      <c r="B697" s="241" t="s">
        <v>20</v>
      </c>
      <c r="C697" s="230" t="s">
        <v>21</v>
      </c>
      <c r="D697" s="230" t="s">
        <v>21</v>
      </c>
      <c r="E697" s="30" t="s">
        <v>19</v>
      </c>
      <c r="F697" s="30" t="s">
        <v>13</v>
      </c>
      <c r="G697" s="130">
        <v>42604</v>
      </c>
      <c r="H697" s="234" t="s">
        <v>1344</v>
      </c>
      <c r="I697" s="133" t="s">
        <v>1337</v>
      </c>
      <c r="J697" s="235" t="s">
        <v>910</v>
      </c>
      <c r="K697" s="134">
        <v>158300</v>
      </c>
    </row>
    <row r="698" spans="1:11" ht="22.5">
      <c r="A698" s="72" t="s">
        <v>1883</v>
      </c>
      <c r="B698" s="241" t="s">
        <v>20</v>
      </c>
      <c r="C698" s="230" t="s">
        <v>21</v>
      </c>
      <c r="D698" s="230" t="s">
        <v>21</v>
      </c>
      <c r="E698" s="30" t="s">
        <v>19</v>
      </c>
      <c r="F698" s="30" t="s">
        <v>13</v>
      </c>
      <c r="G698" s="130">
        <v>42604</v>
      </c>
      <c r="H698" s="234" t="s">
        <v>1345</v>
      </c>
      <c r="I698" s="133" t="s">
        <v>1337</v>
      </c>
      <c r="J698" s="235" t="s">
        <v>910</v>
      </c>
      <c r="K698" s="134">
        <v>226400</v>
      </c>
    </row>
    <row r="699" spans="1:11" ht="22.5">
      <c r="A699" s="72" t="s">
        <v>1883</v>
      </c>
      <c r="B699" s="241" t="s">
        <v>20</v>
      </c>
      <c r="C699" s="230" t="s">
        <v>21</v>
      </c>
      <c r="D699" s="230" t="s">
        <v>21</v>
      </c>
      <c r="E699" s="30" t="s">
        <v>19</v>
      </c>
      <c r="F699" s="30" t="s">
        <v>13</v>
      </c>
      <c r="G699" s="130">
        <v>42604</v>
      </c>
      <c r="H699" s="234" t="s">
        <v>1346</v>
      </c>
      <c r="I699" s="133" t="s">
        <v>1337</v>
      </c>
      <c r="J699" s="235" t="s">
        <v>910</v>
      </c>
      <c r="K699" s="134">
        <v>201500</v>
      </c>
    </row>
    <row r="700" spans="1:11" ht="22.5">
      <c r="A700" s="72" t="s">
        <v>1883</v>
      </c>
      <c r="B700" s="241" t="s">
        <v>20</v>
      </c>
      <c r="C700" s="230" t="s">
        <v>21</v>
      </c>
      <c r="D700" s="230" t="s">
        <v>21</v>
      </c>
      <c r="E700" s="30" t="s">
        <v>19</v>
      </c>
      <c r="F700" s="30" t="s">
        <v>13</v>
      </c>
      <c r="G700" s="130">
        <v>42604</v>
      </c>
      <c r="H700" s="234" t="s">
        <v>1347</v>
      </c>
      <c r="I700" s="133" t="s">
        <v>1339</v>
      </c>
      <c r="J700" s="235" t="s">
        <v>1340</v>
      </c>
      <c r="K700" s="134">
        <v>9950</v>
      </c>
    </row>
    <row r="701" spans="1:11" ht="11.25">
      <c r="A701" s="72" t="s">
        <v>1883</v>
      </c>
      <c r="B701" s="241" t="s">
        <v>20</v>
      </c>
      <c r="C701" s="230" t="s">
        <v>21</v>
      </c>
      <c r="D701" s="230" t="s">
        <v>21</v>
      </c>
      <c r="E701" s="30" t="s">
        <v>19</v>
      </c>
      <c r="F701" s="30" t="s">
        <v>13</v>
      </c>
      <c r="G701" s="130">
        <v>42604</v>
      </c>
      <c r="H701" s="234" t="s">
        <v>1348</v>
      </c>
      <c r="I701" s="133" t="s">
        <v>1339</v>
      </c>
      <c r="J701" s="235" t="s">
        <v>1340</v>
      </c>
      <c r="K701" s="134">
        <v>18400</v>
      </c>
    </row>
    <row r="702" spans="1:11" ht="22.5">
      <c r="A702" s="72" t="s">
        <v>1883</v>
      </c>
      <c r="B702" s="241" t="s">
        <v>20</v>
      </c>
      <c r="C702" s="230" t="s">
        <v>21</v>
      </c>
      <c r="D702" s="230" t="s">
        <v>21</v>
      </c>
      <c r="E702" s="30" t="s">
        <v>19</v>
      </c>
      <c r="F702" s="30" t="s">
        <v>13</v>
      </c>
      <c r="G702" s="130">
        <v>42604</v>
      </c>
      <c r="H702" s="234" t="s">
        <v>1349</v>
      </c>
      <c r="I702" s="133" t="s">
        <v>1337</v>
      </c>
      <c r="J702" s="235" t="s">
        <v>910</v>
      </c>
      <c r="K702" s="134">
        <v>1865300</v>
      </c>
    </row>
    <row r="703" spans="1:11" ht="22.5">
      <c r="A703" s="72" t="s">
        <v>1883</v>
      </c>
      <c r="B703" s="241" t="s">
        <v>20</v>
      </c>
      <c r="C703" s="230" t="s">
        <v>21</v>
      </c>
      <c r="D703" s="230" t="s">
        <v>21</v>
      </c>
      <c r="E703" s="30" t="s">
        <v>19</v>
      </c>
      <c r="F703" s="30" t="s">
        <v>13</v>
      </c>
      <c r="G703" s="130">
        <v>42604</v>
      </c>
      <c r="H703" s="234" t="s">
        <v>1350</v>
      </c>
      <c r="I703" s="133" t="s">
        <v>1337</v>
      </c>
      <c r="J703" s="235" t="s">
        <v>910</v>
      </c>
      <c r="K703" s="134">
        <f>632100+531400+443500</f>
        <v>1607000</v>
      </c>
    </row>
    <row r="704" spans="1:11" ht="22.5">
      <c r="A704" s="72" t="s">
        <v>1883</v>
      </c>
      <c r="B704" s="241" t="s">
        <v>20</v>
      </c>
      <c r="C704" s="230" t="s">
        <v>21</v>
      </c>
      <c r="D704" s="230" t="s">
        <v>21</v>
      </c>
      <c r="E704" s="30" t="s">
        <v>19</v>
      </c>
      <c r="F704" s="30" t="s">
        <v>13</v>
      </c>
      <c r="G704" s="130">
        <v>42611</v>
      </c>
      <c r="H704" s="234" t="s">
        <v>1351</v>
      </c>
      <c r="I704" s="133" t="s">
        <v>1337</v>
      </c>
      <c r="J704" s="235" t="s">
        <v>910</v>
      </c>
      <c r="K704" s="134">
        <v>1072000</v>
      </c>
    </row>
    <row r="705" spans="1:11" ht="11.25">
      <c r="A705" s="72" t="s">
        <v>1883</v>
      </c>
      <c r="B705" s="241" t="s">
        <v>20</v>
      </c>
      <c r="C705" s="230" t="s">
        <v>21</v>
      </c>
      <c r="D705" s="230" t="s">
        <v>21</v>
      </c>
      <c r="E705" s="30" t="s">
        <v>19</v>
      </c>
      <c r="F705" s="30" t="s">
        <v>13</v>
      </c>
      <c r="G705" s="130">
        <v>42611</v>
      </c>
      <c r="H705" s="234" t="s">
        <v>1352</v>
      </c>
      <c r="I705" s="133" t="s">
        <v>1339</v>
      </c>
      <c r="J705" s="235" t="s">
        <v>1340</v>
      </c>
      <c r="K705" s="134">
        <f>30710+18780</f>
        <v>49490</v>
      </c>
    </row>
    <row r="706" spans="1:11" ht="11.25">
      <c r="A706" s="72" t="s">
        <v>1883</v>
      </c>
      <c r="B706" s="241" t="s">
        <v>20</v>
      </c>
      <c r="C706" s="230" t="s">
        <v>21</v>
      </c>
      <c r="D706" s="230" t="s">
        <v>21</v>
      </c>
      <c r="E706" s="30" t="s">
        <v>19</v>
      </c>
      <c r="F706" s="30" t="s">
        <v>13</v>
      </c>
      <c r="G706" s="130">
        <v>42611</v>
      </c>
      <c r="H706" s="234" t="s">
        <v>1353</v>
      </c>
      <c r="I706" s="133" t="s">
        <v>1339</v>
      </c>
      <c r="J706" s="235" t="s">
        <v>1340</v>
      </c>
      <c r="K706" s="134">
        <v>11620</v>
      </c>
    </row>
    <row r="707" spans="1:11" ht="11.25">
      <c r="A707" s="72" t="s">
        <v>1883</v>
      </c>
      <c r="B707" s="241" t="s">
        <v>20</v>
      </c>
      <c r="C707" s="230" t="s">
        <v>21</v>
      </c>
      <c r="D707" s="230" t="s">
        <v>21</v>
      </c>
      <c r="E707" s="30" t="s">
        <v>19</v>
      </c>
      <c r="F707" s="30" t="s">
        <v>13</v>
      </c>
      <c r="G707" s="130">
        <v>42611</v>
      </c>
      <c r="H707" s="234" t="s">
        <v>1354</v>
      </c>
      <c r="I707" s="133" t="s">
        <v>1339</v>
      </c>
      <c r="J707" s="235" t="s">
        <v>1340</v>
      </c>
      <c r="K707" s="134">
        <v>79630</v>
      </c>
    </row>
    <row r="708" spans="1:11" ht="22.5">
      <c r="A708" s="72" t="s">
        <v>1883</v>
      </c>
      <c r="B708" s="241" t="s">
        <v>20</v>
      </c>
      <c r="C708" s="230" t="s">
        <v>21</v>
      </c>
      <c r="D708" s="230" t="s">
        <v>21</v>
      </c>
      <c r="E708" s="30" t="s">
        <v>19</v>
      </c>
      <c r="F708" s="30" t="s">
        <v>13</v>
      </c>
      <c r="G708" s="130">
        <v>42611</v>
      </c>
      <c r="H708" s="234" t="s">
        <v>1355</v>
      </c>
      <c r="I708" s="133" t="s">
        <v>1339</v>
      </c>
      <c r="J708" s="235" t="s">
        <v>1340</v>
      </c>
      <c r="K708" s="134">
        <v>40260</v>
      </c>
    </row>
    <row r="709" spans="1:11" ht="22.5">
      <c r="A709" s="72" t="s">
        <v>1883</v>
      </c>
      <c r="B709" s="241" t="s">
        <v>20</v>
      </c>
      <c r="C709" s="230" t="s">
        <v>21</v>
      </c>
      <c r="D709" s="230" t="s">
        <v>21</v>
      </c>
      <c r="E709" s="30" t="s">
        <v>19</v>
      </c>
      <c r="F709" s="30" t="s">
        <v>13</v>
      </c>
      <c r="G709" s="130">
        <v>42611</v>
      </c>
      <c r="H709" s="234" t="s">
        <v>1356</v>
      </c>
      <c r="I709" s="133" t="s">
        <v>1339</v>
      </c>
      <c r="J709" s="235" t="s">
        <v>1340</v>
      </c>
      <c r="K709" s="134">
        <v>88620</v>
      </c>
    </row>
    <row r="710" spans="1:11" ht="22.5">
      <c r="A710" s="72" t="s">
        <v>1883</v>
      </c>
      <c r="B710" s="241" t="s">
        <v>20</v>
      </c>
      <c r="C710" s="230" t="s">
        <v>21</v>
      </c>
      <c r="D710" s="230" t="s">
        <v>21</v>
      </c>
      <c r="E710" s="30" t="s">
        <v>19</v>
      </c>
      <c r="F710" s="30" t="s">
        <v>13</v>
      </c>
      <c r="G710" s="130">
        <v>42611</v>
      </c>
      <c r="H710" s="234" t="s">
        <v>1357</v>
      </c>
      <c r="I710" s="133" t="s">
        <v>1337</v>
      </c>
      <c r="J710" s="235" t="s">
        <v>910</v>
      </c>
      <c r="K710" s="134">
        <v>290400</v>
      </c>
    </row>
    <row r="711" spans="1:11" ht="22.5">
      <c r="A711" s="72" t="s">
        <v>1883</v>
      </c>
      <c r="B711" s="241" t="s">
        <v>20</v>
      </c>
      <c r="C711" s="230" t="s">
        <v>21</v>
      </c>
      <c r="D711" s="230" t="s">
        <v>21</v>
      </c>
      <c r="E711" s="30" t="s">
        <v>19</v>
      </c>
      <c r="F711" s="30" t="s">
        <v>13</v>
      </c>
      <c r="G711" s="130">
        <v>42611</v>
      </c>
      <c r="H711" s="234" t="s">
        <v>1358</v>
      </c>
      <c r="I711" s="133" t="s">
        <v>1337</v>
      </c>
      <c r="J711" s="235" t="s">
        <v>910</v>
      </c>
      <c r="K711" s="134">
        <f>31100+102200+18900</f>
        <v>152200</v>
      </c>
    </row>
    <row r="712" spans="1:11" ht="22.5">
      <c r="A712" s="91" t="s">
        <v>1886</v>
      </c>
      <c r="B712" s="239" t="s">
        <v>9</v>
      </c>
      <c r="C712" s="63" t="s">
        <v>21</v>
      </c>
      <c r="D712" s="64" t="s">
        <v>21</v>
      </c>
      <c r="E712" s="63" t="s">
        <v>15</v>
      </c>
      <c r="F712" s="65">
        <v>13160162</v>
      </c>
      <c r="G712" s="64">
        <v>42584</v>
      </c>
      <c r="H712" s="2" t="s">
        <v>1359</v>
      </c>
      <c r="I712" s="66" t="s">
        <v>1360</v>
      </c>
      <c r="J712" s="67" t="s">
        <v>1361</v>
      </c>
      <c r="K712" s="68">
        <v>45000</v>
      </c>
    </row>
    <row r="713" spans="1:11" ht="22.5">
      <c r="A713" s="91" t="s">
        <v>1886</v>
      </c>
      <c r="B713" s="239" t="s">
        <v>9</v>
      </c>
      <c r="C713" s="63" t="s">
        <v>21</v>
      </c>
      <c r="D713" s="64" t="s">
        <v>21</v>
      </c>
      <c r="E713" s="63" t="s">
        <v>15</v>
      </c>
      <c r="F713" s="65">
        <v>13160163</v>
      </c>
      <c r="G713" s="64">
        <v>42584</v>
      </c>
      <c r="H713" s="66" t="s">
        <v>1362</v>
      </c>
      <c r="I713" s="66" t="s">
        <v>1363</v>
      </c>
      <c r="J713" s="67" t="s">
        <v>1364</v>
      </c>
      <c r="K713" s="68">
        <v>41600</v>
      </c>
    </row>
    <row r="714" spans="1:11" ht="22.5">
      <c r="A714" s="91" t="s">
        <v>1886</v>
      </c>
      <c r="B714" s="239" t="s">
        <v>9</v>
      </c>
      <c r="C714" s="63" t="s">
        <v>21</v>
      </c>
      <c r="D714" s="64" t="s">
        <v>21</v>
      </c>
      <c r="E714" s="63" t="s">
        <v>15</v>
      </c>
      <c r="F714" s="65">
        <v>13160164</v>
      </c>
      <c r="G714" s="64">
        <v>42585</v>
      </c>
      <c r="H714" s="66" t="s">
        <v>1365</v>
      </c>
      <c r="I714" s="66" t="s">
        <v>1363</v>
      </c>
      <c r="J714" s="67" t="s">
        <v>1364</v>
      </c>
      <c r="K714" s="68">
        <v>41600</v>
      </c>
    </row>
    <row r="715" spans="1:11" ht="22.5">
      <c r="A715" s="91" t="s">
        <v>1886</v>
      </c>
      <c r="B715" s="239" t="s">
        <v>10</v>
      </c>
      <c r="C715" s="65" t="s">
        <v>1366</v>
      </c>
      <c r="D715" s="64">
        <v>42584</v>
      </c>
      <c r="E715" s="63" t="s">
        <v>14</v>
      </c>
      <c r="F715" s="65">
        <v>13160092</v>
      </c>
      <c r="G715" s="64">
        <v>42585</v>
      </c>
      <c r="H715" s="2" t="s">
        <v>1367</v>
      </c>
      <c r="I715" s="66" t="s">
        <v>1368</v>
      </c>
      <c r="J715" s="67" t="s">
        <v>1369</v>
      </c>
      <c r="K715" s="68">
        <v>635019</v>
      </c>
    </row>
    <row r="716" spans="1:11" ht="22.5">
      <c r="A716" s="91" t="s">
        <v>1886</v>
      </c>
      <c r="B716" s="239" t="s">
        <v>9</v>
      </c>
      <c r="C716" s="63" t="s">
        <v>21</v>
      </c>
      <c r="D716" s="64" t="s">
        <v>21</v>
      </c>
      <c r="E716" s="63" t="s">
        <v>14</v>
      </c>
      <c r="F716" s="65">
        <v>13160093</v>
      </c>
      <c r="G716" s="64">
        <v>42586</v>
      </c>
      <c r="H716" s="2" t="s">
        <v>1370</v>
      </c>
      <c r="I716" s="69" t="s">
        <v>1371</v>
      </c>
      <c r="J716" s="67" t="s">
        <v>1372</v>
      </c>
      <c r="K716" s="68">
        <v>1060052</v>
      </c>
    </row>
    <row r="717" spans="1:11" ht="11.25">
      <c r="A717" s="91" t="s">
        <v>1886</v>
      </c>
      <c r="B717" s="239" t="s">
        <v>9</v>
      </c>
      <c r="C717" s="63" t="s">
        <v>21</v>
      </c>
      <c r="D717" s="64" t="s">
        <v>21</v>
      </c>
      <c r="E717" s="63" t="s">
        <v>14</v>
      </c>
      <c r="F717" s="65">
        <v>13160094</v>
      </c>
      <c r="G717" s="64">
        <v>42586</v>
      </c>
      <c r="H717" s="2" t="s">
        <v>1373</v>
      </c>
      <c r="I717" s="69" t="s">
        <v>1374</v>
      </c>
      <c r="J717" s="67" t="s">
        <v>1375</v>
      </c>
      <c r="K717" s="68">
        <v>2025808</v>
      </c>
    </row>
    <row r="718" spans="1:11" ht="22.5">
      <c r="A718" s="91" t="s">
        <v>1886</v>
      </c>
      <c r="B718" s="239" t="s">
        <v>10</v>
      </c>
      <c r="C718" s="65" t="s">
        <v>21</v>
      </c>
      <c r="D718" s="65" t="s">
        <v>21</v>
      </c>
      <c r="E718" s="63" t="s">
        <v>14</v>
      </c>
      <c r="F718" s="65">
        <v>13160095</v>
      </c>
      <c r="G718" s="64">
        <v>42586</v>
      </c>
      <c r="H718" s="2" t="s">
        <v>1376</v>
      </c>
      <c r="I718" s="66" t="s">
        <v>990</v>
      </c>
      <c r="J718" s="1" t="s">
        <v>991</v>
      </c>
      <c r="K718" s="68">
        <v>313860</v>
      </c>
    </row>
    <row r="719" spans="1:11" ht="11.25">
      <c r="A719" s="91" t="s">
        <v>1886</v>
      </c>
      <c r="B719" s="240" t="s">
        <v>6</v>
      </c>
      <c r="C719" s="65" t="s">
        <v>1377</v>
      </c>
      <c r="D719" s="70">
        <v>42279</v>
      </c>
      <c r="E719" s="63" t="s">
        <v>15</v>
      </c>
      <c r="F719" s="65">
        <v>13160166</v>
      </c>
      <c r="G719" s="64">
        <v>42586</v>
      </c>
      <c r="H719" s="2" t="s">
        <v>1378</v>
      </c>
      <c r="I719" s="66" t="s">
        <v>1379</v>
      </c>
      <c r="J719" s="71" t="s">
        <v>1380</v>
      </c>
      <c r="K719" s="68">
        <v>156931</v>
      </c>
    </row>
    <row r="720" spans="1:11" ht="11.25">
      <c r="A720" s="91" t="s">
        <v>1886</v>
      </c>
      <c r="B720" s="240" t="s">
        <v>6</v>
      </c>
      <c r="C720" s="63" t="s">
        <v>21</v>
      </c>
      <c r="D720" s="64" t="s">
        <v>21</v>
      </c>
      <c r="E720" s="63" t="s">
        <v>15</v>
      </c>
      <c r="F720" s="65">
        <v>13160167</v>
      </c>
      <c r="G720" s="64">
        <v>42586</v>
      </c>
      <c r="H720" s="2" t="s">
        <v>1381</v>
      </c>
      <c r="I720" s="66" t="s">
        <v>918</v>
      </c>
      <c r="J720" s="67" t="s">
        <v>441</v>
      </c>
      <c r="K720" s="68">
        <v>497486</v>
      </c>
    </row>
    <row r="721" spans="1:11" ht="22.5">
      <c r="A721" s="91" t="s">
        <v>1886</v>
      </c>
      <c r="B721" s="240" t="s">
        <v>6</v>
      </c>
      <c r="C721" s="63" t="s">
        <v>21</v>
      </c>
      <c r="D721" s="64" t="s">
        <v>21</v>
      </c>
      <c r="E721" s="63" t="s">
        <v>15</v>
      </c>
      <c r="F721" s="65">
        <v>13160169</v>
      </c>
      <c r="G721" s="64">
        <v>42591</v>
      </c>
      <c r="H721" s="2" t="s">
        <v>1382</v>
      </c>
      <c r="I721" s="66" t="s">
        <v>918</v>
      </c>
      <c r="J721" s="67" t="s">
        <v>441</v>
      </c>
      <c r="K721" s="68">
        <v>84474</v>
      </c>
    </row>
    <row r="722" spans="1:11" ht="22.5">
      <c r="A722" s="91" t="s">
        <v>1886</v>
      </c>
      <c r="B722" s="240" t="s">
        <v>6</v>
      </c>
      <c r="C722" s="63" t="s">
        <v>21</v>
      </c>
      <c r="D722" s="64" t="s">
        <v>21</v>
      </c>
      <c r="E722" s="63" t="s">
        <v>15</v>
      </c>
      <c r="F722" s="65">
        <v>13160170</v>
      </c>
      <c r="G722" s="64">
        <v>42591</v>
      </c>
      <c r="H722" s="2" t="s">
        <v>1383</v>
      </c>
      <c r="I722" s="66" t="s">
        <v>918</v>
      </c>
      <c r="J722" s="67" t="s">
        <v>441</v>
      </c>
      <c r="K722" s="68">
        <v>151474</v>
      </c>
    </row>
    <row r="723" spans="1:11" ht="22.5">
      <c r="A723" s="91" t="s">
        <v>1886</v>
      </c>
      <c r="B723" s="240" t="s">
        <v>6</v>
      </c>
      <c r="C723" s="63" t="s">
        <v>21</v>
      </c>
      <c r="D723" s="64" t="s">
        <v>21</v>
      </c>
      <c r="E723" s="63" t="s">
        <v>15</v>
      </c>
      <c r="F723" s="65">
        <v>13160171</v>
      </c>
      <c r="G723" s="64">
        <v>42591</v>
      </c>
      <c r="H723" s="2" t="s">
        <v>1384</v>
      </c>
      <c r="I723" s="66" t="s">
        <v>918</v>
      </c>
      <c r="J723" s="67" t="s">
        <v>441</v>
      </c>
      <c r="K723" s="68">
        <v>123047</v>
      </c>
    </row>
    <row r="724" spans="1:11" ht="22.5">
      <c r="A724" s="91" t="s">
        <v>1886</v>
      </c>
      <c r="B724" s="240" t="s">
        <v>6</v>
      </c>
      <c r="C724" s="63" t="s">
        <v>21</v>
      </c>
      <c r="D724" s="64" t="s">
        <v>21</v>
      </c>
      <c r="E724" s="63" t="s">
        <v>15</v>
      </c>
      <c r="F724" s="65">
        <v>13160172</v>
      </c>
      <c r="G724" s="64">
        <v>42591</v>
      </c>
      <c r="H724" s="2" t="s">
        <v>1385</v>
      </c>
      <c r="I724" s="66" t="s">
        <v>918</v>
      </c>
      <c r="J724" s="67" t="s">
        <v>441</v>
      </c>
      <c r="K724" s="68">
        <v>96474</v>
      </c>
    </row>
    <row r="725" spans="1:11" ht="22.5">
      <c r="A725" s="91" t="s">
        <v>1886</v>
      </c>
      <c r="B725" s="244" t="s">
        <v>298</v>
      </c>
      <c r="C725" s="63" t="s">
        <v>21</v>
      </c>
      <c r="D725" s="64" t="s">
        <v>21</v>
      </c>
      <c r="E725" s="63" t="s">
        <v>15</v>
      </c>
      <c r="F725" s="65">
        <v>13160176</v>
      </c>
      <c r="G725" s="64">
        <v>42593</v>
      </c>
      <c r="H725" s="2" t="s">
        <v>1386</v>
      </c>
      <c r="I725" s="66" t="s">
        <v>1387</v>
      </c>
      <c r="J725" s="71" t="s">
        <v>1388</v>
      </c>
      <c r="K725" s="68">
        <v>3542400</v>
      </c>
    </row>
    <row r="726" spans="1:11" ht="22.5">
      <c r="A726" s="91" t="s">
        <v>1886</v>
      </c>
      <c r="B726" s="239" t="s">
        <v>10</v>
      </c>
      <c r="C726" s="65" t="s">
        <v>1389</v>
      </c>
      <c r="D726" s="64">
        <v>42599</v>
      </c>
      <c r="E726" s="63" t="s">
        <v>15</v>
      </c>
      <c r="F726" s="65">
        <v>13160177</v>
      </c>
      <c r="G726" s="64">
        <v>42600</v>
      </c>
      <c r="H726" s="66" t="s">
        <v>1390</v>
      </c>
      <c r="I726" s="66" t="s">
        <v>1391</v>
      </c>
      <c r="J726" s="71" t="s">
        <v>1392</v>
      </c>
      <c r="K726" s="68">
        <v>52357</v>
      </c>
    </row>
    <row r="727" spans="1:11" ht="33.75">
      <c r="A727" s="91" t="s">
        <v>1886</v>
      </c>
      <c r="B727" s="239" t="s">
        <v>10</v>
      </c>
      <c r="C727" s="65" t="s">
        <v>1393</v>
      </c>
      <c r="D727" s="64">
        <v>42599</v>
      </c>
      <c r="E727" s="63" t="s">
        <v>15</v>
      </c>
      <c r="F727" s="65">
        <v>13160178</v>
      </c>
      <c r="G727" s="64">
        <v>42600</v>
      </c>
      <c r="H727" s="66" t="s">
        <v>1394</v>
      </c>
      <c r="I727" s="66" t="s">
        <v>1395</v>
      </c>
      <c r="J727" s="71" t="s">
        <v>1396</v>
      </c>
      <c r="K727" s="68">
        <v>277778</v>
      </c>
    </row>
    <row r="728" spans="1:11" ht="22.5">
      <c r="A728" s="91" t="s">
        <v>1886</v>
      </c>
      <c r="B728" s="239" t="s">
        <v>9</v>
      </c>
      <c r="C728" s="63" t="s">
        <v>21</v>
      </c>
      <c r="D728" s="64" t="s">
        <v>21</v>
      </c>
      <c r="E728" s="63" t="s">
        <v>15</v>
      </c>
      <c r="F728" s="65">
        <v>13160179</v>
      </c>
      <c r="G728" s="64">
        <v>42600</v>
      </c>
      <c r="H728" s="2" t="s">
        <v>1397</v>
      </c>
      <c r="I728" s="69" t="s">
        <v>1398</v>
      </c>
      <c r="J728" s="67" t="s">
        <v>1399</v>
      </c>
      <c r="K728" s="68">
        <v>44444</v>
      </c>
    </row>
    <row r="729" spans="1:11" ht="22.5">
      <c r="A729" s="91" t="s">
        <v>1886</v>
      </c>
      <c r="B729" s="239" t="s">
        <v>9</v>
      </c>
      <c r="C729" s="63" t="s">
        <v>21</v>
      </c>
      <c r="D729" s="64" t="s">
        <v>21</v>
      </c>
      <c r="E729" s="63" t="s">
        <v>15</v>
      </c>
      <c r="F729" s="65">
        <v>13160180</v>
      </c>
      <c r="G729" s="64">
        <v>42600</v>
      </c>
      <c r="H729" s="66" t="s">
        <v>1400</v>
      </c>
      <c r="I729" s="66" t="s">
        <v>1363</v>
      </c>
      <c r="J729" s="67" t="s">
        <v>1364</v>
      </c>
      <c r="K729" s="68">
        <v>41600</v>
      </c>
    </row>
    <row r="730" spans="1:11" ht="22.5">
      <c r="A730" s="91" t="s">
        <v>1886</v>
      </c>
      <c r="B730" s="239" t="s">
        <v>9</v>
      </c>
      <c r="C730" s="63" t="s">
        <v>21</v>
      </c>
      <c r="D730" s="64" t="s">
        <v>21</v>
      </c>
      <c r="E730" s="63" t="s">
        <v>15</v>
      </c>
      <c r="F730" s="65">
        <v>13160181</v>
      </c>
      <c r="G730" s="64">
        <v>42601</v>
      </c>
      <c r="H730" s="2" t="s">
        <v>1401</v>
      </c>
      <c r="I730" s="72" t="s">
        <v>1402</v>
      </c>
      <c r="J730" s="1" t="s">
        <v>402</v>
      </c>
      <c r="K730" s="68">
        <v>44444</v>
      </c>
    </row>
    <row r="731" spans="1:11" ht="22.5">
      <c r="A731" s="91" t="s">
        <v>1886</v>
      </c>
      <c r="B731" s="240" t="s">
        <v>154</v>
      </c>
      <c r="C731" s="65" t="s">
        <v>21</v>
      </c>
      <c r="D731" s="65" t="s">
        <v>21</v>
      </c>
      <c r="E731" s="63" t="s">
        <v>15</v>
      </c>
      <c r="F731" s="65">
        <v>13160182</v>
      </c>
      <c r="G731" s="64">
        <v>42601</v>
      </c>
      <c r="H731" s="2" t="s">
        <v>1403</v>
      </c>
      <c r="I731" s="66" t="s">
        <v>1404</v>
      </c>
      <c r="J731" s="67" t="s">
        <v>1405</v>
      </c>
      <c r="K731" s="68">
        <v>604683</v>
      </c>
    </row>
    <row r="732" spans="1:11" ht="22.5">
      <c r="A732" s="91" t="s">
        <v>1886</v>
      </c>
      <c r="B732" s="244" t="s">
        <v>298</v>
      </c>
      <c r="C732" s="63" t="s">
        <v>21</v>
      </c>
      <c r="D732" s="64" t="s">
        <v>21</v>
      </c>
      <c r="E732" s="63" t="s">
        <v>14</v>
      </c>
      <c r="F732" s="65">
        <v>13160096</v>
      </c>
      <c r="G732" s="64">
        <v>42601</v>
      </c>
      <c r="H732" s="2" t="s">
        <v>1406</v>
      </c>
      <c r="I732" s="72" t="s">
        <v>1266</v>
      </c>
      <c r="J732" s="67" t="s">
        <v>344</v>
      </c>
      <c r="K732" s="68">
        <v>387100</v>
      </c>
    </row>
    <row r="733" spans="1:11" ht="22.5">
      <c r="A733" s="91" t="s">
        <v>1886</v>
      </c>
      <c r="B733" s="244" t="s">
        <v>298</v>
      </c>
      <c r="C733" s="63" t="s">
        <v>21</v>
      </c>
      <c r="D733" s="64" t="s">
        <v>21</v>
      </c>
      <c r="E733" s="63" t="s">
        <v>14</v>
      </c>
      <c r="F733" s="65">
        <v>13160097</v>
      </c>
      <c r="G733" s="64">
        <v>42601</v>
      </c>
      <c r="H733" s="66" t="s">
        <v>1407</v>
      </c>
      <c r="I733" s="66" t="s">
        <v>1266</v>
      </c>
      <c r="J733" s="4" t="s">
        <v>344</v>
      </c>
      <c r="K733" s="68">
        <v>499762</v>
      </c>
    </row>
    <row r="734" spans="1:11" ht="22.5">
      <c r="A734" s="91" t="s">
        <v>1886</v>
      </c>
      <c r="B734" s="244" t="s">
        <v>298</v>
      </c>
      <c r="C734" s="63" t="s">
        <v>21</v>
      </c>
      <c r="D734" s="64" t="s">
        <v>21</v>
      </c>
      <c r="E734" s="63" t="s">
        <v>14</v>
      </c>
      <c r="F734" s="65">
        <v>13160098</v>
      </c>
      <c r="G734" s="64">
        <v>42601</v>
      </c>
      <c r="H734" s="2" t="s">
        <v>1408</v>
      </c>
      <c r="I734" s="69" t="s">
        <v>1266</v>
      </c>
      <c r="J734" s="67" t="s">
        <v>344</v>
      </c>
      <c r="K734" s="68">
        <v>1271901</v>
      </c>
    </row>
    <row r="735" spans="1:11" ht="22.5">
      <c r="A735" s="91" t="s">
        <v>1886</v>
      </c>
      <c r="B735" s="244" t="s">
        <v>298</v>
      </c>
      <c r="C735" s="63" t="s">
        <v>21</v>
      </c>
      <c r="D735" s="64" t="s">
        <v>21</v>
      </c>
      <c r="E735" s="63" t="s">
        <v>14</v>
      </c>
      <c r="F735" s="65">
        <v>13160099</v>
      </c>
      <c r="G735" s="64">
        <v>42601</v>
      </c>
      <c r="H735" s="2" t="s">
        <v>1409</v>
      </c>
      <c r="I735" s="66" t="s">
        <v>1266</v>
      </c>
      <c r="J735" s="67" t="s">
        <v>344</v>
      </c>
      <c r="K735" s="68">
        <v>718102</v>
      </c>
    </row>
    <row r="736" spans="1:11" ht="22.5">
      <c r="A736" s="91" t="s">
        <v>1886</v>
      </c>
      <c r="B736" s="244" t="s">
        <v>298</v>
      </c>
      <c r="C736" s="63" t="s">
        <v>21</v>
      </c>
      <c r="D736" s="64" t="s">
        <v>21</v>
      </c>
      <c r="E736" s="63" t="s">
        <v>14</v>
      </c>
      <c r="F736" s="65">
        <v>13160100</v>
      </c>
      <c r="G736" s="64">
        <v>42601</v>
      </c>
      <c r="H736" s="2" t="s">
        <v>1409</v>
      </c>
      <c r="I736" s="2" t="s">
        <v>1410</v>
      </c>
      <c r="J736" s="67" t="s">
        <v>1411</v>
      </c>
      <c r="K736" s="68">
        <v>239601</v>
      </c>
    </row>
    <row r="737" spans="1:11" ht="22.5">
      <c r="A737" s="91" t="s">
        <v>1886</v>
      </c>
      <c r="B737" s="244" t="s">
        <v>298</v>
      </c>
      <c r="C737" s="63" t="s">
        <v>21</v>
      </c>
      <c r="D737" s="64" t="s">
        <v>21</v>
      </c>
      <c r="E737" s="63" t="s">
        <v>14</v>
      </c>
      <c r="F737" s="65">
        <v>13160101</v>
      </c>
      <c r="G737" s="64">
        <v>42601</v>
      </c>
      <c r="H737" s="2" t="s">
        <v>1409</v>
      </c>
      <c r="I737" s="66" t="s">
        <v>772</v>
      </c>
      <c r="J737" s="1" t="s">
        <v>391</v>
      </c>
      <c r="K737" s="68">
        <v>312764</v>
      </c>
    </row>
    <row r="738" spans="1:11" ht="22.5">
      <c r="A738" s="91" t="s">
        <v>1886</v>
      </c>
      <c r="B738" s="239" t="s">
        <v>10</v>
      </c>
      <c r="C738" s="65" t="s">
        <v>1412</v>
      </c>
      <c r="D738" s="64">
        <v>42605</v>
      </c>
      <c r="E738" s="63" t="s">
        <v>15</v>
      </c>
      <c r="F738" s="65">
        <v>13160183</v>
      </c>
      <c r="G738" s="64">
        <v>42606</v>
      </c>
      <c r="H738" s="66" t="s">
        <v>1413</v>
      </c>
      <c r="I738" s="72" t="s">
        <v>1414</v>
      </c>
      <c r="J738" s="4" t="s">
        <v>1415</v>
      </c>
      <c r="K738" s="68">
        <v>88889</v>
      </c>
    </row>
    <row r="739" spans="1:11" ht="22.5">
      <c r="A739" s="91" t="s">
        <v>1886</v>
      </c>
      <c r="B739" s="244" t="s">
        <v>298</v>
      </c>
      <c r="C739" s="63" t="s">
        <v>21</v>
      </c>
      <c r="D739" s="64" t="s">
        <v>21</v>
      </c>
      <c r="E739" s="63" t="s">
        <v>14</v>
      </c>
      <c r="F739" s="65">
        <v>13160102</v>
      </c>
      <c r="G739" s="64">
        <v>42606</v>
      </c>
      <c r="H739" s="66" t="s">
        <v>1416</v>
      </c>
      <c r="I739" s="72" t="s">
        <v>944</v>
      </c>
      <c r="J739" s="1" t="s">
        <v>486</v>
      </c>
      <c r="K739" s="68">
        <v>49480</v>
      </c>
    </row>
    <row r="740" spans="1:11" ht="11.25">
      <c r="A740" s="91" t="s">
        <v>1886</v>
      </c>
      <c r="B740" s="239" t="s">
        <v>10</v>
      </c>
      <c r="C740" s="65" t="s">
        <v>21</v>
      </c>
      <c r="D740" s="65" t="s">
        <v>21</v>
      </c>
      <c r="E740" s="63" t="s">
        <v>15</v>
      </c>
      <c r="F740" s="65">
        <v>13160184</v>
      </c>
      <c r="G740" s="64">
        <v>42607</v>
      </c>
      <c r="H740" s="2" t="s">
        <v>1417</v>
      </c>
      <c r="I740" s="69" t="s">
        <v>1418</v>
      </c>
      <c r="J740" s="73" t="s">
        <v>1419</v>
      </c>
      <c r="K740" s="68">
        <v>1306501</v>
      </c>
    </row>
    <row r="741" spans="1:11" ht="22.5">
      <c r="A741" s="91" t="s">
        <v>1886</v>
      </c>
      <c r="B741" s="239" t="s">
        <v>9</v>
      </c>
      <c r="C741" s="63" t="s">
        <v>21</v>
      </c>
      <c r="D741" s="64" t="s">
        <v>21</v>
      </c>
      <c r="E741" s="63" t="s">
        <v>15</v>
      </c>
      <c r="F741" s="65">
        <v>13160186</v>
      </c>
      <c r="G741" s="64">
        <v>42608</v>
      </c>
      <c r="H741" s="2" t="s">
        <v>1420</v>
      </c>
      <c r="I741" s="2" t="s">
        <v>1421</v>
      </c>
      <c r="J741" s="67" t="s">
        <v>1422</v>
      </c>
      <c r="K741" s="74">
        <v>44444</v>
      </c>
    </row>
    <row r="742" spans="1:11" ht="22.5">
      <c r="A742" s="91" t="s">
        <v>1886</v>
      </c>
      <c r="B742" s="239" t="s">
        <v>9</v>
      </c>
      <c r="C742" s="63" t="s">
        <v>21</v>
      </c>
      <c r="D742" s="64" t="s">
        <v>21</v>
      </c>
      <c r="E742" s="63" t="s">
        <v>15</v>
      </c>
      <c r="F742" s="65">
        <v>13160187</v>
      </c>
      <c r="G742" s="64">
        <v>42608</v>
      </c>
      <c r="H742" s="2" t="s">
        <v>1423</v>
      </c>
      <c r="I742" s="69" t="s">
        <v>1398</v>
      </c>
      <c r="J742" s="67" t="s">
        <v>1399</v>
      </c>
      <c r="K742" s="68">
        <v>44444</v>
      </c>
    </row>
    <row r="743" spans="1:11" ht="11.25">
      <c r="A743" s="91" t="s">
        <v>1886</v>
      </c>
      <c r="B743" s="239" t="s">
        <v>9</v>
      </c>
      <c r="C743" s="63" t="s">
        <v>21</v>
      </c>
      <c r="D743" s="64" t="s">
        <v>21</v>
      </c>
      <c r="E743" s="63" t="s">
        <v>15</v>
      </c>
      <c r="F743" s="65">
        <v>13160188</v>
      </c>
      <c r="G743" s="64">
        <v>42611</v>
      </c>
      <c r="H743" s="2" t="s">
        <v>1424</v>
      </c>
      <c r="I743" s="2" t="s">
        <v>1425</v>
      </c>
      <c r="J743" s="73" t="s">
        <v>1426</v>
      </c>
      <c r="K743" s="68">
        <v>2293844</v>
      </c>
    </row>
    <row r="744" spans="1:11" ht="11.25">
      <c r="A744" s="91" t="s">
        <v>1886</v>
      </c>
      <c r="B744" s="239" t="s">
        <v>9</v>
      </c>
      <c r="C744" s="63" t="s">
        <v>21</v>
      </c>
      <c r="D744" s="64" t="s">
        <v>21</v>
      </c>
      <c r="E744" s="63" t="s">
        <v>14</v>
      </c>
      <c r="F744" s="65">
        <v>13160103</v>
      </c>
      <c r="G744" s="70">
        <v>42611</v>
      </c>
      <c r="H744" s="2" t="s">
        <v>1427</v>
      </c>
      <c r="I744" s="2" t="s">
        <v>1428</v>
      </c>
      <c r="J744" s="67" t="s">
        <v>1429</v>
      </c>
      <c r="K744" s="68">
        <v>256058</v>
      </c>
    </row>
    <row r="745" spans="1:11" ht="22.5">
      <c r="A745" s="91" t="s">
        <v>1886</v>
      </c>
      <c r="B745" s="239" t="s">
        <v>9</v>
      </c>
      <c r="C745" s="63" t="s">
        <v>21</v>
      </c>
      <c r="D745" s="64" t="s">
        <v>21</v>
      </c>
      <c r="E745" s="63" t="s">
        <v>15</v>
      </c>
      <c r="F745" s="65">
        <v>13160189</v>
      </c>
      <c r="G745" s="70">
        <v>42612</v>
      </c>
      <c r="H745" s="2" t="s">
        <v>1430</v>
      </c>
      <c r="I745" s="69" t="s">
        <v>1398</v>
      </c>
      <c r="J745" s="67" t="s">
        <v>1399</v>
      </c>
      <c r="K745" s="68">
        <v>44444</v>
      </c>
    </row>
    <row r="746" spans="1:11" ht="22.5">
      <c r="A746" s="91" t="s">
        <v>1886</v>
      </c>
      <c r="B746" s="239" t="s">
        <v>9</v>
      </c>
      <c r="C746" s="63" t="s">
        <v>21</v>
      </c>
      <c r="D746" s="64" t="s">
        <v>21</v>
      </c>
      <c r="E746" s="63" t="s">
        <v>15</v>
      </c>
      <c r="F746" s="65">
        <v>13160190</v>
      </c>
      <c r="G746" s="70">
        <v>42613</v>
      </c>
      <c r="H746" s="2" t="s">
        <v>1431</v>
      </c>
      <c r="I746" s="69" t="s">
        <v>1432</v>
      </c>
      <c r="J746" s="67" t="s">
        <v>1433</v>
      </c>
      <c r="K746" s="68">
        <v>22222</v>
      </c>
    </row>
    <row r="747" spans="1:11" ht="22.5">
      <c r="A747" s="91" t="s">
        <v>1886</v>
      </c>
      <c r="B747" s="239" t="s">
        <v>9</v>
      </c>
      <c r="C747" s="63" t="s">
        <v>21</v>
      </c>
      <c r="D747" s="64" t="s">
        <v>21</v>
      </c>
      <c r="E747" s="63" t="s">
        <v>15</v>
      </c>
      <c r="F747" s="65">
        <v>13160191</v>
      </c>
      <c r="G747" s="70">
        <v>42613</v>
      </c>
      <c r="H747" s="2" t="s">
        <v>1420</v>
      </c>
      <c r="I747" s="66" t="s">
        <v>1360</v>
      </c>
      <c r="J747" s="67" t="s">
        <v>1361</v>
      </c>
      <c r="K747" s="74">
        <v>45000</v>
      </c>
    </row>
    <row r="748" spans="1:11" ht="22.5">
      <c r="A748" s="91" t="s">
        <v>1886</v>
      </c>
      <c r="B748" s="239" t="s">
        <v>9</v>
      </c>
      <c r="C748" s="63" t="s">
        <v>21</v>
      </c>
      <c r="D748" s="64" t="s">
        <v>21</v>
      </c>
      <c r="E748" s="63" t="s">
        <v>14</v>
      </c>
      <c r="F748" s="65">
        <v>13160104</v>
      </c>
      <c r="G748" s="70">
        <v>42613</v>
      </c>
      <c r="H748" s="66" t="s">
        <v>1434</v>
      </c>
      <c r="I748" s="2" t="s">
        <v>772</v>
      </c>
      <c r="J748" s="63" t="s">
        <v>391</v>
      </c>
      <c r="K748" s="68">
        <v>88585</v>
      </c>
    </row>
    <row r="749" spans="1:11" ht="22.5">
      <c r="A749" s="91" t="s">
        <v>1886</v>
      </c>
      <c r="B749" s="239" t="s">
        <v>9</v>
      </c>
      <c r="C749" s="63" t="s">
        <v>21</v>
      </c>
      <c r="D749" s="64" t="s">
        <v>21</v>
      </c>
      <c r="E749" s="63" t="s">
        <v>14</v>
      </c>
      <c r="F749" s="63">
        <v>13160105</v>
      </c>
      <c r="G749" s="70">
        <v>42613</v>
      </c>
      <c r="H749" s="66" t="s">
        <v>1434</v>
      </c>
      <c r="I749" s="66" t="s">
        <v>1266</v>
      </c>
      <c r="J749" s="67" t="s">
        <v>344</v>
      </c>
      <c r="K749" s="68">
        <v>27102</v>
      </c>
    </row>
    <row r="750" spans="1:11" ht="11.25">
      <c r="A750" s="91" t="s">
        <v>1886</v>
      </c>
      <c r="B750" s="240" t="s">
        <v>6</v>
      </c>
      <c r="C750" s="65" t="s">
        <v>1377</v>
      </c>
      <c r="D750" s="70">
        <v>42279</v>
      </c>
      <c r="E750" s="63" t="s">
        <v>15</v>
      </c>
      <c r="F750" s="63">
        <v>13160192</v>
      </c>
      <c r="G750" s="64">
        <v>42613</v>
      </c>
      <c r="H750" s="2" t="s">
        <v>1435</v>
      </c>
      <c r="I750" s="69" t="s">
        <v>1436</v>
      </c>
      <c r="J750" s="73" t="s">
        <v>1437</v>
      </c>
      <c r="K750" s="68">
        <v>157244</v>
      </c>
    </row>
    <row r="751" spans="1:11" ht="22.5">
      <c r="A751" s="91" t="s">
        <v>1886</v>
      </c>
      <c r="B751" s="239" t="s">
        <v>10</v>
      </c>
      <c r="C751" s="65" t="s">
        <v>1438</v>
      </c>
      <c r="D751" s="64">
        <v>42606</v>
      </c>
      <c r="E751" s="63" t="s">
        <v>21</v>
      </c>
      <c r="F751" s="180" t="s">
        <v>685</v>
      </c>
      <c r="G751" s="106" t="s">
        <v>685</v>
      </c>
      <c r="H751" s="2" t="s">
        <v>1439</v>
      </c>
      <c r="I751" s="2" t="s">
        <v>1440</v>
      </c>
      <c r="J751" s="67" t="s">
        <v>1441</v>
      </c>
      <c r="K751" s="68">
        <v>374097</v>
      </c>
    </row>
    <row r="752" spans="1:11" ht="22.5">
      <c r="A752" s="91" t="s">
        <v>1886</v>
      </c>
      <c r="B752" s="241" t="s">
        <v>20</v>
      </c>
      <c r="C752" s="63" t="s">
        <v>21</v>
      </c>
      <c r="D752" s="64" t="s">
        <v>21</v>
      </c>
      <c r="E752" s="63" t="s">
        <v>19</v>
      </c>
      <c r="F752" s="63">
        <v>15801458</v>
      </c>
      <c r="G752" s="64">
        <v>42608</v>
      </c>
      <c r="H752" s="66" t="s">
        <v>1442</v>
      </c>
      <c r="I752" s="66" t="s">
        <v>415</v>
      </c>
      <c r="J752" s="67" t="s">
        <v>416</v>
      </c>
      <c r="K752" s="68">
        <v>12298801</v>
      </c>
    </row>
    <row r="753" spans="1:11" ht="22.5">
      <c r="A753" s="91" t="s">
        <v>1886</v>
      </c>
      <c r="B753" s="241" t="s">
        <v>20</v>
      </c>
      <c r="C753" s="63" t="s">
        <v>21</v>
      </c>
      <c r="D753" s="64" t="s">
        <v>21</v>
      </c>
      <c r="E753" s="63" t="s">
        <v>1443</v>
      </c>
      <c r="F753" s="63">
        <v>63467</v>
      </c>
      <c r="G753" s="64">
        <v>42612</v>
      </c>
      <c r="H753" s="66" t="s">
        <v>1444</v>
      </c>
      <c r="I753" s="66" t="s">
        <v>1445</v>
      </c>
      <c r="J753" s="1" t="s">
        <v>1446</v>
      </c>
      <c r="K753" s="68">
        <v>2320991</v>
      </c>
    </row>
    <row r="754" spans="1:11" ht="22.5">
      <c r="A754" s="91" t="s">
        <v>1886</v>
      </c>
      <c r="B754" s="241" t="s">
        <v>20</v>
      </c>
      <c r="C754" s="63" t="s">
        <v>21</v>
      </c>
      <c r="D754" s="64" t="s">
        <v>13</v>
      </c>
      <c r="E754" s="63" t="s">
        <v>1443</v>
      </c>
      <c r="F754" s="63">
        <v>6985</v>
      </c>
      <c r="G754" s="64">
        <v>42598</v>
      </c>
      <c r="H754" s="66" t="s">
        <v>1447</v>
      </c>
      <c r="I754" s="2" t="s">
        <v>1448</v>
      </c>
      <c r="J754" s="1" t="s">
        <v>1449</v>
      </c>
      <c r="K754" s="68">
        <v>284233</v>
      </c>
    </row>
    <row r="755" spans="1:11" ht="33.75">
      <c r="A755" s="192" t="s">
        <v>1884</v>
      </c>
      <c r="B755" s="244" t="s">
        <v>298</v>
      </c>
      <c r="C755" s="75" t="s">
        <v>1450</v>
      </c>
      <c r="D755" s="64" t="s">
        <v>1451</v>
      </c>
      <c r="E755" s="76" t="s">
        <v>14</v>
      </c>
      <c r="F755" s="77">
        <v>16160220</v>
      </c>
      <c r="G755" s="78">
        <v>42599</v>
      </c>
      <c r="H755" s="66" t="s">
        <v>1452</v>
      </c>
      <c r="I755" s="3" t="s">
        <v>1453</v>
      </c>
      <c r="J755" s="17" t="s">
        <v>1454</v>
      </c>
      <c r="K755" s="79">
        <v>104615</v>
      </c>
    </row>
    <row r="756" spans="1:11" ht="22.5">
      <c r="A756" s="192" t="s">
        <v>1884</v>
      </c>
      <c r="B756" s="244" t="s">
        <v>298</v>
      </c>
      <c r="C756" s="75" t="s">
        <v>1450</v>
      </c>
      <c r="D756" s="64" t="s">
        <v>1451</v>
      </c>
      <c r="E756" s="76" t="s">
        <v>14</v>
      </c>
      <c r="F756" s="77">
        <v>16160211</v>
      </c>
      <c r="G756" s="78">
        <v>42598</v>
      </c>
      <c r="H756" s="66" t="s">
        <v>1455</v>
      </c>
      <c r="I756" s="3" t="s">
        <v>1456</v>
      </c>
      <c r="J756" s="17" t="s">
        <v>1457</v>
      </c>
      <c r="K756" s="79">
        <v>547595</v>
      </c>
    </row>
    <row r="757" spans="1:11" ht="22.5">
      <c r="A757" s="192" t="s">
        <v>1884</v>
      </c>
      <c r="B757" s="239" t="s">
        <v>9</v>
      </c>
      <c r="C757" s="75" t="s">
        <v>21</v>
      </c>
      <c r="D757" s="64" t="s">
        <v>21</v>
      </c>
      <c r="E757" s="76" t="s">
        <v>14</v>
      </c>
      <c r="F757" s="77">
        <v>16160217</v>
      </c>
      <c r="G757" s="78">
        <v>42605</v>
      </c>
      <c r="H757" s="66" t="s">
        <v>1458</v>
      </c>
      <c r="I757" s="3" t="s">
        <v>1459</v>
      </c>
      <c r="J757" s="17" t="s">
        <v>1460</v>
      </c>
      <c r="K757" s="79">
        <v>239970</v>
      </c>
    </row>
    <row r="758" spans="1:11" ht="11.25">
      <c r="A758" s="192" t="s">
        <v>1884</v>
      </c>
      <c r="B758" s="244" t="s">
        <v>298</v>
      </c>
      <c r="C758" s="75" t="s">
        <v>1450</v>
      </c>
      <c r="D758" s="64" t="s">
        <v>1451</v>
      </c>
      <c r="E758" s="76" t="s">
        <v>14</v>
      </c>
      <c r="F758" s="77">
        <v>16160201</v>
      </c>
      <c r="G758" s="78">
        <v>42591</v>
      </c>
      <c r="H758" s="66" t="s">
        <v>1461</v>
      </c>
      <c r="I758" s="3" t="s">
        <v>772</v>
      </c>
      <c r="J758" s="17" t="s">
        <v>391</v>
      </c>
      <c r="K758" s="79">
        <v>43316</v>
      </c>
    </row>
    <row r="759" spans="1:11" ht="11.25">
      <c r="A759" s="192" t="s">
        <v>1884</v>
      </c>
      <c r="B759" s="239" t="s">
        <v>9</v>
      </c>
      <c r="C759" s="75" t="s">
        <v>21</v>
      </c>
      <c r="D759" s="64" t="s">
        <v>21</v>
      </c>
      <c r="E759" s="76" t="s">
        <v>14</v>
      </c>
      <c r="F759" s="77">
        <v>16160225</v>
      </c>
      <c r="G759" s="78">
        <v>42606</v>
      </c>
      <c r="H759" s="66" t="s">
        <v>1462</v>
      </c>
      <c r="I759" s="3" t="s">
        <v>1463</v>
      </c>
      <c r="J759" s="17" t="s">
        <v>1464</v>
      </c>
      <c r="K759" s="79">
        <v>2262499</v>
      </c>
    </row>
    <row r="760" spans="1:11" ht="22.5">
      <c r="A760" s="192" t="s">
        <v>1884</v>
      </c>
      <c r="B760" s="244" t="s">
        <v>298</v>
      </c>
      <c r="C760" s="75" t="s">
        <v>1450</v>
      </c>
      <c r="D760" s="64" t="s">
        <v>1451</v>
      </c>
      <c r="E760" s="76" t="s">
        <v>14</v>
      </c>
      <c r="F760" s="77">
        <v>16160215</v>
      </c>
      <c r="G760" s="78">
        <v>42598</v>
      </c>
      <c r="H760" s="66" t="s">
        <v>1465</v>
      </c>
      <c r="I760" s="3" t="s">
        <v>1466</v>
      </c>
      <c r="J760" s="17" t="s">
        <v>1467</v>
      </c>
      <c r="K760" s="79">
        <v>146677</v>
      </c>
    </row>
    <row r="761" spans="1:11" ht="22.5">
      <c r="A761" s="192" t="s">
        <v>1884</v>
      </c>
      <c r="B761" s="244" t="s">
        <v>298</v>
      </c>
      <c r="C761" s="75" t="s">
        <v>1450</v>
      </c>
      <c r="D761" s="64" t="s">
        <v>1451</v>
      </c>
      <c r="E761" s="76" t="s">
        <v>14</v>
      </c>
      <c r="F761" s="77">
        <v>16160212</v>
      </c>
      <c r="G761" s="78">
        <v>42598</v>
      </c>
      <c r="H761" s="66" t="s">
        <v>1468</v>
      </c>
      <c r="I761" s="3" t="s">
        <v>944</v>
      </c>
      <c r="J761" s="17" t="s">
        <v>486</v>
      </c>
      <c r="K761" s="79">
        <v>137366</v>
      </c>
    </row>
    <row r="762" spans="1:11" ht="11.25">
      <c r="A762" s="192" t="s">
        <v>1884</v>
      </c>
      <c r="B762" s="244" t="s">
        <v>298</v>
      </c>
      <c r="C762" s="75" t="s">
        <v>1450</v>
      </c>
      <c r="D762" s="64" t="s">
        <v>1451</v>
      </c>
      <c r="E762" s="76" t="s">
        <v>14</v>
      </c>
      <c r="F762" s="77">
        <v>16160223</v>
      </c>
      <c r="G762" s="78">
        <v>42605</v>
      </c>
      <c r="H762" s="66" t="s">
        <v>1469</v>
      </c>
      <c r="I762" s="3" t="s">
        <v>1470</v>
      </c>
      <c r="J762" s="17" t="s">
        <v>1471</v>
      </c>
      <c r="K762" s="79">
        <v>113644</v>
      </c>
    </row>
    <row r="763" spans="1:11" ht="22.5">
      <c r="A763" s="192" t="s">
        <v>1884</v>
      </c>
      <c r="B763" s="244" t="s">
        <v>298</v>
      </c>
      <c r="C763" s="75" t="s">
        <v>1450</v>
      </c>
      <c r="D763" s="64" t="s">
        <v>1451</v>
      </c>
      <c r="E763" s="76" t="s">
        <v>14</v>
      </c>
      <c r="F763" s="77">
        <v>16160203</v>
      </c>
      <c r="G763" s="78">
        <v>42592</v>
      </c>
      <c r="H763" s="66" t="s">
        <v>1472</v>
      </c>
      <c r="I763" s="3" t="s">
        <v>343</v>
      </c>
      <c r="J763" s="17" t="s">
        <v>344</v>
      </c>
      <c r="K763" s="79">
        <v>293478</v>
      </c>
    </row>
    <row r="764" spans="1:11" ht="22.5">
      <c r="A764" s="192" t="s">
        <v>1884</v>
      </c>
      <c r="B764" s="244" t="s">
        <v>298</v>
      </c>
      <c r="C764" s="75" t="s">
        <v>1450</v>
      </c>
      <c r="D764" s="64" t="s">
        <v>1451</v>
      </c>
      <c r="E764" s="76" t="s">
        <v>14</v>
      </c>
      <c r="F764" s="77">
        <v>16160205</v>
      </c>
      <c r="G764" s="78">
        <v>42593</v>
      </c>
      <c r="H764" s="66" t="s">
        <v>1473</v>
      </c>
      <c r="I764" s="3" t="s">
        <v>343</v>
      </c>
      <c r="J764" s="17" t="s">
        <v>344</v>
      </c>
      <c r="K764" s="79">
        <v>127449</v>
      </c>
    </row>
    <row r="765" spans="1:11" ht="22.5">
      <c r="A765" s="192" t="s">
        <v>1884</v>
      </c>
      <c r="B765" s="244" t="s">
        <v>298</v>
      </c>
      <c r="C765" s="75" t="s">
        <v>1450</v>
      </c>
      <c r="D765" s="64" t="s">
        <v>1451</v>
      </c>
      <c r="E765" s="76" t="s">
        <v>14</v>
      </c>
      <c r="F765" s="77">
        <v>16160207</v>
      </c>
      <c r="G765" s="78">
        <v>42593</v>
      </c>
      <c r="H765" s="66" t="s">
        <v>1474</v>
      </c>
      <c r="I765" s="3" t="s">
        <v>343</v>
      </c>
      <c r="J765" s="17" t="s">
        <v>344</v>
      </c>
      <c r="K765" s="79">
        <v>224796</v>
      </c>
    </row>
    <row r="766" spans="1:11" ht="22.5">
      <c r="A766" s="192" t="s">
        <v>1884</v>
      </c>
      <c r="B766" s="244" t="s">
        <v>298</v>
      </c>
      <c r="C766" s="75" t="s">
        <v>1450</v>
      </c>
      <c r="D766" s="64" t="s">
        <v>1451</v>
      </c>
      <c r="E766" s="76" t="s">
        <v>14</v>
      </c>
      <c r="F766" s="77">
        <v>16160209</v>
      </c>
      <c r="G766" s="78">
        <v>42593</v>
      </c>
      <c r="H766" s="66" t="s">
        <v>1475</v>
      </c>
      <c r="I766" s="3" t="s">
        <v>343</v>
      </c>
      <c r="J766" s="17" t="s">
        <v>344</v>
      </c>
      <c r="K766" s="79">
        <v>35272</v>
      </c>
    </row>
    <row r="767" spans="1:11" ht="22.5">
      <c r="A767" s="192" t="s">
        <v>1884</v>
      </c>
      <c r="B767" s="244" t="s">
        <v>298</v>
      </c>
      <c r="C767" s="75" t="s">
        <v>1450</v>
      </c>
      <c r="D767" s="64" t="s">
        <v>1451</v>
      </c>
      <c r="E767" s="76" t="s">
        <v>14</v>
      </c>
      <c r="F767" s="77">
        <v>16160213</v>
      </c>
      <c r="G767" s="78">
        <v>42598</v>
      </c>
      <c r="H767" s="66" t="s">
        <v>1476</v>
      </c>
      <c r="I767" s="3" t="s">
        <v>343</v>
      </c>
      <c r="J767" s="17" t="s">
        <v>344</v>
      </c>
      <c r="K767" s="79">
        <v>954130</v>
      </c>
    </row>
    <row r="768" spans="1:11" ht="22.5">
      <c r="A768" s="192" t="s">
        <v>1884</v>
      </c>
      <c r="B768" s="244" t="s">
        <v>298</v>
      </c>
      <c r="C768" s="75" t="s">
        <v>1450</v>
      </c>
      <c r="D768" s="64" t="s">
        <v>1451</v>
      </c>
      <c r="E768" s="76" t="s">
        <v>14</v>
      </c>
      <c r="F768" s="77">
        <v>16160204</v>
      </c>
      <c r="G768" s="78">
        <v>42593</v>
      </c>
      <c r="H768" s="66" t="s">
        <v>1477</v>
      </c>
      <c r="I768" s="3" t="s">
        <v>341</v>
      </c>
      <c r="J768" s="17" t="s">
        <v>342</v>
      </c>
      <c r="K768" s="79">
        <v>12685</v>
      </c>
    </row>
    <row r="769" spans="1:11" ht="22.5">
      <c r="A769" s="192" t="s">
        <v>1884</v>
      </c>
      <c r="B769" s="244" t="s">
        <v>298</v>
      </c>
      <c r="C769" s="75" t="s">
        <v>1450</v>
      </c>
      <c r="D769" s="64" t="s">
        <v>1451</v>
      </c>
      <c r="E769" s="76" t="s">
        <v>14</v>
      </c>
      <c r="F769" s="77">
        <v>16160206</v>
      </c>
      <c r="G769" s="78">
        <v>42593</v>
      </c>
      <c r="H769" s="66" t="s">
        <v>1473</v>
      </c>
      <c r="I769" s="3" t="s">
        <v>341</v>
      </c>
      <c r="J769" s="17" t="s">
        <v>342</v>
      </c>
      <c r="K769" s="79">
        <v>243160</v>
      </c>
    </row>
    <row r="770" spans="1:11" ht="22.5">
      <c r="A770" s="192" t="s">
        <v>1884</v>
      </c>
      <c r="B770" s="244" t="s">
        <v>298</v>
      </c>
      <c r="C770" s="75" t="s">
        <v>1450</v>
      </c>
      <c r="D770" s="64" t="s">
        <v>1451</v>
      </c>
      <c r="E770" s="76" t="s">
        <v>14</v>
      </c>
      <c r="F770" s="77">
        <v>16160208</v>
      </c>
      <c r="G770" s="78">
        <v>42593</v>
      </c>
      <c r="H770" s="66" t="s">
        <v>1474</v>
      </c>
      <c r="I770" s="3" t="s">
        <v>341</v>
      </c>
      <c r="J770" s="17" t="s">
        <v>342</v>
      </c>
      <c r="K770" s="79">
        <v>44188</v>
      </c>
    </row>
    <row r="771" spans="1:11" ht="22.5">
      <c r="A771" s="192" t="s">
        <v>1884</v>
      </c>
      <c r="B771" s="244" t="s">
        <v>298</v>
      </c>
      <c r="C771" s="75" t="s">
        <v>1450</v>
      </c>
      <c r="D771" s="64" t="s">
        <v>1451</v>
      </c>
      <c r="E771" s="76" t="s">
        <v>14</v>
      </c>
      <c r="F771" s="77">
        <v>16160214</v>
      </c>
      <c r="G771" s="78">
        <v>42598</v>
      </c>
      <c r="H771" s="66" t="s">
        <v>1476</v>
      </c>
      <c r="I771" s="3" t="s">
        <v>341</v>
      </c>
      <c r="J771" s="17" t="s">
        <v>342</v>
      </c>
      <c r="K771" s="79">
        <v>543646</v>
      </c>
    </row>
    <row r="772" spans="1:11" ht="22.5">
      <c r="A772" s="192" t="s">
        <v>1884</v>
      </c>
      <c r="B772" s="244" t="s">
        <v>298</v>
      </c>
      <c r="C772" s="75" t="s">
        <v>1450</v>
      </c>
      <c r="D772" s="64" t="s">
        <v>1451</v>
      </c>
      <c r="E772" s="76" t="s">
        <v>14</v>
      </c>
      <c r="F772" s="77">
        <v>16160218</v>
      </c>
      <c r="G772" s="78">
        <v>42598</v>
      </c>
      <c r="H772" s="66" t="s">
        <v>1478</v>
      </c>
      <c r="I772" s="3" t="s">
        <v>341</v>
      </c>
      <c r="J772" s="17" t="s">
        <v>342</v>
      </c>
      <c r="K772" s="79">
        <v>85417</v>
      </c>
    </row>
    <row r="773" spans="1:11" ht="22.5">
      <c r="A773" s="192" t="s">
        <v>1884</v>
      </c>
      <c r="B773" s="244" t="s">
        <v>298</v>
      </c>
      <c r="C773" s="75" t="s">
        <v>1450</v>
      </c>
      <c r="D773" s="64" t="s">
        <v>1451</v>
      </c>
      <c r="E773" s="76" t="s">
        <v>14</v>
      </c>
      <c r="F773" s="77">
        <v>16160219</v>
      </c>
      <c r="G773" s="78">
        <v>42598</v>
      </c>
      <c r="H773" s="66" t="s">
        <v>1479</v>
      </c>
      <c r="I773" s="3" t="s">
        <v>341</v>
      </c>
      <c r="J773" s="17" t="s">
        <v>342</v>
      </c>
      <c r="K773" s="79">
        <v>18534</v>
      </c>
    </row>
    <row r="774" spans="1:11" ht="22.5">
      <c r="A774" s="192" t="s">
        <v>1884</v>
      </c>
      <c r="B774" s="244" t="s">
        <v>298</v>
      </c>
      <c r="C774" s="75" t="s">
        <v>1450</v>
      </c>
      <c r="D774" s="64" t="s">
        <v>1451</v>
      </c>
      <c r="E774" s="76" t="s">
        <v>14</v>
      </c>
      <c r="F774" s="77">
        <v>16160221</v>
      </c>
      <c r="G774" s="78">
        <v>42604</v>
      </c>
      <c r="H774" s="66" t="s">
        <v>1480</v>
      </c>
      <c r="I774" s="3" t="s">
        <v>341</v>
      </c>
      <c r="J774" s="17" t="s">
        <v>342</v>
      </c>
      <c r="K774" s="79">
        <v>181186</v>
      </c>
    </row>
    <row r="775" spans="1:11" ht="22.5">
      <c r="A775" s="192" t="s">
        <v>1884</v>
      </c>
      <c r="B775" s="240" t="s">
        <v>154</v>
      </c>
      <c r="C775" s="75" t="s">
        <v>21</v>
      </c>
      <c r="D775" s="64" t="s">
        <v>21</v>
      </c>
      <c r="E775" s="76" t="s">
        <v>15</v>
      </c>
      <c r="F775" s="77">
        <v>16160084</v>
      </c>
      <c r="G775" s="78">
        <v>42591</v>
      </c>
      <c r="H775" s="66" t="s">
        <v>1481</v>
      </c>
      <c r="I775" s="3" t="s">
        <v>1482</v>
      </c>
      <c r="J775" s="17" t="s">
        <v>1483</v>
      </c>
      <c r="K775" s="79">
        <v>388889</v>
      </c>
    </row>
    <row r="776" spans="1:11" ht="22.5">
      <c r="A776" s="192" t="s">
        <v>1884</v>
      </c>
      <c r="B776" s="240" t="s">
        <v>154</v>
      </c>
      <c r="C776" s="75" t="s">
        <v>21</v>
      </c>
      <c r="D776" s="64" t="s">
        <v>21</v>
      </c>
      <c r="E776" s="76" t="s">
        <v>15</v>
      </c>
      <c r="F776" s="77">
        <v>16160094</v>
      </c>
      <c r="G776" s="78">
        <v>42601</v>
      </c>
      <c r="H776" s="66" t="s">
        <v>1484</v>
      </c>
      <c r="I776" s="3" t="s">
        <v>1485</v>
      </c>
      <c r="J776" s="17" t="s">
        <v>844</v>
      </c>
      <c r="K776" s="79">
        <v>260000</v>
      </c>
    </row>
    <row r="777" spans="1:11" ht="22.5">
      <c r="A777" s="192" t="s">
        <v>1884</v>
      </c>
      <c r="B777" s="240" t="s">
        <v>6</v>
      </c>
      <c r="C777" s="75" t="s">
        <v>1486</v>
      </c>
      <c r="D777" s="64" t="s">
        <v>1487</v>
      </c>
      <c r="E777" s="76" t="s">
        <v>15</v>
      </c>
      <c r="F777" s="77">
        <v>16160103</v>
      </c>
      <c r="G777" s="78">
        <v>42612</v>
      </c>
      <c r="H777" s="66" t="s">
        <v>1488</v>
      </c>
      <c r="I777" s="3" t="s">
        <v>1489</v>
      </c>
      <c r="J777" s="17" t="s">
        <v>1490</v>
      </c>
      <c r="K777" s="79">
        <v>157234</v>
      </c>
    </row>
    <row r="778" spans="1:11" ht="22.5">
      <c r="A778" s="192" t="s">
        <v>1884</v>
      </c>
      <c r="B778" s="240" t="s">
        <v>6</v>
      </c>
      <c r="C778" s="75" t="s">
        <v>1486</v>
      </c>
      <c r="D778" s="64" t="s">
        <v>1487</v>
      </c>
      <c r="E778" s="76" t="s">
        <v>15</v>
      </c>
      <c r="F778" s="77">
        <v>16160087</v>
      </c>
      <c r="G778" s="78">
        <v>42592</v>
      </c>
      <c r="H778" s="66" t="s">
        <v>1491</v>
      </c>
      <c r="I778" s="3" t="s">
        <v>1436</v>
      </c>
      <c r="J778" s="17" t="s">
        <v>1437</v>
      </c>
      <c r="K778" s="79">
        <v>104695</v>
      </c>
    </row>
    <row r="779" spans="1:11" ht="22.5">
      <c r="A779" s="192" t="s">
        <v>1884</v>
      </c>
      <c r="B779" s="240" t="s">
        <v>154</v>
      </c>
      <c r="C779" s="75" t="s">
        <v>21</v>
      </c>
      <c r="D779" s="64" t="s">
        <v>21</v>
      </c>
      <c r="E779" s="76" t="s">
        <v>15</v>
      </c>
      <c r="F779" s="77">
        <v>16160098</v>
      </c>
      <c r="G779" s="78">
        <v>42605</v>
      </c>
      <c r="H779" s="66" t="s">
        <v>1492</v>
      </c>
      <c r="I779" s="3" t="s">
        <v>1493</v>
      </c>
      <c r="J779" s="17" t="s">
        <v>1494</v>
      </c>
      <c r="K779" s="79">
        <v>157174</v>
      </c>
    </row>
    <row r="780" spans="1:11" ht="22.5">
      <c r="A780" s="192" t="s">
        <v>1884</v>
      </c>
      <c r="B780" s="239" t="s">
        <v>9</v>
      </c>
      <c r="C780" s="75" t="s">
        <v>21</v>
      </c>
      <c r="D780" s="64" t="s">
        <v>21</v>
      </c>
      <c r="E780" s="76" t="s">
        <v>15</v>
      </c>
      <c r="F780" s="77">
        <v>16160210</v>
      </c>
      <c r="G780" s="78">
        <v>42593</v>
      </c>
      <c r="H780" s="66" t="s">
        <v>1495</v>
      </c>
      <c r="I780" s="3" t="s">
        <v>1496</v>
      </c>
      <c r="J780" s="17" t="s">
        <v>1497</v>
      </c>
      <c r="K780" s="79">
        <v>77350</v>
      </c>
    </row>
    <row r="781" spans="1:11" ht="22.5">
      <c r="A781" s="192" t="s">
        <v>1884</v>
      </c>
      <c r="B781" s="240" t="s">
        <v>154</v>
      </c>
      <c r="C781" s="75" t="s">
        <v>21</v>
      </c>
      <c r="D781" s="64" t="s">
        <v>21</v>
      </c>
      <c r="E781" s="76" t="s">
        <v>15</v>
      </c>
      <c r="F781" s="77">
        <v>16160099</v>
      </c>
      <c r="G781" s="78">
        <v>42611</v>
      </c>
      <c r="H781" s="66" t="s">
        <v>1498</v>
      </c>
      <c r="I781" s="3" t="s">
        <v>1499</v>
      </c>
      <c r="J781" s="17" t="s">
        <v>1500</v>
      </c>
      <c r="K781" s="79">
        <v>104695</v>
      </c>
    </row>
    <row r="782" spans="1:11" ht="22.5">
      <c r="A782" s="192" t="s">
        <v>1884</v>
      </c>
      <c r="B782" s="239" t="s">
        <v>9</v>
      </c>
      <c r="C782" s="30" t="s">
        <v>21</v>
      </c>
      <c r="D782" s="70" t="s">
        <v>21</v>
      </c>
      <c r="E782" s="76" t="s">
        <v>15</v>
      </c>
      <c r="F782" s="77">
        <v>16160105</v>
      </c>
      <c r="G782" s="78">
        <v>42612</v>
      </c>
      <c r="H782" s="66" t="s">
        <v>1501</v>
      </c>
      <c r="I782" s="3" t="s">
        <v>1502</v>
      </c>
      <c r="J782" s="17" t="s">
        <v>1503</v>
      </c>
      <c r="K782" s="79">
        <v>196903</v>
      </c>
    </row>
    <row r="783" spans="1:11" ht="22.5">
      <c r="A783" s="192" t="s">
        <v>1884</v>
      </c>
      <c r="B783" s="239" t="s">
        <v>9</v>
      </c>
      <c r="C783" s="75" t="s">
        <v>21</v>
      </c>
      <c r="D783" s="64" t="s">
        <v>21</v>
      </c>
      <c r="E783" s="76" t="s">
        <v>15</v>
      </c>
      <c r="F783" s="77">
        <v>16160090</v>
      </c>
      <c r="G783" s="78">
        <v>42594</v>
      </c>
      <c r="H783" s="66" t="s">
        <v>1504</v>
      </c>
      <c r="I783" s="3" t="s">
        <v>1505</v>
      </c>
      <c r="J783" s="17" t="s">
        <v>1506</v>
      </c>
      <c r="K783" s="79">
        <v>101150</v>
      </c>
    </row>
    <row r="784" spans="1:11" ht="22.5">
      <c r="A784" s="192" t="s">
        <v>1884</v>
      </c>
      <c r="B784" s="239" t="s">
        <v>9</v>
      </c>
      <c r="C784" s="75" t="s">
        <v>21</v>
      </c>
      <c r="D784" s="64" t="s">
        <v>21</v>
      </c>
      <c r="E784" s="76" t="s">
        <v>15</v>
      </c>
      <c r="F784" s="77">
        <v>16160085</v>
      </c>
      <c r="G784" s="78">
        <v>42591</v>
      </c>
      <c r="H784" s="66" t="s">
        <v>1507</v>
      </c>
      <c r="I784" s="3" t="s">
        <v>1508</v>
      </c>
      <c r="J784" s="17" t="s">
        <v>1509</v>
      </c>
      <c r="K784" s="79">
        <v>940743</v>
      </c>
    </row>
    <row r="785" spans="1:11" ht="22.5">
      <c r="A785" s="192" t="s">
        <v>1884</v>
      </c>
      <c r="B785" s="239" t="s">
        <v>9</v>
      </c>
      <c r="C785" s="75" t="s">
        <v>21</v>
      </c>
      <c r="D785" s="64" t="s">
        <v>21</v>
      </c>
      <c r="E785" s="76" t="s">
        <v>15</v>
      </c>
      <c r="F785" s="77">
        <v>16160086</v>
      </c>
      <c r="G785" s="78">
        <v>42592</v>
      </c>
      <c r="H785" s="66" t="s">
        <v>1510</v>
      </c>
      <c r="I785" s="3" t="s">
        <v>1511</v>
      </c>
      <c r="J785" s="17" t="s">
        <v>1512</v>
      </c>
      <c r="K785" s="79">
        <v>214200</v>
      </c>
    </row>
    <row r="786" spans="1:11" ht="22.5">
      <c r="A786" s="192" t="s">
        <v>1884</v>
      </c>
      <c r="B786" s="239" t="s">
        <v>9</v>
      </c>
      <c r="C786" s="75" t="s">
        <v>21</v>
      </c>
      <c r="D786" s="64" t="s">
        <v>21</v>
      </c>
      <c r="E786" s="76" t="s">
        <v>15</v>
      </c>
      <c r="F786" s="77">
        <v>16160088</v>
      </c>
      <c r="G786" s="78">
        <v>42594</v>
      </c>
      <c r="H786" s="66" t="s">
        <v>1513</v>
      </c>
      <c r="I786" s="3" t="s">
        <v>1511</v>
      </c>
      <c r="J786" s="17" t="s">
        <v>1512</v>
      </c>
      <c r="K786" s="79">
        <v>428400</v>
      </c>
    </row>
    <row r="787" spans="1:11" ht="22.5">
      <c r="A787" s="192" t="s">
        <v>1884</v>
      </c>
      <c r="B787" s="239" t="s">
        <v>9</v>
      </c>
      <c r="C787" s="75" t="s">
        <v>21</v>
      </c>
      <c r="D787" s="64" t="s">
        <v>21</v>
      </c>
      <c r="E787" s="76" t="s">
        <v>15</v>
      </c>
      <c r="F787" s="77">
        <v>16160089</v>
      </c>
      <c r="G787" s="78">
        <v>42594</v>
      </c>
      <c r="H787" s="66" t="s">
        <v>1514</v>
      </c>
      <c r="I787" s="3" t="s">
        <v>1511</v>
      </c>
      <c r="J787" s="17" t="s">
        <v>1512</v>
      </c>
      <c r="K787" s="79">
        <v>2249100</v>
      </c>
    </row>
    <row r="788" spans="1:11" ht="22.5">
      <c r="A788" s="192" t="s">
        <v>1884</v>
      </c>
      <c r="B788" s="239" t="s">
        <v>9</v>
      </c>
      <c r="C788" s="75" t="s">
        <v>21</v>
      </c>
      <c r="D788" s="64" t="s">
        <v>21</v>
      </c>
      <c r="E788" s="76" t="s">
        <v>15</v>
      </c>
      <c r="F788" s="77">
        <v>16160091</v>
      </c>
      <c r="G788" s="78">
        <v>42594</v>
      </c>
      <c r="H788" s="66" t="s">
        <v>1515</v>
      </c>
      <c r="I788" s="3" t="s">
        <v>1511</v>
      </c>
      <c r="J788" s="17" t="s">
        <v>1512</v>
      </c>
      <c r="K788" s="79">
        <v>190400</v>
      </c>
    </row>
    <row r="789" spans="1:11" ht="22.5">
      <c r="A789" s="192" t="s">
        <v>1884</v>
      </c>
      <c r="B789" s="239" t="s">
        <v>9</v>
      </c>
      <c r="C789" s="75" t="s">
        <v>21</v>
      </c>
      <c r="D789" s="64" t="s">
        <v>21</v>
      </c>
      <c r="E789" s="76" t="s">
        <v>15</v>
      </c>
      <c r="F789" s="77">
        <v>16160104</v>
      </c>
      <c r="G789" s="78">
        <v>42612</v>
      </c>
      <c r="H789" s="66" t="s">
        <v>1516</v>
      </c>
      <c r="I789" s="3" t="s">
        <v>1511</v>
      </c>
      <c r="J789" s="17" t="s">
        <v>1512</v>
      </c>
      <c r="K789" s="79">
        <v>214200</v>
      </c>
    </row>
    <row r="790" spans="1:11" ht="22.5">
      <c r="A790" s="192" t="s">
        <v>1884</v>
      </c>
      <c r="B790" s="239" t="s">
        <v>9</v>
      </c>
      <c r="C790" s="75" t="s">
        <v>21</v>
      </c>
      <c r="D790" s="64" t="s">
        <v>21</v>
      </c>
      <c r="E790" s="76" t="s">
        <v>15</v>
      </c>
      <c r="F790" s="77">
        <v>16160222</v>
      </c>
      <c r="G790" s="78">
        <v>42604</v>
      </c>
      <c r="H790" s="66" t="s">
        <v>1517</v>
      </c>
      <c r="I790" s="3" t="s">
        <v>1518</v>
      </c>
      <c r="J790" s="17" t="s">
        <v>1519</v>
      </c>
      <c r="K790" s="79">
        <v>1300000</v>
      </c>
    </row>
    <row r="791" spans="1:11" ht="22.5">
      <c r="A791" s="192" t="s">
        <v>1884</v>
      </c>
      <c r="B791" s="239" t="s">
        <v>9</v>
      </c>
      <c r="C791" s="75" t="s">
        <v>21</v>
      </c>
      <c r="D791" s="64" t="s">
        <v>21</v>
      </c>
      <c r="E791" s="76" t="s">
        <v>15</v>
      </c>
      <c r="F791" s="77">
        <v>16160097</v>
      </c>
      <c r="G791" s="78">
        <v>42613</v>
      </c>
      <c r="H791" s="66" t="s">
        <v>1520</v>
      </c>
      <c r="I791" s="3" t="s">
        <v>1521</v>
      </c>
      <c r="J791" s="17" t="s">
        <v>1522</v>
      </c>
      <c r="K791" s="79">
        <v>581248</v>
      </c>
    </row>
    <row r="792" spans="1:11" ht="22.5">
      <c r="A792" s="192" t="s">
        <v>1884</v>
      </c>
      <c r="B792" s="240" t="s">
        <v>154</v>
      </c>
      <c r="C792" s="75" t="s">
        <v>21</v>
      </c>
      <c r="D792" s="64" t="s">
        <v>21</v>
      </c>
      <c r="E792" s="76" t="s">
        <v>15</v>
      </c>
      <c r="F792" s="77">
        <v>16160096</v>
      </c>
      <c r="G792" s="78">
        <v>42601</v>
      </c>
      <c r="H792" s="66" t="s">
        <v>1492</v>
      </c>
      <c r="I792" s="3" t="s">
        <v>1523</v>
      </c>
      <c r="J792" s="17" t="s">
        <v>1524</v>
      </c>
      <c r="K792" s="79">
        <v>80000</v>
      </c>
    </row>
    <row r="793" spans="1:11" ht="22.5">
      <c r="A793" s="192" t="s">
        <v>1884</v>
      </c>
      <c r="B793" s="239" t="s">
        <v>9</v>
      </c>
      <c r="C793" s="75" t="s">
        <v>21</v>
      </c>
      <c r="D793" s="64" t="s">
        <v>21</v>
      </c>
      <c r="E793" s="76" t="s">
        <v>15</v>
      </c>
      <c r="F793" s="77">
        <v>16160058</v>
      </c>
      <c r="G793" s="78">
        <v>42594</v>
      </c>
      <c r="H793" s="66" t="s">
        <v>1525</v>
      </c>
      <c r="I793" s="3" t="s">
        <v>1526</v>
      </c>
      <c r="J793" s="17" t="s">
        <v>1527</v>
      </c>
      <c r="K793" s="79">
        <v>71400</v>
      </c>
    </row>
    <row r="794" spans="1:11" ht="22.5">
      <c r="A794" s="192" t="s">
        <v>1884</v>
      </c>
      <c r="B794" s="239" t="s">
        <v>9</v>
      </c>
      <c r="C794" s="75" t="s">
        <v>21</v>
      </c>
      <c r="D794" s="64" t="s">
        <v>21</v>
      </c>
      <c r="E794" s="76" t="s">
        <v>15</v>
      </c>
      <c r="F794" s="77">
        <v>16160135</v>
      </c>
      <c r="G794" s="78">
        <v>42594</v>
      </c>
      <c r="H794" s="66" t="s">
        <v>1528</v>
      </c>
      <c r="I794" s="3" t="s">
        <v>1526</v>
      </c>
      <c r="J794" s="17" t="s">
        <v>1527</v>
      </c>
      <c r="K794" s="79">
        <v>2273519</v>
      </c>
    </row>
    <row r="795" spans="1:11" ht="11.25">
      <c r="A795" s="192" t="s">
        <v>1884</v>
      </c>
      <c r="B795" s="239" t="s">
        <v>9</v>
      </c>
      <c r="C795" s="75" t="s">
        <v>21</v>
      </c>
      <c r="D795" s="64" t="s">
        <v>21</v>
      </c>
      <c r="E795" s="76" t="s">
        <v>15</v>
      </c>
      <c r="F795" s="77">
        <v>16160102</v>
      </c>
      <c r="G795" s="78">
        <v>42612</v>
      </c>
      <c r="H795" s="66" t="s">
        <v>1529</v>
      </c>
      <c r="I795" s="3" t="s">
        <v>374</v>
      </c>
      <c r="J795" s="17" t="s">
        <v>375</v>
      </c>
      <c r="K795" s="79">
        <v>27085</v>
      </c>
    </row>
    <row r="796" spans="1:11" ht="22.5">
      <c r="A796" s="192" t="s">
        <v>1884</v>
      </c>
      <c r="B796" s="239" t="s">
        <v>9</v>
      </c>
      <c r="C796" s="75" t="s">
        <v>21</v>
      </c>
      <c r="D796" s="64" t="s">
        <v>21</v>
      </c>
      <c r="E796" s="76" t="s">
        <v>15</v>
      </c>
      <c r="F796" s="77">
        <v>16160106</v>
      </c>
      <c r="G796" s="78">
        <v>42613</v>
      </c>
      <c r="H796" s="66" t="s">
        <v>1530</v>
      </c>
      <c r="I796" s="3" t="s">
        <v>374</v>
      </c>
      <c r="J796" s="17" t="s">
        <v>375</v>
      </c>
      <c r="K796" s="79">
        <v>27085</v>
      </c>
    </row>
    <row r="797" spans="1:11" ht="22.5">
      <c r="A797" s="192" t="s">
        <v>1884</v>
      </c>
      <c r="B797" s="240" t="s">
        <v>6</v>
      </c>
      <c r="C797" s="75" t="s">
        <v>1531</v>
      </c>
      <c r="D797" s="64" t="s">
        <v>1532</v>
      </c>
      <c r="E797" s="76" t="s">
        <v>12</v>
      </c>
      <c r="F797" s="77">
        <v>259</v>
      </c>
      <c r="G797" s="78">
        <v>42583</v>
      </c>
      <c r="H797" s="66" t="s">
        <v>1533</v>
      </c>
      <c r="I797" s="3" t="s">
        <v>985</v>
      </c>
      <c r="J797" s="17" t="s">
        <v>1534</v>
      </c>
      <c r="K797" s="79">
        <v>209160</v>
      </c>
    </row>
    <row r="798" spans="1:11" ht="33.75">
      <c r="A798" s="192" t="s">
        <v>1884</v>
      </c>
      <c r="B798" s="240" t="s">
        <v>6</v>
      </c>
      <c r="C798" s="75" t="s">
        <v>1535</v>
      </c>
      <c r="D798" s="64" t="s">
        <v>1536</v>
      </c>
      <c r="E798" s="76" t="s">
        <v>12</v>
      </c>
      <c r="F798" s="77">
        <v>6423613</v>
      </c>
      <c r="G798" s="78">
        <v>42584</v>
      </c>
      <c r="H798" s="66" t="s">
        <v>1537</v>
      </c>
      <c r="I798" s="3" t="s">
        <v>918</v>
      </c>
      <c r="J798" s="17" t="s">
        <v>441</v>
      </c>
      <c r="K798" s="79">
        <v>123064</v>
      </c>
    </row>
    <row r="799" spans="1:11" ht="33.75">
      <c r="A799" s="192" t="s">
        <v>1884</v>
      </c>
      <c r="B799" s="240" t="s">
        <v>6</v>
      </c>
      <c r="C799" s="75" t="s">
        <v>1535</v>
      </c>
      <c r="D799" s="64" t="s">
        <v>1536</v>
      </c>
      <c r="E799" s="76" t="s">
        <v>12</v>
      </c>
      <c r="F799" s="77">
        <v>6423614</v>
      </c>
      <c r="G799" s="78">
        <v>42584</v>
      </c>
      <c r="H799" s="66" t="s">
        <v>1538</v>
      </c>
      <c r="I799" s="3" t="s">
        <v>918</v>
      </c>
      <c r="J799" s="17" t="s">
        <v>441</v>
      </c>
      <c r="K799" s="79">
        <v>134246</v>
      </c>
    </row>
    <row r="800" spans="1:11" ht="33.75">
      <c r="A800" s="192" t="s">
        <v>1884</v>
      </c>
      <c r="B800" s="240" t="s">
        <v>6</v>
      </c>
      <c r="C800" s="75" t="s">
        <v>1535</v>
      </c>
      <c r="D800" s="64" t="s">
        <v>1536</v>
      </c>
      <c r="E800" s="76" t="s">
        <v>12</v>
      </c>
      <c r="F800" s="77">
        <v>6424180</v>
      </c>
      <c r="G800" s="78">
        <v>42585</v>
      </c>
      <c r="H800" s="66" t="s">
        <v>1539</v>
      </c>
      <c r="I800" s="3" t="s">
        <v>918</v>
      </c>
      <c r="J800" s="17" t="s">
        <v>441</v>
      </c>
      <c r="K800" s="79">
        <v>110865</v>
      </c>
    </row>
    <row r="801" spans="1:11" ht="33.75">
      <c r="A801" s="192" t="s">
        <v>1884</v>
      </c>
      <c r="B801" s="240" t="s">
        <v>6</v>
      </c>
      <c r="C801" s="75" t="s">
        <v>1535</v>
      </c>
      <c r="D801" s="64" t="s">
        <v>1536</v>
      </c>
      <c r="E801" s="76" t="s">
        <v>12</v>
      </c>
      <c r="F801" s="77">
        <v>6424802</v>
      </c>
      <c r="G801" s="78">
        <v>42586</v>
      </c>
      <c r="H801" s="66" t="s">
        <v>1540</v>
      </c>
      <c r="I801" s="3" t="s">
        <v>918</v>
      </c>
      <c r="J801" s="17" t="s">
        <v>441</v>
      </c>
      <c r="K801" s="79">
        <v>182025</v>
      </c>
    </row>
    <row r="802" spans="1:11" ht="22.5">
      <c r="A802" s="192" t="s">
        <v>1884</v>
      </c>
      <c r="B802" s="240" t="s">
        <v>154</v>
      </c>
      <c r="C802" s="75" t="s">
        <v>21</v>
      </c>
      <c r="D802" s="64" t="s">
        <v>21</v>
      </c>
      <c r="E802" s="76" t="s">
        <v>12</v>
      </c>
      <c r="F802" s="77">
        <v>1181292</v>
      </c>
      <c r="G802" s="78">
        <v>42586</v>
      </c>
      <c r="H802" s="66" t="s">
        <v>1541</v>
      </c>
      <c r="I802" s="3" t="s">
        <v>1542</v>
      </c>
      <c r="J802" s="17" t="s">
        <v>1543</v>
      </c>
      <c r="K802" s="79">
        <v>37180</v>
      </c>
    </row>
    <row r="803" spans="1:11" ht="22.5">
      <c r="A803" s="192" t="s">
        <v>1884</v>
      </c>
      <c r="B803" s="240" t="s">
        <v>154</v>
      </c>
      <c r="C803" s="75" t="s">
        <v>21</v>
      </c>
      <c r="D803" s="75" t="s">
        <v>21</v>
      </c>
      <c r="E803" s="76" t="s">
        <v>12</v>
      </c>
      <c r="F803" s="77">
        <v>1181465</v>
      </c>
      <c r="G803" s="78">
        <v>42587</v>
      </c>
      <c r="H803" s="66" t="s">
        <v>1544</v>
      </c>
      <c r="I803" s="3" t="s">
        <v>1542</v>
      </c>
      <c r="J803" s="17" t="s">
        <v>1543</v>
      </c>
      <c r="K803" s="79">
        <v>15934</v>
      </c>
    </row>
    <row r="804" spans="1:11" ht="22.5">
      <c r="A804" s="192" t="s">
        <v>1884</v>
      </c>
      <c r="B804" s="241" t="s">
        <v>20</v>
      </c>
      <c r="C804" s="75" t="s">
        <v>21</v>
      </c>
      <c r="D804" s="64" t="s">
        <v>21</v>
      </c>
      <c r="E804" s="76" t="s">
        <v>12</v>
      </c>
      <c r="F804" s="77">
        <v>15682488</v>
      </c>
      <c r="G804" s="78">
        <v>42583</v>
      </c>
      <c r="H804" s="66" t="s">
        <v>1545</v>
      </c>
      <c r="I804" s="3" t="s">
        <v>415</v>
      </c>
      <c r="J804" s="17" t="s">
        <v>416</v>
      </c>
      <c r="K804" s="79">
        <v>3671925</v>
      </c>
    </row>
    <row r="805" spans="1:11" ht="22.5">
      <c r="A805" s="192" t="s">
        <v>1884</v>
      </c>
      <c r="B805" s="241" t="s">
        <v>20</v>
      </c>
      <c r="C805" s="75" t="s">
        <v>21</v>
      </c>
      <c r="D805" s="64" t="s">
        <v>21</v>
      </c>
      <c r="E805" s="76" t="s">
        <v>12</v>
      </c>
      <c r="F805" s="77">
        <v>15807855</v>
      </c>
      <c r="G805" s="78">
        <v>42611</v>
      </c>
      <c r="H805" s="66" t="s">
        <v>1546</v>
      </c>
      <c r="I805" s="3" t="s">
        <v>415</v>
      </c>
      <c r="J805" s="17" t="s">
        <v>416</v>
      </c>
      <c r="K805" s="79">
        <v>1253</v>
      </c>
    </row>
    <row r="806" spans="1:11" ht="22.5">
      <c r="A806" s="192" t="s">
        <v>1884</v>
      </c>
      <c r="B806" s="241" t="s">
        <v>20</v>
      </c>
      <c r="C806" s="75" t="s">
        <v>21</v>
      </c>
      <c r="D806" s="64" t="s">
        <v>21</v>
      </c>
      <c r="E806" s="76" t="s">
        <v>12</v>
      </c>
      <c r="F806" s="77">
        <v>8168893</v>
      </c>
      <c r="G806" s="78">
        <v>42584</v>
      </c>
      <c r="H806" s="66" t="s">
        <v>1547</v>
      </c>
      <c r="I806" s="3" t="s">
        <v>909</v>
      </c>
      <c r="J806" s="17" t="s">
        <v>910</v>
      </c>
      <c r="K806" s="79">
        <v>2475800</v>
      </c>
    </row>
    <row r="807" spans="1:11" ht="22.5">
      <c r="A807" s="192" t="s">
        <v>1884</v>
      </c>
      <c r="B807" s="241" t="s">
        <v>20</v>
      </c>
      <c r="C807" s="75" t="s">
        <v>21</v>
      </c>
      <c r="D807" s="64" t="s">
        <v>21</v>
      </c>
      <c r="E807" s="76" t="s">
        <v>12</v>
      </c>
      <c r="F807" s="77">
        <v>8168894</v>
      </c>
      <c r="G807" s="78">
        <v>42584</v>
      </c>
      <c r="H807" s="66" t="s">
        <v>1548</v>
      </c>
      <c r="I807" s="3" t="s">
        <v>909</v>
      </c>
      <c r="J807" s="17" t="s">
        <v>910</v>
      </c>
      <c r="K807" s="79">
        <v>527400</v>
      </c>
    </row>
    <row r="808" spans="1:11" ht="22.5">
      <c r="A808" s="192" t="s">
        <v>1884</v>
      </c>
      <c r="B808" s="241" t="s">
        <v>20</v>
      </c>
      <c r="C808" s="75" t="s">
        <v>21</v>
      </c>
      <c r="D808" s="64" t="s">
        <v>21</v>
      </c>
      <c r="E808" s="76" t="s">
        <v>12</v>
      </c>
      <c r="F808" s="77">
        <v>87986910</v>
      </c>
      <c r="G808" s="78">
        <v>42583</v>
      </c>
      <c r="H808" s="66" t="s">
        <v>1549</v>
      </c>
      <c r="I808" s="3" t="s">
        <v>1006</v>
      </c>
      <c r="J808" s="17" t="s">
        <v>412</v>
      </c>
      <c r="K808" s="79">
        <v>306400</v>
      </c>
    </row>
    <row r="809" spans="1:11" ht="22.5">
      <c r="A809" s="192" t="s">
        <v>1884</v>
      </c>
      <c r="B809" s="241" t="s">
        <v>20</v>
      </c>
      <c r="C809" s="75" t="s">
        <v>21</v>
      </c>
      <c r="D809" s="64" t="s">
        <v>21</v>
      </c>
      <c r="E809" s="76" t="s">
        <v>12</v>
      </c>
      <c r="F809" s="77">
        <v>88908259</v>
      </c>
      <c r="G809" s="78">
        <v>42598</v>
      </c>
      <c r="H809" s="66" t="s">
        <v>1550</v>
      </c>
      <c r="I809" s="3" t="s">
        <v>1006</v>
      </c>
      <c r="J809" s="17" t="s">
        <v>412</v>
      </c>
      <c r="K809" s="79">
        <v>160300</v>
      </c>
    </row>
    <row r="810" spans="1:11" ht="33.75">
      <c r="A810" s="192" t="s">
        <v>1884</v>
      </c>
      <c r="B810" s="241" t="s">
        <v>20</v>
      </c>
      <c r="C810" s="75" t="s">
        <v>21</v>
      </c>
      <c r="D810" s="64" t="s">
        <v>21</v>
      </c>
      <c r="E810" s="76" t="s">
        <v>12</v>
      </c>
      <c r="F810" s="77">
        <v>89093167</v>
      </c>
      <c r="G810" s="78">
        <v>42602</v>
      </c>
      <c r="H810" s="66" t="s">
        <v>1551</v>
      </c>
      <c r="I810" s="3" t="s">
        <v>1006</v>
      </c>
      <c r="J810" s="17" t="s">
        <v>412</v>
      </c>
      <c r="K810" s="79">
        <v>344350</v>
      </c>
    </row>
    <row r="811" spans="1:11" ht="22.5">
      <c r="A811" s="192" t="s">
        <v>1884</v>
      </c>
      <c r="B811" s="241" t="s">
        <v>20</v>
      </c>
      <c r="C811" s="75" t="s">
        <v>21</v>
      </c>
      <c r="D811" s="64" t="s">
        <v>21</v>
      </c>
      <c r="E811" s="76" t="s">
        <v>12</v>
      </c>
      <c r="F811" s="77">
        <v>89173274</v>
      </c>
      <c r="G811" s="78">
        <v>42602</v>
      </c>
      <c r="H811" s="66" t="s">
        <v>1552</v>
      </c>
      <c r="I811" s="3" t="s">
        <v>1006</v>
      </c>
      <c r="J811" s="17" t="s">
        <v>412</v>
      </c>
      <c r="K811" s="79">
        <v>12700</v>
      </c>
    </row>
    <row r="812" spans="1:11" ht="22.5">
      <c r="A812" s="192" t="s">
        <v>1884</v>
      </c>
      <c r="B812" s="241" t="s">
        <v>20</v>
      </c>
      <c r="C812" s="75" t="s">
        <v>21</v>
      </c>
      <c r="D812" s="64" t="s">
        <v>21</v>
      </c>
      <c r="E812" s="76" t="s">
        <v>12</v>
      </c>
      <c r="F812" s="77">
        <v>89194549</v>
      </c>
      <c r="G812" s="78">
        <v>42602</v>
      </c>
      <c r="H812" s="66" t="s">
        <v>1553</v>
      </c>
      <c r="I812" s="3" t="s">
        <v>1006</v>
      </c>
      <c r="J812" s="17" t="s">
        <v>412</v>
      </c>
      <c r="K812" s="79">
        <v>2250</v>
      </c>
    </row>
    <row r="813" spans="1:11" ht="33.75">
      <c r="A813" s="192" t="s">
        <v>1884</v>
      </c>
      <c r="B813" s="241" t="s">
        <v>20</v>
      </c>
      <c r="C813" s="75" t="s">
        <v>21</v>
      </c>
      <c r="D813" s="64" t="s">
        <v>21</v>
      </c>
      <c r="E813" s="76" t="s">
        <v>12</v>
      </c>
      <c r="F813" s="77">
        <v>147764143</v>
      </c>
      <c r="G813" s="78">
        <v>42585</v>
      </c>
      <c r="H813" s="66" t="s">
        <v>1554</v>
      </c>
      <c r="I813" s="3" t="s">
        <v>909</v>
      </c>
      <c r="J813" s="17" t="s">
        <v>910</v>
      </c>
      <c r="K813" s="79">
        <v>3900</v>
      </c>
    </row>
    <row r="814" spans="1:11" ht="22.5">
      <c r="A814" s="72" t="s">
        <v>1679</v>
      </c>
      <c r="B814" s="240" t="s">
        <v>9</v>
      </c>
      <c r="C814" s="118" t="s">
        <v>13</v>
      </c>
      <c r="D814" s="135" t="s">
        <v>13</v>
      </c>
      <c r="E814" s="118" t="s">
        <v>14</v>
      </c>
      <c r="F814" s="136">
        <v>9160089</v>
      </c>
      <c r="G814" s="135">
        <v>42590</v>
      </c>
      <c r="H814" s="137" t="s">
        <v>1680</v>
      </c>
      <c r="I814" s="138" t="s">
        <v>1681</v>
      </c>
      <c r="J814" s="58" t="s">
        <v>31</v>
      </c>
      <c r="K814" s="169">
        <v>49990</v>
      </c>
    </row>
    <row r="815" spans="1:11" ht="22.5">
      <c r="A815" s="72" t="s">
        <v>1679</v>
      </c>
      <c r="B815" s="240" t="s">
        <v>9</v>
      </c>
      <c r="C815" s="118" t="s">
        <v>13</v>
      </c>
      <c r="D815" s="135" t="s">
        <v>13</v>
      </c>
      <c r="E815" s="118" t="s">
        <v>14</v>
      </c>
      <c r="F815" s="136">
        <v>9160091</v>
      </c>
      <c r="G815" s="135">
        <v>42590</v>
      </c>
      <c r="H815" s="137" t="s">
        <v>1682</v>
      </c>
      <c r="I815" s="137" t="s">
        <v>1683</v>
      </c>
      <c r="J815" s="139" t="s">
        <v>1684</v>
      </c>
      <c r="K815" s="169">
        <v>767550</v>
      </c>
    </row>
    <row r="816" spans="1:11" ht="22.5">
      <c r="A816" s="72" t="s">
        <v>1679</v>
      </c>
      <c r="B816" s="240" t="s">
        <v>9</v>
      </c>
      <c r="C816" s="118" t="s">
        <v>13</v>
      </c>
      <c r="D816" s="135" t="s">
        <v>13</v>
      </c>
      <c r="E816" s="118" t="s">
        <v>14</v>
      </c>
      <c r="F816" s="136">
        <v>9160092</v>
      </c>
      <c r="G816" s="135">
        <v>42590</v>
      </c>
      <c r="H816" s="137" t="s">
        <v>1685</v>
      </c>
      <c r="I816" s="138" t="s">
        <v>1686</v>
      </c>
      <c r="J816" s="58" t="s">
        <v>1687</v>
      </c>
      <c r="K816" s="169">
        <v>40465</v>
      </c>
    </row>
    <row r="817" spans="1:11" ht="33.75">
      <c r="A817" s="72" t="s">
        <v>1679</v>
      </c>
      <c r="B817" s="240" t="s">
        <v>9</v>
      </c>
      <c r="C817" s="118" t="s">
        <v>13</v>
      </c>
      <c r="D817" s="135" t="s">
        <v>13</v>
      </c>
      <c r="E817" s="118" t="s">
        <v>14</v>
      </c>
      <c r="F817" s="136">
        <v>9160093</v>
      </c>
      <c r="G817" s="135">
        <v>42594</v>
      </c>
      <c r="H817" s="137" t="s">
        <v>1688</v>
      </c>
      <c r="I817" s="138" t="s">
        <v>1689</v>
      </c>
      <c r="J817" s="58" t="s">
        <v>1690</v>
      </c>
      <c r="K817" s="169">
        <v>40817</v>
      </c>
    </row>
    <row r="818" spans="1:11" ht="22.5">
      <c r="A818" s="72" t="s">
        <v>1679</v>
      </c>
      <c r="B818" s="240" t="s">
        <v>9</v>
      </c>
      <c r="C818" s="118" t="s">
        <v>13</v>
      </c>
      <c r="D818" s="135" t="s">
        <v>13</v>
      </c>
      <c r="E818" s="118" t="s">
        <v>14</v>
      </c>
      <c r="F818" s="136">
        <v>9160094</v>
      </c>
      <c r="G818" s="135">
        <v>42598</v>
      </c>
      <c r="H818" s="137" t="s">
        <v>1691</v>
      </c>
      <c r="I818" s="137" t="s">
        <v>1692</v>
      </c>
      <c r="J818" s="139" t="s">
        <v>1693</v>
      </c>
      <c r="K818" s="169">
        <v>85001</v>
      </c>
    </row>
    <row r="819" spans="1:11" ht="22.5">
      <c r="A819" s="72" t="s">
        <v>1679</v>
      </c>
      <c r="B819" s="244" t="s">
        <v>298</v>
      </c>
      <c r="C819" s="140" t="s">
        <v>1694</v>
      </c>
      <c r="D819" s="141">
        <v>42460</v>
      </c>
      <c r="E819" s="118" t="s">
        <v>14</v>
      </c>
      <c r="F819" s="136">
        <v>9160095</v>
      </c>
      <c r="G819" s="135">
        <v>42604</v>
      </c>
      <c r="H819" s="137" t="s">
        <v>1695</v>
      </c>
      <c r="I819" s="137" t="s">
        <v>1696</v>
      </c>
      <c r="J819" s="139" t="s">
        <v>1697</v>
      </c>
      <c r="K819" s="169">
        <v>93179</v>
      </c>
    </row>
    <row r="820" spans="1:11" ht="33.75">
      <c r="A820" s="72" t="s">
        <v>1679</v>
      </c>
      <c r="B820" s="244" t="s">
        <v>298</v>
      </c>
      <c r="C820" s="140" t="s">
        <v>1694</v>
      </c>
      <c r="D820" s="141">
        <v>42460</v>
      </c>
      <c r="E820" s="118" t="s">
        <v>14</v>
      </c>
      <c r="F820" s="136">
        <v>9160096</v>
      </c>
      <c r="G820" s="135">
        <v>42605</v>
      </c>
      <c r="H820" s="137" t="s">
        <v>1698</v>
      </c>
      <c r="I820" s="138" t="s">
        <v>1699</v>
      </c>
      <c r="J820" s="58" t="s">
        <v>1700</v>
      </c>
      <c r="K820" s="169">
        <v>68330</v>
      </c>
    </row>
    <row r="821" spans="1:11" ht="22.5">
      <c r="A821" s="72" t="s">
        <v>1679</v>
      </c>
      <c r="B821" s="244" t="s">
        <v>298</v>
      </c>
      <c r="C821" s="140" t="s">
        <v>1694</v>
      </c>
      <c r="D821" s="141">
        <v>42460</v>
      </c>
      <c r="E821" s="118" t="s">
        <v>14</v>
      </c>
      <c r="F821" s="136">
        <v>9160097</v>
      </c>
      <c r="G821" s="135">
        <v>42607</v>
      </c>
      <c r="H821" s="137" t="s">
        <v>1701</v>
      </c>
      <c r="I821" s="138" t="s">
        <v>1702</v>
      </c>
      <c r="J821" s="58" t="s">
        <v>1703</v>
      </c>
      <c r="K821" s="169">
        <v>1895162</v>
      </c>
    </row>
    <row r="822" spans="1:11" ht="22.5">
      <c r="A822" s="72" t="s">
        <v>1679</v>
      </c>
      <c r="B822" s="244" t="s">
        <v>298</v>
      </c>
      <c r="C822" s="140" t="s">
        <v>1694</v>
      </c>
      <c r="D822" s="141">
        <v>42460</v>
      </c>
      <c r="E822" s="118" t="s">
        <v>14</v>
      </c>
      <c r="F822" s="136">
        <v>9160098</v>
      </c>
      <c r="G822" s="135">
        <v>42612</v>
      </c>
      <c r="H822" s="137" t="s">
        <v>1704</v>
      </c>
      <c r="I822" s="137" t="s">
        <v>1705</v>
      </c>
      <c r="J822" s="139" t="s">
        <v>1706</v>
      </c>
      <c r="K822" s="169">
        <v>376173</v>
      </c>
    </row>
    <row r="823" spans="1:11" ht="22.5">
      <c r="A823" s="72" t="s">
        <v>1679</v>
      </c>
      <c r="B823" s="244" t="s">
        <v>298</v>
      </c>
      <c r="C823" s="140" t="s">
        <v>1694</v>
      </c>
      <c r="D823" s="141">
        <v>42460</v>
      </c>
      <c r="E823" s="118" t="s">
        <v>14</v>
      </c>
      <c r="F823" s="136">
        <v>9160099</v>
      </c>
      <c r="G823" s="135">
        <v>42612</v>
      </c>
      <c r="H823" s="137" t="s">
        <v>1707</v>
      </c>
      <c r="I823" s="138" t="s">
        <v>567</v>
      </c>
      <c r="J823" s="58" t="s">
        <v>342</v>
      </c>
      <c r="K823" s="169">
        <v>115133</v>
      </c>
    </row>
    <row r="824" spans="1:11" ht="22.5">
      <c r="A824" s="72" t="s">
        <v>1679</v>
      </c>
      <c r="B824" s="240" t="s">
        <v>9</v>
      </c>
      <c r="C824" s="118" t="s">
        <v>13</v>
      </c>
      <c r="D824" s="135" t="s">
        <v>13</v>
      </c>
      <c r="E824" s="118" t="s">
        <v>14</v>
      </c>
      <c r="F824" s="136">
        <v>9160100</v>
      </c>
      <c r="G824" s="135">
        <v>42613</v>
      </c>
      <c r="H824" s="137" t="s">
        <v>1701</v>
      </c>
      <c r="I824" s="138" t="s">
        <v>1708</v>
      </c>
      <c r="J824" s="58" t="s">
        <v>1709</v>
      </c>
      <c r="K824" s="169">
        <v>518320</v>
      </c>
    </row>
    <row r="825" spans="1:11" ht="22.5">
      <c r="A825" s="72" t="s">
        <v>1679</v>
      </c>
      <c r="B825" s="240" t="s">
        <v>9</v>
      </c>
      <c r="C825" s="118" t="s">
        <v>13</v>
      </c>
      <c r="D825" s="135" t="s">
        <v>13</v>
      </c>
      <c r="E825" s="118" t="s">
        <v>15</v>
      </c>
      <c r="F825" s="136">
        <v>9160199</v>
      </c>
      <c r="G825" s="135">
        <v>42590</v>
      </c>
      <c r="H825" s="137" t="s">
        <v>1710</v>
      </c>
      <c r="I825" s="137" t="s">
        <v>1711</v>
      </c>
      <c r="J825" s="139" t="s">
        <v>1712</v>
      </c>
      <c r="K825" s="169">
        <v>99441</v>
      </c>
    </row>
    <row r="826" spans="1:11" ht="22.5">
      <c r="A826" s="72" t="s">
        <v>1679</v>
      </c>
      <c r="B826" s="240" t="s">
        <v>154</v>
      </c>
      <c r="C826" s="118" t="s">
        <v>13</v>
      </c>
      <c r="D826" s="135" t="s">
        <v>13</v>
      </c>
      <c r="E826" s="118" t="s">
        <v>15</v>
      </c>
      <c r="F826" s="136">
        <v>9160200</v>
      </c>
      <c r="G826" s="135">
        <v>42590</v>
      </c>
      <c r="H826" s="137" t="s">
        <v>1713</v>
      </c>
      <c r="I826" s="137" t="s">
        <v>156</v>
      </c>
      <c r="J826" s="139" t="s">
        <v>157</v>
      </c>
      <c r="K826" s="169">
        <v>255997</v>
      </c>
    </row>
    <row r="827" spans="1:11" ht="33.75">
      <c r="A827" s="72" t="s">
        <v>1679</v>
      </c>
      <c r="B827" s="244" t="s">
        <v>298</v>
      </c>
      <c r="C827" s="140" t="s">
        <v>1694</v>
      </c>
      <c r="D827" s="141">
        <v>42460</v>
      </c>
      <c r="E827" s="118" t="s">
        <v>15</v>
      </c>
      <c r="F827" s="136">
        <v>9160201</v>
      </c>
      <c r="G827" s="135">
        <v>42590</v>
      </c>
      <c r="H827" s="137" t="s">
        <v>1714</v>
      </c>
      <c r="I827" s="138" t="s">
        <v>1715</v>
      </c>
      <c r="J827" s="58" t="s">
        <v>1716</v>
      </c>
      <c r="K827" s="169">
        <v>2498985</v>
      </c>
    </row>
    <row r="828" spans="1:11" ht="33.75">
      <c r="A828" s="72" t="s">
        <v>1679</v>
      </c>
      <c r="B828" s="240" t="s">
        <v>9</v>
      </c>
      <c r="C828" s="118" t="s">
        <v>13</v>
      </c>
      <c r="D828" s="135" t="s">
        <v>13</v>
      </c>
      <c r="E828" s="118" t="s">
        <v>15</v>
      </c>
      <c r="F828" s="136">
        <v>9160202</v>
      </c>
      <c r="G828" s="135">
        <v>42590</v>
      </c>
      <c r="H828" s="137" t="s">
        <v>1717</v>
      </c>
      <c r="I828" s="138" t="s">
        <v>1718</v>
      </c>
      <c r="J828" s="58" t="s">
        <v>1719</v>
      </c>
      <c r="K828" s="169">
        <v>110000</v>
      </c>
    </row>
    <row r="829" spans="1:11" ht="33.75">
      <c r="A829" s="72" t="s">
        <v>1679</v>
      </c>
      <c r="B829" s="240" t="s">
        <v>9</v>
      </c>
      <c r="C829" s="118" t="s">
        <v>13</v>
      </c>
      <c r="D829" s="135" t="s">
        <v>13</v>
      </c>
      <c r="E829" s="118" t="s">
        <v>15</v>
      </c>
      <c r="F829" s="136">
        <v>9160203</v>
      </c>
      <c r="G829" s="135">
        <v>42590</v>
      </c>
      <c r="H829" s="137" t="s">
        <v>1720</v>
      </c>
      <c r="I829" s="138" t="s">
        <v>1721</v>
      </c>
      <c r="J829" s="58" t="s">
        <v>1722</v>
      </c>
      <c r="K829" s="169">
        <v>133600</v>
      </c>
    </row>
    <row r="830" spans="1:11" ht="33.75">
      <c r="A830" s="72" t="s">
        <v>1679</v>
      </c>
      <c r="B830" s="240" t="s">
        <v>9</v>
      </c>
      <c r="C830" s="118" t="s">
        <v>13</v>
      </c>
      <c r="D830" s="135" t="s">
        <v>13</v>
      </c>
      <c r="E830" s="118" t="s">
        <v>14</v>
      </c>
      <c r="F830" s="136">
        <v>9160204</v>
      </c>
      <c r="G830" s="135">
        <v>42591</v>
      </c>
      <c r="H830" s="137" t="s">
        <v>1723</v>
      </c>
      <c r="I830" s="138" t="s">
        <v>1724</v>
      </c>
      <c r="J830" s="58" t="s">
        <v>1725</v>
      </c>
      <c r="K830" s="169">
        <v>139390</v>
      </c>
    </row>
    <row r="831" spans="1:11" ht="22.5">
      <c r="A831" s="72" t="s">
        <v>1679</v>
      </c>
      <c r="B831" s="240" t="s">
        <v>154</v>
      </c>
      <c r="C831" s="118" t="s">
        <v>13</v>
      </c>
      <c r="D831" s="135" t="s">
        <v>13</v>
      </c>
      <c r="E831" s="118" t="s">
        <v>15</v>
      </c>
      <c r="F831" s="136">
        <v>9160205</v>
      </c>
      <c r="G831" s="135">
        <v>42600</v>
      </c>
      <c r="H831" s="137" t="s">
        <v>1726</v>
      </c>
      <c r="I831" s="137" t="s">
        <v>156</v>
      </c>
      <c r="J831" s="139" t="s">
        <v>157</v>
      </c>
      <c r="K831" s="169">
        <v>156966</v>
      </c>
    </row>
    <row r="832" spans="1:11" ht="22.5">
      <c r="A832" s="72" t="s">
        <v>1679</v>
      </c>
      <c r="B832" s="240" t="s">
        <v>154</v>
      </c>
      <c r="C832" s="118" t="s">
        <v>13</v>
      </c>
      <c r="D832" s="135" t="s">
        <v>13</v>
      </c>
      <c r="E832" s="118" t="s">
        <v>15</v>
      </c>
      <c r="F832" s="136">
        <v>916206</v>
      </c>
      <c r="G832" s="135">
        <v>42591</v>
      </c>
      <c r="H832" s="137" t="s">
        <v>1726</v>
      </c>
      <c r="I832" s="137" t="s">
        <v>156</v>
      </c>
      <c r="J832" s="139" t="s">
        <v>157</v>
      </c>
      <c r="K832" s="169">
        <v>75694</v>
      </c>
    </row>
    <row r="833" spans="1:11" ht="11.25">
      <c r="A833" s="72" t="s">
        <v>1679</v>
      </c>
      <c r="B833" s="240" t="s">
        <v>9</v>
      </c>
      <c r="C833" s="118" t="s">
        <v>13</v>
      </c>
      <c r="D833" s="135" t="s">
        <v>13</v>
      </c>
      <c r="E833" s="118" t="s">
        <v>15</v>
      </c>
      <c r="F833" s="136">
        <v>9160207</v>
      </c>
      <c r="G833" s="135">
        <v>42594</v>
      </c>
      <c r="H833" s="137" t="s">
        <v>1727</v>
      </c>
      <c r="I833" s="138" t="s">
        <v>1728</v>
      </c>
      <c r="J833" s="58" t="s">
        <v>1729</v>
      </c>
      <c r="K833" s="169">
        <v>245000</v>
      </c>
    </row>
    <row r="834" spans="1:11" ht="22.5">
      <c r="A834" s="72" t="s">
        <v>1679</v>
      </c>
      <c r="B834" s="240" t="s">
        <v>9</v>
      </c>
      <c r="C834" s="118" t="s">
        <v>13</v>
      </c>
      <c r="D834" s="135" t="s">
        <v>13</v>
      </c>
      <c r="E834" s="118" t="s">
        <v>15</v>
      </c>
      <c r="F834" s="136">
        <v>9160208</v>
      </c>
      <c r="G834" s="135">
        <v>42594</v>
      </c>
      <c r="H834" s="137" t="s">
        <v>1730</v>
      </c>
      <c r="I834" s="138" t="s">
        <v>1731</v>
      </c>
      <c r="J834" s="58" t="s">
        <v>1732</v>
      </c>
      <c r="K834" s="169">
        <v>7000</v>
      </c>
    </row>
    <row r="835" spans="1:11" ht="33.75">
      <c r="A835" s="72" t="s">
        <v>1679</v>
      </c>
      <c r="B835" s="240" t="s">
        <v>9</v>
      </c>
      <c r="C835" s="118" t="s">
        <v>1733</v>
      </c>
      <c r="D835" s="135">
        <v>42594</v>
      </c>
      <c r="E835" s="118" t="s">
        <v>15</v>
      </c>
      <c r="F835" s="136">
        <v>9160210</v>
      </c>
      <c r="G835" s="135">
        <v>42594</v>
      </c>
      <c r="H835" s="137" t="s">
        <v>1734</v>
      </c>
      <c r="I835" s="137" t="s">
        <v>1735</v>
      </c>
      <c r="J835" s="139" t="s">
        <v>1736</v>
      </c>
      <c r="K835" s="169">
        <v>633345</v>
      </c>
    </row>
    <row r="836" spans="1:11" ht="22.5">
      <c r="A836" s="72" t="s">
        <v>1679</v>
      </c>
      <c r="B836" s="240" t="s">
        <v>9</v>
      </c>
      <c r="C836" s="118" t="s">
        <v>13</v>
      </c>
      <c r="D836" s="135" t="s">
        <v>13</v>
      </c>
      <c r="E836" s="118" t="s">
        <v>15</v>
      </c>
      <c r="F836" s="136">
        <v>9160212</v>
      </c>
      <c r="G836" s="135">
        <v>42599</v>
      </c>
      <c r="H836" s="137" t="s">
        <v>1737</v>
      </c>
      <c r="I836" s="138" t="s">
        <v>1738</v>
      </c>
      <c r="J836" s="58" t="s">
        <v>1739</v>
      </c>
      <c r="K836" s="169">
        <v>45907</v>
      </c>
    </row>
    <row r="837" spans="1:11" ht="33.75">
      <c r="A837" s="72" t="s">
        <v>1679</v>
      </c>
      <c r="B837" s="244" t="s">
        <v>298</v>
      </c>
      <c r="C837" s="140" t="s">
        <v>1694</v>
      </c>
      <c r="D837" s="141">
        <v>42460</v>
      </c>
      <c r="E837" s="118" t="s">
        <v>15</v>
      </c>
      <c r="F837" s="136">
        <v>9160213</v>
      </c>
      <c r="G837" s="135">
        <v>42599</v>
      </c>
      <c r="H837" s="137" t="s">
        <v>1740</v>
      </c>
      <c r="I837" s="138" t="s">
        <v>1715</v>
      </c>
      <c r="J837" s="58" t="s">
        <v>1716</v>
      </c>
      <c r="K837" s="169">
        <v>228305</v>
      </c>
    </row>
    <row r="838" spans="1:11" ht="22.5">
      <c r="A838" s="72" t="s">
        <v>1679</v>
      </c>
      <c r="B838" s="240" t="s">
        <v>154</v>
      </c>
      <c r="C838" s="118" t="s">
        <v>13</v>
      </c>
      <c r="D838" s="135" t="s">
        <v>13</v>
      </c>
      <c r="E838" s="118" t="s">
        <v>15</v>
      </c>
      <c r="F838" s="136">
        <v>9160214</v>
      </c>
      <c r="G838" s="135">
        <v>42599</v>
      </c>
      <c r="H838" s="137" t="s">
        <v>1741</v>
      </c>
      <c r="I838" s="137" t="s">
        <v>156</v>
      </c>
      <c r="J838" s="139" t="s">
        <v>157</v>
      </c>
      <c r="K838" s="169">
        <v>409718</v>
      </c>
    </row>
    <row r="839" spans="1:11" ht="22.5">
      <c r="A839" s="72" t="s">
        <v>1679</v>
      </c>
      <c r="B839" s="240" t="s">
        <v>154</v>
      </c>
      <c r="C839" s="118" t="s">
        <v>13</v>
      </c>
      <c r="D839" s="135" t="s">
        <v>13</v>
      </c>
      <c r="E839" s="118" t="s">
        <v>15</v>
      </c>
      <c r="F839" s="136">
        <v>9160215</v>
      </c>
      <c r="G839" s="135">
        <v>42599</v>
      </c>
      <c r="H839" s="137" t="s">
        <v>1726</v>
      </c>
      <c r="I839" s="137" t="s">
        <v>156</v>
      </c>
      <c r="J839" s="139" t="s">
        <v>157</v>
      </c>
      <c r="K839" s="169">
        <v>116839</v>
      </c>
    </row>
    <row r="840" spans="1:11" ht="22.5">
      <c r="A840" s="72" t="s">
        <v>1679</v>
      </c>
      <c r="B840" s="240" t="s">
        <v>154</v>
      </c>
      <c r="C840" s="118" t="s">
        <v>13</v>
      </c>
      <c r="D840" s="135" t="s">
        <v>13</v>
      </c>
      <c r="E840" s="118" t="s">
        <v>15</v>
      </c>
      <c r="F840" s="136">
        <v>9160216</v>
      </c>
      <c r="G840" s="135">
        <v>42599</v>
      </c>
      <c r="H840" s="137" t="s">
        <v>1726</v>
      </c>
      <c r="I840" s="137" t="s">
        <v>156</v>
      </c>
      <c r="J840" s="139" t="s">
        <v>157</v>
      </c>
      <c r="K840" s="169">
        <v>116389</v>
      </c>
    </row>
    <row r="841" spans="1:11" ht="22.5">
      <c r="A841" s="72" t="s">
        <v>1679</v>
      </c>
      <c r="B841" s="240" t="s">
        <v>154</v>
      </c>
      <c r="C841" s="118" t="s">
        <v>13</v>
      </c>
      <c r="D841" s="135" t="s">
        <v>13</v>
      </c>
      <c r="E841" s="118" t="s">
        <v>15</v>
      </c>
      <c r="F841" s="136">
        <v>9160217</v>
      </c>
      <c r="G841" s="135">
        <v>42599</v>
      </c>
      <c r="H841" s="137" t="s">
        <v>1726</v>
      </c>
      <c r="I841" s="137" t="s">
        <v>156</v>
      </c>
      <c r="J841" s="139" t="s">
        <v>157</v>
      </c>
      <c r="K841" s="169">
        <v>290504</v>
      </c>
    </row>
    <row r="842" spans="1:11" ht="22.5">
      <c r="A842" s="72" t="s">
        <v>1679</v>
      </c>
      <c r="B842" s="240" t="s">
        <v>154</v>
      </c>
      <c r="C842" s="118" t="s">
        <v>13</v>
      </c>
      <c r="D842" s="135" t="s">
        <v>13</v>
      </c>
      <c r="E842" s="118" t="s">
        <v>15</v>
      </c>
      <c r="F842" s="136">
        <v>9160218</v>
      </c>
      <c r="G842" s="135">
        <v>42599</v>
      </c>
      <c r="H842" s="137" t="s">
        <v>1741</v>
      </c>
      <c r="I842" s="137" t="s">
        <v>156</v>
      </c>
      <c r="J842" s="139" t="s">
        <v>157</v>
      </c>
      <c r="K842" s="169">
        <v>282705</v>
      </c>
    </row>
    <row r="843" spans="1:11" ht="33.75">
      <c r="A843" s="72" t="s">
        <v>1679</v>
      </c>
      <c r="B843" s="240" t="s">
        <v>154</v>
      </c>
      <c r="C843" s="118" t="s">
        <v>13</v>
      </c>
      <c r="D843" s="135" t="s">
        <v>13</v>
      </c>
      <c r="E843" s="118" t="s">
        <v>15</v>
      </c>
      <c r="F843" s="136">
        <v>9160219</v>
      </c>
      <c r="G843" s="135">
        <v>42599</v>
      </c>
      <c r="H843" s="137" t="s">
        <v>1742</v>
      </c>
      <c r="I843" s="137" t="s">
        <v>156</v>
      </c>
      <c r="J843" s="139" t="s">
        <v>157</v>
      </c>
      <c r="K843" s="169">
        <v>503014</v>
      </c>
    </row>
    <row r="844" spans="1:11" ht="22.5">
      <c r="A844" s="72" t="s">
        <v>1679</v>
      </c>
      <c r="B844" s="240" t="s">
        <v>9</v>
      </c>
      <c r="C844" s="118" t="s">
        <v>13</v>
      </c>
      <c r="D844" s="135" t="s">
        <v>13</v>
      </c>
      <c r="E844" s="118" t="s">
        <v>15</v>
      </c>
      <c r="F844" s="136">
        <v>9160220</v>
      </c>
      <c r="G844" s="135">
        <v>42599</v>
      </c>
      <c r="H844" s="137" t="s">
        <v>1743</v>
      </c>
      <c r="I844" s="138" t="s">
        <v>1744</v>
      </c>
      <c r="J844" s="142" t="s">
        <v>1745</v>
      </c>
      <c r="K844" s="169">
        <v>368900</v>
      </c>
    </row>
    <row r="845" spans="1:11" ht="22.5">
      <c r="A845" s="72" t="s">
        <v>1679</v>
      </c>
      <c r="B845" s="240" t="s">
        <v>154</v>
      </c>
      <c r="C845" s="118" t="s">
        <v>13</v>
      </c>
      <c r="D845" s="135" t="s">
        <v>13</v>
      </c>
      <c r="E845" s="118" t="s">
        <v>15</v>
      </c>
      <c r="F845" s="136">
        <v>9160222</v>
      </c>
      <c r="G845" s="135">
        <v>42600</v>
      </c>
      <c r="H845" s="137" t="s">
        <v>1741</v>
      </c>
      <c r="I845" s="137" t="s">
        <v>156</v>
      </c>
      <c r="J845" s="139" t="s">
        <v>157</v>
      </c>
      <c r="K845" s="169">
        <v>130731</v>
      </c>
    </row>
    <row r="846" spans="1:11" ht="22.5">
      <c r="A846" s="72" t="s">
        <v>1679</v>
      </c>
      <c r="B846" s="240" t="s">
        <v>9</v>
      </c>
      <c r="C846" s="118" t="s">
        <v>13</v>
      </c>
      <c r="D846" s="135" t="s">
        <v>13</v>
      </c>
      <c r="E846" s="118" t="s">
        <v>15</v>
      </c>
      <c r="F846" s="136">
        <v>9160223</v>
      </c>
      <c r="G846" s="135">
        <v>42600</v>
      </c>
      <c r="H846" s="137" t="s">
        <v>1746</v>
      </c>
      <c r="I846" s="138" t="s">
        <v>1747</v>
      </c>
      <c r="J846" s="58" t="s">
        <v>1748</v>
      </c>
      <c r="K846" s="169">
        <v>44444</v>
      </c>
    </row>
    <row r="847" spans="1:11" ht="22.5">
      <c r="A847" s="72" t="s">
        <v>1679</v>
      </c>
      <c r="B847" s="240" t="s">
        <v>9</v>
      </c>
      <c r="C847" s="118" t="s">
        <v>13</v>
      </c>
      <c r="D847" s="135" t="s">
        <v>13</v>
      </c>
      <c r="E847" s="118" t="s">
        <v>15</v>
      </c>
      <c r="F847" s="136">
        <v>9160224</v>
      </c>
      <c r="G847" s="135">
        <v>42600</v>
      </c>
      <c r="H847" s="137" t="s">
        <v>1749</v>
      </c>
      <c r="I847" s="138" t="s">
        <v>1750</v>
      </c>
      <c r="J847" s="58" t="s">
        <v>1748</v>
      </c>
      <c r="K847" s="169">
        <v>45900</v>
      </c>
    </row>
    <row r="848" spans="1:11" ht="22.5">
      <c r="A848" s="72" t="s">
        <v>1679</v>
      </c>
      <c r="B848" s="240" t="s">
        <v>154</v>
      </c>
      <c r="C848" s="118" t="s">
        <v>13</v>
      </c>
      <c r="D848" s="135" t="s">
        <v>13</v>
      </c>
      <c r="E848" s="118" t="s">
        <v>15</v>
      </c>
      <c r="F848" s="136">
        <v>9160225</v>
      </c>
      <c r="G848" s="135">
        <v>42600</v>
      </c>
      <c r="H848" s="137" t="s">
        <v>1726</v>
      </c>
      <c r="I848" s="137" t="s">
        <v>156</v>
      </c>
      <c r="J848" s="139" t="s">
        <v>157</v>
      </c>
      <c r="K848" s="169">
        <v>159276</v>
      </c>
    </row>
    <row r="849" spans="1:11" ht="22.5">
      <c r="A849" s="72" t="s">
        <v>1679</v>
      </c>
      <c r="B849" s="240" t="s">
        <v>154</v>
      </c>
      <c r="C849" s="118" t="s">
        <v>13</v>
      </c>
      <c r="D849" s="135" t="s">
        <v>13</v>
      </c>
      <c r="E849" s="118" t="s">
        <v>15</v>
      </c>
      <c r="F849" s="136">
        <v>9160226</v>
      </c>
      <c r="G849" s="135">
        <v>42600</v>
      </c>
      <c r="H849" s="137" t="s">
        <v>1741</v>
      </c>
      <c r="I849" s="137" t="s">
        <v>156</v>
      </c>
      <c r="J849" s="139" t="s">
        <v>157</v>
      </c>
      <c r="K849" s="169">
        <v>178893</v>
      </c>
    </row>
    <row r="850" spans="1:11" ht="22.5">
      <c r="A850" s="72" t="s">
        <v>1679</v>
      </c>
      <c r="B850" s="240" t="s">
        <v>154</v>
      </c>
      <c r="C850" s="118" t="s">
        <v>13</v>
      </c>
      <c r="D850" s="135" t="s">
        <v>13</v>
      </c>
      <c r="E850" s="118" t="s">
        <v>15</v>
      </c>
      <c r="F850" s="136">
        <v>9160227</v>
      </c>
      <c r="G850" s="135">
        <v>42600</v>
      </c>
      <c r="H850" s="137" t="s">
        <v>1726</v>
      </c>
      <c r="I850" s="137" t="s">
        <v>156</v>
      </c>
      <c r="J850" s="139" t="s">
        <v>157</v>
      </c>
      <c r="K850" s="169">
        <v>180364</v>
      </c>
    </row>
    <row r="851" spans="1:11" ht="22.5">
      <c r="A851" s="72" t="s">
        <v>1679</v>
      </c>
      <c r="B851" s="240" t="s">
        <v>154</v>
      </c>
      <c r="C851" s="118" t="s">
        <v>13</v>
      </c>
      <c r="D851" s="135" t="s">
        <v>13</v>
      </c>
      <c r="E851" s="118" t="s">
        <v>15</v>
      </c>
      <c r="F851" s="136">
        <v>9160228</v>
      </c>
      <c r="G851" s="135">
        <v>42604</v>
      </c>
      <c r="H851" s="137" t="s">
        <v>1751</v>
      </c>
      <c r="I851" s="137" t="s">
        <v>1752</v>
      </c>
      <c r="J851" s="139" t="s">
        <v>1753</v>
      </c>
      <c r="K851" s="169">
        <v>550000</v>
      </c>
    </row>
    <row r="852" spans="1:11" ht="22.5">
      <c r="A852" s="72" t="s">
        <v>1679</v>
      </c>
      <c r="B852" s="240" t="s">
        <v>9</v>
      </c>
      <c r="C852" s="118" t="s">
        <v>13</v>
      </c>
      <c r="D852" s="135" t="s">
        <v>13</v>
      </c>
      <c r="E852" s="118" t="s">
        <v>15</v>
      </c>
      <c r="F852" s="136">
        <v>9160230</v>
      </c>
      <c r="G852" s="135">
        <v>42605</v>
      </c>
      <c r="H852" s="137" t="s">
        <v>1754</v>
      </c>
      <c r="I852" s="138" t="s">
        <v>1755</v>
      </c>
      <c r="J852" s="58" t="s">
        <v>1756</v>
      </c>
      <c r="K852" s="169">
        <v>71400</v>
      </c>
    </row>
    <row r="853" spans="1:11" ht="22.5">
      <c r="A853" s="72" t="s">
        <v>1679</v>
      </c>
      <c r="B853" s="240" t="s">
        <v>9</v>
      </c>
      <c r="C853" s="118" t="s">
        <v>13</v>
      </c>
      <c r="D853" s="135" t="s">
        <v>13</v>
      </c>
      <c r="E853" s="118" t="s">
        <v>15</v>
      </c>
      <c r="F853" s="136">
        <v>9160231</v>
      </c>
      <c r="G853" s="135">
        <v>42607</v>
      </c>
      <c r="H853" s="137" t="s">
        <v>1757</v>
      </c>
      <c r="I853" s="137" t="s">
        <v>1758</v>
      </c>
      <c r="J853" s="139" t="s">
        <v>1759</v>
      </c>
      <c r="K853" s="169">
        <v>222605</v>
      </c>
    </row>
    <row r="854" spans="1:11" ht="33.75">
      <c r="A854" s="72" t="s">
        <v>1679</v>
      </c>
      <c r="B854" s="244" t="s">
        <v>298</v>
      </c>
      <c r="C854" s="140" t="s">
        <v>1694</v>
      </c>
      <c r="D854" s="141">
        <v>42460</v>
      </c>
      <c r="E854" s="118" t="s">
        <v>15</v>
      </c>
      <c r="F854" s="136">
        <v>9160232</v>
      </c>
      <c r="G854" s="135">
        <v>42611</v>
      </c>
      <c r="H854" s="137" t="s">
        <v>1760</v>
      </c>
      <c r="I854" s="138" t="s">
        <v>1761</v>
      </c>
      <c r="J854" s="58" t="s">
        <v>1762</v>
      </c>
      <c r="K854" s="169">
        <v>628263</v>
      </c>
    </row>
    <row r="855" spans="1:11" ht="33.75">
      <c r="A855" s="72" t="s">
        <v>1679</v>
      </c>
      <c r="B855" s="244" t="s">
        <v>298</v>
      </c>
      <c r="C855" s="140" t="s">
        <v>1694</v>
      </c>
      <c r="D855" s="141">
        <v>42460</v>
      </c>
      <c r="E855" s="118" t="s">
        <v>15</v>
      </c>
      <c r="F855" s="136">
        <v>9160233</v>
      </c>
      <c r="G855" s="135">
        <v>42611</v>
      </c>
      <c r="H855" s="137" t="s">
        <v>1763</v>
      </c>
      <c r="I855" s="138" t="s">
        <v>1761</v>
      </c>
      <c r="J855" s="58" t="s">
        <v>1762</v>
      </c>
      <c r="K855" s="169">
        <v>335999</v>
      </c>
    </row>
    <row r="856" spans="1:11" ht="22.5">
      <c r="A856" s="72" t="s">
        <v>1679</v>
      </c>
      <c r="B856" s="240" t="s">
        <v>154</v>
      </c>
      <c r="C856" s="118" t="s">
        <v>13</v>
      </c>
      <c r="D856" s="135" t="s">
        <v>13</v>
      </c>
      <c r="E856" s="118" t="s">
        <v>15</v>
      </c>
      <c r="F856" s="136">
        <v>9160234</v>
      </c>
      <c r="G856" s="135">
        <v>42611</v>
      </c>
      <c r="H856" s="137" t="s">
        <v>1741</v>
      </c>
      <c r="I856" s="137" t="s">
        <v>156</v>
      </c>
      <c r="J856" s="139" t="s">
        <v>157</v>
      </c>
      <c r="K856" s="169">
        <v>105175</v>
      </c>
    </row>
    <row r="857" spans="1:11" ht="22.5">
      <c r="A857" s="72" t="s">
        <v>1679</v>
      </c>
      <c r="B857" s="240" t="s">
        <v>154</v>
      </c>
      <c r="C857" s="118" t="s">
        <v>13</v>
      </c>
      <c r="D857" s="135" t="s">
        <v>13</v>
      </c>
      <c r="E857" s="118" t="s">
        <v>15</v>
      </c>
      <c r="F857" s="136">
        <v>9160235</v>
      </c>
      <c r="G857" s="135">
        <v>42611</v>
      </c>
      <c r="H857" s="137" t="s">
        <v>1741</v>
      </c>
      <c r="I857" s="137" t="s">
        <v>156</v>
      </c>
      <c r="J857" s="139" t="s">
        <v>157</v>
      </c>
      <c r="K857" s="169">
        <v>91283</v>
      </c>
    </row>
    <row r="858" spans="1:11" ht="22.5">
      <c r="A858" s="72" t="s">
        <v>1679</v>
      </c>
      <c r="B858" s="240" t="s">
        <v>154</v>
      </c>
      <c r="C858" s="118" t="s">
        <v>13</v>
      </c>
      <c r="D858" s="135" t="s">
        <v>13</v>
      </c>
      <c r="E858" s="118" t="s">
        <v>15</v>
      </c>
      <c r="F858" s="136">
        <v>9160236</v>
      </c>
      <c r="G858" s="135">
        <v>42613</v>
      </c>
      <c r="H858" s="137" t="s">
        <v>1726</v>
      </c>
      <c r="I858" s="137" t="s">
        <v>156</v>
      </c>
      <c r="J858" s="139" t="s">
        <v>157</v>
      </c>
      <c r="K858" s="169">
        <v>167249</v>
      </c>
    </row>
    <row r="859" spans="1:11" ht="22.5">
      <c r="A859" s="72" t="s">
        <v>1679</v>
      </c>
      <c r="B859" s="240" t="s">
        <v>154</v>
      </c>
      <c r="C859" s="118" t="s">
        <v>13</v>
      </c>
      <c r="D859" s="135" t="s">
        <v>13</v>
      </c>
      <c r="E859" s="118" t="s">
        <v>15</v>
      </c>
      <c r="F859" s="136">
        <v>9160237</v>
      </c>
      <c r="G859" s="135">
        <v>42611</v>
      </c>
      <c r="H859" s="137" t="s">
        <v>1741</v>
      </c>
      <c r="I859" s="137" t="s">
        <v>156</v>
      </c>
      <c r="J859" s="139" t="s">
        <v>157</v>
      </c>
      <c r="K859" s="169">
        <v>263088</v>
      </c>
    </row>
    <row r="860" spans="1:11" ht="22.5">
      <c r="A860" s="72" t="s">
        <v>1679</v>
      </c>
      <c r="B860" s="240" t="s">
        <v>154</v>
      </c>
      <c r="C860" s="118" t="s">
        <v>13</v>
      </c>
      <c r="D860" s="135" t="s">
        <v>13</v>
      </c>
      <c r="E860" s="118" t="s">
        <v>15</v>
      </c>
      <c r="F860" s="136">
        <v>9160238</v>
      </c>
      <c r="G860" s="135">
        <v>42611</v>
      </c>
      <c r="H860" s="137" t="s">
        <v>1764</v>
      </c>
      <c r="I860" s="137" t="s">
        <v>156</v>
      </c>
      <c r="J860" s="139" t="s">
        <v>157</v>
      </c>
      <c r="K860" s="169">
        <v>91283</v>
      </c>
    </row>
    <row r="861" spans="1:11" ht="22.5">
      <c r="A861" s="72" t="s">
        <v>1679</v>
      </c>
      <c r="B861" s="240" t="s">
        <v>154</v>
      </c>
      <c r="C861" s="118" t="s">
        <v>13</v>
      </c>
      <c r="D861" s="135" t="s">
        <v>13</v>
      </c>
      <c r="E861" s="118" t="s">
        <v>15</v>
      </c>
      <c r="F861" s="136">
        <v>9160239</v>
      </c>
      <c r="G861" s="135">
        <v>42611</v>
      </c>
      <c r="H861" s="137" t="s">
        <v>1726</v>
      </c>
      <c r="I861" s="137" t="s">
        <v>156</v>
      </c>
      <c r="J861" s="139" t="s">
        <v>157</v>
      </c>
      <c r="K861" s="169">
        <v>105175</v>
      </c>
    </row>
    <row r="862" spans="1:11" ht="22.5">
      <c r="A862" s="72" t="s">
        <v>1679</v>
      </c>
      <c r="B862" s="244" t="s">
        <v>298</v>
      </c>
      <c r="C862" s="140" t="s">
        <v>1694</v>
      </c>
      <c r="D862" s="141">
        <v>42460</v>
      </c>
      <c r="E862" s="118" t="s">
        <v>15</v>
      </c>
      <c r="F862" s="136">
        <v>9160240</v>
      </c>
      <c r="G862" s="135">
        <v>42612</v>
      </c>
      <c r="H862" s="137" t="s">
        <v>1765</v>
      </c>
      <c r="I862" s="138" t="s">
        <v>1715</v>
      </c>
      <c r="J862" s="142" t="s">
        <v>1716</v>
      </c>
      <c r="K862" s="169">
        <v>385917</v>
      </c>
    </row>
    <row r="863" spans="1:11" ht="22.5">
      <c r="A863" s="72" t="s">
        <v>1679</v>
      </c>
      <c r="B863" s="240" t="s">
        <v>154</v>
      </c>
      <c r="C863" s="118" t="s">
        <v>13</v>
      </c>
      <c r="D863" s="135">
        <v>42373</v>
      </c>
      <c r="E863" s="118" t="s">
        <v>15</v>
      </c>
      <c r="F863" s="136">
        <v>9160241</v>
      </c>
      <c r="G863" s="135">
        <v>42612</v>
      </c>
      <c r="H863" s="137" t="s">
        <v>1766</v>
      </c>
      <c r="I863" s="137" t="s">
        <v>1767</v>
      </c>
      <c r="J863" s="139" t="s">
        <v>581</v>
      </c>
      <c r="K863" s="169">
        <v>4700000</v>
      </c>
    </row>
    <row r="864" spans="1:11" ht="22.5">
      <c r="A864" s="72" t="s">
        <v>1679</v>
      </c>
      <c r="B864" s="240" t="s">
        <v>154</v>
      </c>
      <c r="C864" s="118" t="s">
        <v>13</v>
      </c>
      <c r="D864" s="135" t="s">
        <v>13</v>
      </c>
      <c r="E864" s="118" t="s">
        <v>15</v>
      </c>
      <c r="F864" s="136">
        <v>9160242</v>
      </c>
      <c r="G864" s="135">
        <v>42613</v>
      </c>
      <c r="H864" s="137" t="s">
        <v>1768</v>
      </c>
      <c r="I864" s="137" t="s">
        <v>156</v>
      </c>
      <c r="J864" s="139" t="s">
        <v>157</v>
      </c>
      <c r="K864" s="169">
        <v>182566</v>
      </c>
    </row>
    <row r="865" spans="1:11" ht="33.75">
      <c r="A865" s="72" t="s">
        <v>1679</v>
      </c>
      <c r="B865" s="240" t="s">
        <v>9</v>
      </c>
      <c r="C865" s="118" t="s">
        <v>13</v>
      </c>
      <c r="D865" s="135" t="s">
        <v>13</v>
      </c>
      <c r="E865" s="118" t="s">
        <v>15</v>
      </c>
      <c r="F865" s="136">
        <v>9160243</v>
      </c>
      <c r="G865" s="135">
        <v>42613</v>
      </c>
      <c r="H865" s="137" t="s">
        <v>1769</v>
      </c>
      <c r="I865" s="137" t="s">
        <v>1770</v>
      </c>
      <c r="J865" s="139" t="s">
        <v>1771</v>
      </c>
      <c r="K865" s="169">
        <v>185000</v>
      </c>
    </row>
    <row r="866" spans="1:11" ht="33.75">
      <c r="A866" s="72" t="s">
        <v>1679</v>
      </c>
      <c r="B866" s="240" t="s">
        <v>9</v>
      </c>
      <c r="C866" s="118" t="s">
        <v>13</v>
      </c>
      <c r="D866" s="135" t="s">
        <v>13</v>
      </c>
      <c r="E866" s="118" t="s">
        <v>15</v>
      </c>
      <c r="F866" s="136">
        <v>9160244</v>
      </c>
      <c r="G866" s="135">
        <v>42613</v>
      </c>
      <c r="H866" s="137" t="s">
        <v>1772</v>
      </c>
      <c r="I866" s="138" t="s">
        <v>1773</v>
      </c>
      <c r="J866" s="58" t="s">
        <v>1774</v>
      </c>
      <c r="K866" s="169">
        <v>220000</v>
      </c>
    </row>
    <row r="867" spans="1:11" ht="22.5">
      <c r="A867" s="72" t="s">
        <v>1679</v>
      </c>
      <c r="B867" s="244" t="s">
        <v>298</v>
      </c>
      <c r="C867" s="140" t="s">
        <v>1694</v>
      </c>
      <c r="D867" s="141">
        <v>42460</v>
      </c>
      <c r="E867" s="118" t="s">
        <v>15</v>
      </c>
      <c r="F867" s="136">
        <v>9160245</v>
      </c>
      <c r="G867" s="135">
        <v>42613</v>
      </c>
      <c r="H867" s="137" t="s">
        <v>1775</v>
      </c>
      <c r="I867" s="137" t="s">
        <v>1776</v>
      </c>
      <c r="J867" s="139" t="s">
        <v>1777</v>
      </c>
      <c r="K867" s="169">
        <v>119990</v>
      </c>
    </row>
    <row r="868" spans="1:11" ht="22.5">
      <c r="A868" s="72" t="s">
        <v>1679</v>
      </c>
      <c r="B868" s="240" t="s">
        <v>154</v>
      </c>
      <c r="C868" s="118" t="s">
        <v>13</v>
      </c>
      <c r="D868" s="135" t="s">
        <v>13</v>
      </c>
      <c r="E868" s="118" t="s">
        <v>15</v>
      </c>
      <c r="F868" s="136">
        <v>9160246</v>
      </c>
      <c r="G868" s="135">
        <v>42613</v>
      </c>
      <c r="H868" s="137" t="s">
        <v>1726</v>
      </c>
      <c r="I868" s="137" t="s">
        <v>156</v>
      </c>
      <c r="J868" s="139" t="s">
        <v>157</v>
      </c>
      <c r="K868" s="169">
        <v>91283</v>
      </c>
    </row>
    <row r="869" spans="1:11" ht="22.5">
      <c r="A869" s="72" t="s">
        <v>1679</v>
      </c>
      <c r="B869" s="240" t="s">
        <v>154</v>
      </c>
      <c r="C869" s="118" t="s">
        <v>13</v>
      </c>
      <c r="D869" s="135" t="s">
        <v>13</v>
      </c>
      <c r="E869" s="118" t="s">
        <v>15</v>
      </c>
      <c r="F869" s="136">
        <v>9160247</v>
      </c>
      <c r="G869" s="135">
        <v>42613</v>
      </c>
      <c r="H869" s="137" t="s">
        <v>1726</v>
      </c>
      <c r="I869" s="137" t="s">
        <v>156</v>
      </c>
      <c r="J869" s="139" t="s">
        <v>157</v>
      </c>
      <c r="K869" s="169">
        <v>274582</v>
      </c>
    </row>
    <row r="870" spans="1:11" ht="22.5">
      <c r="A870" s="72" t="s">
        <v>1679</v>
      </c>
      <c r="B870" s="240" t="s">
        <v>9</v>
      </c>
      <c r="C870" s="118" t="s">
        <v>13</v>
      </c>
      <c r="D870" s="135" t="s">
        <v>13</v>
      </c>
      <c r="E870" s="118" t="s">
        <v>1778</v>
      </c>
      <c r="F870" s="136">
        <v>2278</v>
      </c>
      <c r="G870" s="135">
        <v>42585</v>
      </c>
      <c r="H870" s="137" t="s">
        <v>1779</v>
      </c>
      <c r="I870" s="138" t="s">
        <v>1780</v>
      </c>
      <c r="J870" s="58" t="s">
        <v>1781</v>
      </c>
      <c r="K870" s="169">
        <v>173740</v>
      </c>
    </row>
    <row r="871" spans="1:11" ht="22.5">
      <c r="A871" s="72" t="s">
        <v>1679</v>
      </c>
      <c r="B871" s="241" t="s">
        <v>20</v>
      </c>
      <c r="C871" s="118" t="s">
        <v>13</v>
      </c>
      <c r="D871" s="135" t="s">
        <v>13</v>
      </c>
      <c r="E871" s="125" t="s">
        <v>1782</v>
      </c>
      <c r="F871" s="136">
        <v>1491</v>
      </c>
      <c r="G871" s="135">
        <v>42591</v>
      </c>
      <c r="H871" s="137" t="s">
        <v>1783</v>
      </c>
      <c r="I871" s="137" t="s">
        <v>1784</v>
      </c>
      <c r="J871" s="139" t="s">
        <v>1785</v>
      </c>
      <c r="K871" s="169">
        <v>14723</v>
      </c>
    </row>
    <row r="872" spans="1:11" ht="22.5">
      <c r="A872" s="72" t="s">
        <v>1679</v>
      </c>
      <c r="B872" s="241" t="s">
        <v>20</v>
      </c>
      <c r="C872" s="118" t="s">
        <v>13</v>
      </c>
      <c r="D872" s="135" t="s">
        <v>13</v>
      </c>
      <c r="E872" s="125" t="s">
        <v>1782</v>
      </c>
      <c r="F872" s="136">
        <v>1492</v>
      </c>
      <c r="G872" s="135">
        <v>42591</v>
      </c>
      <c r="H872" s="137" t="s">
        <v>1786</v>
      </c>
      <c r="I872" s="137" t="s">
        <v>1784</v>
      </c>
      <c r="J872" s="139" t="s">
        <v>1785</v>
      </c>
      <c r="K872" s="169">
        <v>14350</v>
      </c>
    </row>
    <row r="873" spans="1:11" ht="22.5">
      <c r="A873" s="72" t="s">
        <v>1679</v>
      </c>
      <c r="B873" s="241" t="s">
        <v>20</v>
      </c>
      <c r="C873" s="118" t="s">
        <v>13</v>
      </c>
      <c r="D873" s="135" t="s">
        <v>13</v>
      </c>
      <c r="E873" s="125" t="s">
        <v>1782</v>
      </c>
      <c r="F873" s="136">
        <v>1493</v>
      </c>
      <c r="G873" s="135">
        <v>42591</v>
      </c>
      <c r="H873" s="137" t="s">
        <v>1787</v>
      </c>
      <c r="I873" s="137" t="s">
        <v>1784</v>
      </c>
      <c r="J873" s="139" t="s">
        <v>1785</v>
      </c>
      <c r="K873" s="169">
        <v>13900</v>
      </c>
    </row>
    <row r="874" spans="1:11" ht="33.75">
      <c r="A874" s="72" t="s">
        <v>1679</v>
      </c>
      <c r="B874" s="241" t="s">
        <v>20</v>
      </c>
      <c r="C874" s="118" t="s">
        <v>13</v>
      </c>
      <c r="D874" s="135" t="s">
        <v>13</v>
      </c>
      <c r="E874" s="125" t="s">
        <v>1782</v>
      </c>
      <c r="F874" s="136">
        <v>1494</v>
      </c>
      <c r="G874" s="135">
        <v>42591</v>
      </c>
      <c r="H874" s="137" t="s">
        <v>1788</v>
      </c>
      <c r="I874" s="137" t="s">
        <v>1784</v>
      </c>
      <c r="J874" s="139" t="s">
        <v>1785</v>
      </c>
      <c r="K874" s="169">
        <v>1100</v>
      </c>
    </row>
    <row r="875" spans="1:11" ht="22.5">
      <c r="A875" s="72" t="s">
        <v>1679</v>
      </c>
      <c r="B875" s="241" t="s">
        <v>20</v>
      </c>
      <c r="C875" s="118" t="s">
        <v>13</v>
      </c>
      <c r="D875" s="135" t="s">
        <v>13</v>
      </c>
      <c r="E875" s="125" t="s">
        <v>1782</v>
      </c>
      <c r="F875" s="136">
        <v>1495</v>
      </c>
      <c r="G875" s="135">
        <v>42591</v>
      </c>
      <c r="H875" s="137" t="s">
        <v>1789</v>
      </c>
      <c r="I875" s="137" t="s">
        <v>1790</v>
      </c>
      <c r="J875" s="139" t="s">
        <v>870</v>
      </c>
      <c r="K875" s="169">
        <v>464050</v>
      </c>
    </row>
    <row r="876" spans="1:11" ht="22.5">
      <c r="A876" s="72" t="s">
        <v>1679</v>
      </c>
      <c r="B876" s="241" t="s">
        <v>20</v>
      </c>
      <c r="C876" s="118" t="s">
        <v>13</v>
      </c>
      <c r="D876" s="135" t="s">
        <v>13</v>
      </c>
      <c r="E876" s="125" t="s">
        <v>1782</v>
      </c>
      <c r="F876" s="136">
        <v>1496</v>
      </c>
      <c r="G876" s="135">
        <v>42591</v>
      </c>
      <c r="H876" s="137" t="s">
        <v>1791</v>
      </c>
      <c r="I876" s="137" t="s">
        <v>1790</v>
      </c>
      <c r="J876" s="139" t="s">
        <v>870</v>
      </c>
      <c r="K876" s="169">
        <v>1011822</v>
      </c>
    </row>
    <row r="877" spans="1:11" ht="33.75">
      <c r="A877" s="72" t="s">
        <v>1679</v>
      </c>
      <c r="B877" s="241" t="s">
        <v>20</v>
      </c>
      <c r="C877" s="118" t="s">
        <v>13</v>
      </c>
      <c r="D877" s="135" t="s">
        <v>13</v>
      </c>
      <c r="E877" s="125" t="s">
        <v>1782</v>
      </c>
      <c r="F877" s="136">
        <v>1497</v>
      </c>
      <c r="G877" s="135">
        <v>42591</v>
      </c>
      <c r="H877" s="137" t="s">
        <v>1792</v>
      </c>
      <c r="I877" s="137" t="s">
        <v>1790</v>
      </c>
      <c r="J877" s="139" t="s">
        <v>870</v>
      </c>
      <c r="K877" s="169">
        <v>124073</v>
      </c>
    </row>
    <row r="878" spans="1:11" ht="22.5">
      <c r="A878" s="72" t="s">
        <v>1679</v>
      </c>
      <c r="B878" s="241" t="s">
        <v>20</v>
      </c>
      <c r="C878" s="118" t="s">
        <v>13</v>
      </c>
      <c r="D878" s="135" t="s">
        <v>13</v>
      </c>
      <c r="E878" s="125" t="s">
        <v>1782</v>
      </c>
      <c r="F878" s="136">
        <v>1498</v>
      </c>
      <c r="G878" s="135">
        <v>42591</v>
      </c>
      <c r="H878" s="137" t="s">
        <v>1793</v>
      </c>
      <c r="I878" s="137" t="s">
        <v>1790</v>
      </c>
      <c r="J878" s="139" t="s">
        <v>870</v>
      </c>
      <c r="K878" s="169">
        <v>1373500</v>
      </c>
    </row>
    <row r="879" spans="1:11" ht="33.75">
      <c r="A879" s="72" t="s">
        <v>1679</v>
      </c>
      <c r="B879" s="241" t="s">
        <v>20</v>
      </c>
      <c r="C879" s="118" t="s">
        <v>13</v>
      </c>
      <c r="D879" s="135" t="s">
        <v>13</v>
      </c>
      <c r="E879" s="125" t="s">
        <v>1782</v>
      </c>
      <c r="F879" s="136">
        <v>1499</v>
      </c>
      <c r="G879" s="135">
        <v>42591</v>
      </c>
      <c r="H879" s="137" t="s">
        <v>1794</v>
      </c>
      <c r="I879" s="137" t="s">
        <v>1795</v>
      </c>
      <c r="J879" s="139" t="s">
        <v>910</v>
      </c>
      <c r="K879" s="169">
        <v>322700</v>
      </c>
    </row>
    <row r="880" spans="1:11" ht="33.75">
      <c r="A880" s="72" t="s">
        <v>1679</v>
      </c>
      <c r="B880" s="241" t="s">
        <v>20</v>
      </c>
      <c r="C880" s="118" t="s">
        <v>13</v>
      </c>
      <c r="D880" s="135" t="s">
        <v>13</v>
      </c>
      <c r="E880" s="125" t="s">
        <v>1782</v>
      </c>
      <c r="F880" s="136">
        <v>1500</v>
      </c>
      <c r="G880" s="135">
        <v>42591</v>
      </c>
      <c r="H880" s="137" t="s">
        <v>1796</v>
      </c>
      <c r="I880" s="137" t="s">
        <v>1795</v>
      </c>
      <c r="J880" s="139" t="s">
        <v>910</v>
      </c>
      <c r="K880" s="169">
        <v>2234500</v>
      </c>
    </row>
    <row r="881" spans="1:11" ht="22.5">
      <c r="A881" s="72" t="s">
        <v>1679</v>
      </c>
      <c r="B881" s="241" t="s">
        <v>20</v>
      </c>
      <c r="C881" s="118" t="s">
        <v>13</v>
      </c>
      <c r="D881" s="135" t="s">
        <v>13</v>
      </c>
      <c r="E881" s="125" t="s">
        <v>1782</v>
      </c>
      <c r="F881" s="136">
        <v>1534</v>
      </c>
      <c r="G881" s="135">
        <v>42593</v>
      </c>
      <c r="H881" s="137" t="s">
        <v>1797</v>
      </c>
      <c r="I881" s="137" t="s">
        <v>1784</v>
      </c>
      <c r="J881" s="139" t="s">
        <v>1785</v>
      </c>
      <c r="K881" s="169">
        <v>16237</v>
      </c>
    </row>
    <row r="882" spans="1:11" ht="33.75">
      <c r="A882" s="72" t="s">
        <v>1679</v>
      </c>
      <c r="B882" s="241" t="s">
        <v>20</v>
      </c>
      <c r="C882" s="118" t="s">
        <v>13</v>
      </c>
      <c r="D882" s="135" t="s">
        <v>13</v>
      </c>
      <c r="E882" s="125" t="s">
        <v>1782</v>
      </c>
      <c r="F882" s="136">
        <v>1535</v>
      </c>
      <c r="G882" s="135">
        <v>42593</v>
      </c>
      <c r="H882" s="137" t="s">
        <v>1798</v>
      </c>
      <c r="I882" s="137" t="s">
        <v>1790</v>
      </c>
      <c r="J882" s="139" t="s">
        <v>870</v>
      </c>
      <c r="K882" s="169">
        <v>281236</v>
      </c>
    </row>
    <row r="883" spans="1:11" ht="22.5">
      <c r="A883" s="72" t="s">
        <v>1679</v>
      </c>
      <c r="B883" s="241" t="s">
        <v>20</v>
      </c>
      <c r="C883" s="118" t="s">
        <v>13</v>
      </c>
      <c r="D883" s="135" t="s">
        <v>13</v>
      </c>
      <c r="E883" s="125" t="s">
        <v>1782</v>
      </c>
      <c r="F883" s="136">
        <v>1557</v>
      </c>
      <c r="G883" s="135">
        <v>42599</v>
      </c>
      <c r="H883" s="137" t="s">
        <v>1799</v>
      </c>
      <c r="I883" s="137" t="s">
        <v>1784</v>
      </c>
      <c r="J883" s="139" t="s">
        <v>1785</v>
      </c>
      <c r="K883" s="169">
        <v>3761</v>
      </c>
    </row>
    <row r="884" spans="1:11" ht="22.5">
      <c r="A884" s="72" t="s">
        <v>1679</v>
      </c>
      <c r="B884" s="241" t="s">
        <v>20</v>
      </c>
      <c r="C884" s="118" t="s">
        <v>13</v>
      </c>
      <c r="D884" s="135" t="s">
        <v>13</v>
      </c>
      <c r="E884" s="125" t="s">
        <v>1782</v>
      </c>
      <c r="F884" s="136">
        <v>1558</v>
      </c>
      <c r="G884" s="135">
        <v>42599</v>
      </c>
      <c r="H884" s="137" t="s">
        <v>1800</v>
      </c>
      <c r="I884" s="137" t="s">
        <v>1784</v>
      </c>
      <c r="J884" s="139" t="s">
        <v>1785</v>
      </c>
      <c r="K884" s="169">
        <v>33700</v>
      </c>
    </row>
    <row r="885" spans="1:11" ht="33.75">
      <c r="A885" s="72" t="s">
        <v>1679</v>
      </c>
      <c r="B885" s="241" t="s">
        <v>20</v>
      </c>
      <c r="C885" s="118" t="s">
        <v>13</v>
      </c>
      <c r="D885" s="135" t="s">
        <v>13</v>
      </c>
      <c r="E885" s="125" t="s">
        <v>1782</v>
      </c>
      <c r="F885" s="136">
        <v>1559</v>
      </c>
      <c r="G885" s="135">
        <v>42599</v>
      </c>
      <c r="H885" s="137" t="s">
        <v>1801</v>
      </c>
      <c r="I885" s="137" t="s">
        <v>1784</v>
      </c>
      <c r="J885" s="139" t="s">
        <v>1785</v>
      </c>
      <c r="K885" s="169">
        <v>287300</v>
      </c>
    </row>
    <row r="886" spans="1:11" ht="22.5">
      <c r="A886" s="72" t="s">
        <v>1679</v>
      </c>
      <c r="B886" s="241" t="s">
        <v>20</v>
      </c>
      <c r="C886" s="118" t="s">
        <v>13</v>
      </c>
      <c r="D886" s="135" t="s">
        <v>13</v>
      </c>
      <c r="E886" s="125" t="s">
        <v>1782</v>
      </c>
      <c r="F886" s="136">
        <v>1560</v>
      </c>
      <c r="G886" s="135">
        <v>42599</v>
      </c>
      <c r="H886" s="137" t="s">
        <v>1802</v>
      </c>
      <c r="I886" s="137" t="s">
        <v>1784</v>
      </c>
      <c r="J886" s="139" t="s">
        <v>1785</v>
      </c>
      <c r="K886" s="169">
        <v>3761</v>
      </c>
    </row>
    <row r="887" spans="1:11" ht="22.5">
      <c r="A887" s="72" t="s">
        <v>1679</v>
      </c>
      <c r="B887" s="241" t="s">
        <v>20</v>
      </c>
      <c r="C887" s="118" t="s">
        <v>13</v>
      </c>
      <c r="D887" s="135" t="s">
        <v>13</v>
      </c>
      <c r="E887" s="125" t="s">
        <v>1782</v>
      </c>
      <c r="F887" s="136">
        <v>1561</v>
      </c>
      <c r="G887" s="135">
        <v>42599</v>
      </c>
      <c r="H887" s="137" t="s">
        <v>1803</v>
      </c>
      <c r="I887" s="137" t="s">
        <v>1790</v>
      </c>
      <c r="J887" s="139" t="s">
        <v>870</v>
      </c>
      <c r="K887" s="169">
        <v>185363</v>
      </c>
    </row>
    <row r="888" spans="1:11" ht="22.5">
      <c r="A888" s="72" t="s">
        <v>1679</v>
      </c>
      <c r="B888" s="241" t="s">
        <v>20</v>
      </c>
      <c r="C888" s="118" t="s">
        <v>13</v>
      </c>
      <c r="D888" s="135" t="s">
        <v>13</v>
      </c>
      <c r="E888" s="125" t="s">
        <v>1782</v>
      </c>
      <c r="F888" s="136">
        <v>1562</v>
      </c>
      <c r="G888" s="135">
        <v>42599</v>
      </c>
      <c r="H888" s="137" t="s">
        <v>1804</v>
      </c>
      <c r="I888" s="137" t="s">
        <v>1790</v>
      </c>
      <c r="J888" s="139" t="s">
        <v>870</v>
      </c>
      <c r="K888" s="169">
        <v>34520</v>
      </c>
    </row>
    <row r="889" spans="1:11" ht="33.75">
      <c r="A889" s="72" t="s">
        <v>1679</v>
      </c>
      <c r="B889" s="241" t="s">
        <v>20</v>
      </c>
      <c r="C889" s="118" t="s">
        <v>13</v>
      </c>
      <c r="D889" s="135" t="s">
        <v>13</v>
      </c>
      <c r="E889" s="125" t="s">
        <v>1782</v>
      </c>
      <c r="F889" s="136">
        <v>1577</v>
      </c>
      <c r="G889" s="135">
        <v>42604</v>
      </c>
      <c r="H889" s="137" t="s">
        <v>1805</v>
      </c>
      <c r="I889" s="137" t="s">
        <v>1784</v>
      </c>
      <c r="J889" s="139" t="s">
        <v>1785</v>
      </c>
      <c r="K889" s="169">
        <v>8498</v>
      </c>
    </row>
    <row r="890" spans="1:11" ht="22.5">
      <c r="A890" s="72" t="s">
        <v>1679</v>
      </c>
      <c r="B890" s="241" t="s">
        <v>20</v>
      </c>
      <c r="C890" s="118" t="s">
        <v>13</v>
      </c>
      <c r="D890" s="135" t="s">
        <v>13</v>
      </c>
      <c r="E890" s="125" t="s">
        <v>1782</v>
      </c>
      <c r="F890" s="136">
        <v>1579</v>
      </c>
      <c r="G890" s="135">
        <v>42604</v>
      </c>
      <c r="H890" s="137" t="s">
        <v>1806</v>
      </c>
      <c r="I890" s="138" t="s">
        <v>26</v>
      </c>
      <c r="J890" s="58" t="s">
        <v>22</v>
      </c>
      <c r="K890" s="169">
        <v>1350949</v>
      </c>
    </row>
    <row r="891" spans="1:11" ht="22.5">
      <c r="A891" s="72" t="s">
        <v>1679</v>
      </c>
      <c r="B891" s="241" t="s">
        <v>20</v>
      </c>
      <c r="C891" s="118" t="s">
        <v>13</v>
      </c>
      <c r="D891" s="135" t="s">
        <v>13</v>
      </c>
      <c r="E891" s="125" t="s">
        <v>1782</v>
      </c>
      <c r="F891" s="136">
        <v>1580</v>
      </c>
      <c r="G891" s="135">
        <v>42604</v>
      </c>
      <c r="H891" s="137" t="s">
        <v>1807</v>
      </c>
      <c r="I891" s="138" t="s">
        <v>26</v>
      </c>
      <c r="J891" s="58" t="s">
        <v>22</v>
      </c>
      <c r="K891" s="169">
        <v>804451</v>
      </c>
    </row>
    <row r="892" spans="1:11" ht="22.5">
      <c r="A892" s="72" t="s">
        <v>1679</v>
      </c>
      <c r="B892" s="241" t="s">
        <v>20</v>
      </c>
      <c r="C892" s="118" t="s">
        <v>13</v>
      </c>
      <c r="D892" s="135" t="s">
        <v>13</v>
      </c>
      <c r="E892" s="125" t="s">
        <v>1782</v>
      </c>
      <c r="F892" s="136">
        <v>1581</v>
      </c>
      <c r="G892" s="135">
        <v>42604</v>
      </c>
      <c r="H892" s="137" t="s">
        <v>1808</v>
      </c>
      <c r="I892" s="138" t="s">
        <v>26</v>
      </c>
      <c r="J892" s="58" t="s">
        <v>22</v>
      </c>
      <c r="K892" s="169">
        <v>191660</v>
      </c>
    </row>
    <row r="893" spans="1:11" ht="22.5">
      <c r="A893" s="72" t="s">
        <v>1679</v>
      </c>
      <c r="B893" s="241" t="s">
        <v>20</v>
      </c>
      <c r="C893" s="118" t="s">
        <v>13</v>
      </c>
      <c r="D893" s="135" t="s">
        <v>13</v>
      </c>
      <c r="E893" s="125" t="s">
        <v>1782</v>
      </c>
      <c r="F893" s="136">
        <v>1594</v>
      </c>
      <c r="G893" s="135">
        <v>42605</v>
      </c>
      <c r="H893" s="137" t="s">
        <v>1809</v>
      </c>
      <c r="I893" s="137" t="s">
        <v>1795</v>
      </c>
      <c r="J893" s="139" t="s">
        <v>910</v>
      </c>
      <c r="K893" s="169">
        <v>548300</v>
      </c>
    </row>
    <row r="894" spans="1:11" ht="22.5">
      <c r="A894" s="72" t="s">
        <v>1679</v>
      </c>
      <c r="B894" s="241" t="s">
        <v>20</v>
      </c>
      <c r="C894" s="118" t="s">
        <v>13</v>
      </c>
      <c r="D894" s="135" t="s">
        <v>13</v>
      </c>
      <c r="E894" s="125" t="s">
        <v>1782</v>
      </c>
      <c r="F894" s="136">
        <v>1595</v>
      </c>
      <c r="G894" s="135">
        <v>42605</v>
      </c>
      <c r="H894" s="137" t="s">
        <v>1810</v>
      </c>
      <c r="I894" s="137" t="s">
        <v>1784</v>
      </c>
      <c r="J894" s="139" t="s">
        <v>1785</v>
      </c>
      <c r="K894" s="169">
        <v>60819</v>
      </c>
    </row>
    <row r="895" spans="1:11" ht="22.5">
      <c r="A895" s="72" t="s">
        <v>1679</v>
      </c>
      <c r="B895" s="241" t="s">
        <v>20</v>
      </c>
      <c r="C895" s="118" t="s">
        <v>13</v>
      </c>
      <c r="D895" s="135" t="s">
        <v>13</v>
      </c>
      <c r="E895" s="125" t="s">
        <v>1782</v>
      </c>
      <c r="F895" s="136">
        <v>1596</v>
      </c>
      <c r="G895" s="135">
        <v>42605</v>
      </c>
      <c r="H895" s="137" t="s">
        <v>1811</v>
      </c>
      <c r="I895" s="137" t="s">
        <v>1790</v>
      </c>
      <c r="J895" s="139" t="s">
        <v>870</v>
      </c>
      <c r="K895" s="169">
        <v>296173</v>
      </c>
    </row>
    <row r="896" spans="1:11" ht="22.5">
      <c r="A896" s="72" t="s">
        <v>1679</v>
      </c>
      <c r="B896" s="241" t="s">
        <v>20</v>
      </c>
      <c r="C896" s="118" t="s">
        <v>13</v>
      </c>
      <c r="D896" s="135" t="s">
        <v>13</v>
      </c>
      <c r="E896" s="125" t="s">
        <v>1782</v>
      </c>
      <c r="F896" s="136">
        <v>1644</v>
      </c>
      <c r="G896" s="135">
        <v>42607</v>
      </c>
      <c r="H896" s="137" t="s">
        <v>1812</v>
      </c>
      <c r="I896" s="137" t="s">
        <v>1813</v>
      </c>
      <c r="J896" s="139" t="s">
        <v>1239</v>
      </c>
      <c r="K896" s="169">
        <v>118217</v>
      </c>
    </row>
    <row r="897" spans="1:11" ht="33.75">
      <c r="A897" s="72" t="s">
        <v>1679</v>
      </c>
      <c r="B897" s="241" t="s">
        <v>20</v>
      </c>
      <c r="C897" s="118" t="s">
        <v>13</v>
      </c>
      <c r="D897" s="135" t="s">
        <v>13</v>
      </c>
      <c r="E897" s="125" t="s">
        <v>1782</v>
      </c>
      <c r="F897" s="136">
        <v>1645</v>
      </c>
      <c r="G897" s="135">
        <v>42607</v>
      </c>
      <c r="H897" s="137" t="s">
        <v>1814</v>
      </c>
      <c r="I897" s="137" t="s">
        <v>1784</v>
      </c>
      <c r="J897" s="139" t="s">
        <v>1785</v>
      </c>
      <c r="K897" s="169">
        <v>17401</v>
      </c>
    </row>
    <row r="898" spans="1:11" ht="45">
      <c r="A898" s="72" t="s">
        <v>1679</v>
      </c>
      <c r="B898" s="241" t="s">
        <v>20</v>
      </c>
      <c r="C898" s="118" t="s">
        <v>13</v>
      </c>
      <c r="D898" s="135" t="s">
        <v>13</v>
      </c>
      <c r="E898" s="125" t="s">
        <v>1782</v>
      </c>
      <c r="F898" s="136">
        <v>1646</v>
      </c>
      <c r="G898" s="135">
        <v>42607</v>
      </c>
      <c r="H898" s="137" t="s">
        <v>1815</v>
      </c>
      <c r="I898" s="137" t="s">
        <v>27</v>
      </c>
      <c r="J898" s="143" t="s">
        <v>23</v>
      </c>
      <c r="K898" s="169">
        <v>429317</v>
      </c>
    </row>
    <row r="899" spans="1:11" ht="22.5">
      <c r="A899" s="72" t="s">
        <v>1679</v>
      </c>
      <c r="B899" s="241" t="s">
        <v>20</v>
      </c>
      <c r="C899" s="118" t="s">
        <v>13</v>
      </c>
      <c r="D899" s="135" t="s">
        <v>13</v>
      </c>
      <c r="E899" s="125" t="s">
        <v>1782</v>
      </c>
      <c r="F899" s="136">
        <v>1650</v>
      </c>
      <c r="G899" s="135">
        <v>42607</v>
      </c>
      <c r="H899" s="137" t="s">
        <v>1816</v>
      </c>
      <c r="I899" s="137" t="s">
        <v>1790</v>
      </c>
      <c r="J899" s="139" t="s">
        <v>870</v>
      </c>
      <c r="K899" s="169">
        <v>405435</v>
      </c>
    </row>
    <row r="900" spans="1:11" ht="33.75">
      <c r="A900" s="72" t="s">
        <v>1679</v>
      </c>
      <c r="B900" s="241" t="s">
        <v>20</v>
      </c>
      <c r="C900" s="118" t="s">
        <v>13</v>
      </c>
      <c r="D900" s="135" t="s">
        <v>13</v>
      </c>
      <c r="E900" s="125" t="s">
        <v>1782</v>
      </c>
      <c r="F900" s="136">
        <v>1654</v>
      </c>
      <c r="G900" s="135">
        <v>42608</v>
      </c>
      <c r="H900" s="137" t="s">
        <v>1817</v>
      </c>
      <c r="I900" s="137" t="s">
        <v>1790</v>
      </c>
      <c r="J900" s="139" t="s">
        <v>870</v>
      </c>
      <c r="K900" s="169">
        <v>6416</v>
      </c>
    </row>
    <row r="901" spans="1:11" ht="33.75">
      <c r="A901" s="72" t="s">
        <v>1679</v>
      </c>
      <c r="B901" s="240" t="s">
        <v>8</v>
      </c>
      <c r="C901" s="118" t="s">
        <v>1818</v>
      </c>
      <c r="D901" s="135">
        <v>42608</v>
      </c>
      <c r="E901" s="118" t="s">
        <v>13</v>
      </c>
      <c r="F901" s="180" t="s">
        <v>685</v>
      </c>
      <c r="G901" s="106" t="s">
        <v>685</v>
      </c>
      <c r="H901" s="137" t="s">
        <v>1819</v>
      </c>
      <c r="I901" s="137" t="s">
        <v>1728</v>
      </c>
      <c r="J901" s="139" t="s">
        <v>1729</v>
      </c>
      <c r="K901" s="169">
        <v>9804000</v>
      </c>
    </row>
    <row r="902" spans="1:11" ht="33.75">
      <c r="A902" s="72" t="s">
        <v>1679</v>
      </c>
      <c r="B902" s="239" t="s">
        <v>10</v>
      </c>
      <c r="C902" s="118" t="s">
        <v>1820</v>
      </c>
      <c r="D902" s="135">
        <v>42613</v>
      </c>
      <c r="E902" s="118" t="s">
        <v>13</v>
      </c>
      <c r="F902" s="180" t="s">
        <v>685</v>
      </c>
      <c r="G902" s="106" t="s">
        <v>685</v>
      </c>
      <c r="H902" s="137" t="s">
        <v>1821</v>
      </c>
      <c r="I902" s="137" t="s">
        <v>1822</v>
      </c>
      <c r="J902" s="139" t="s">
        <v>1823</v>
      </c>
      <c r="K902" s="169">
        <v>119602047</v>
      </c>
    </row>
    <row r="903" spans="1:11" ht="11.25">
      <c r="A903" s="72" t="s">
        <v>1885</v>
      </c>
      <c r="B903" s="241" t="s">
        <v>9</v>
      </c>
      <c r="C903" s="144" t="s">
        <v>21</v>
      </c>
      <c r="D903" s="145" t="str">
        <f aca="true" t="shared" si="0" ref="D903:D909">+IF(C903="","",IF(C903="No Aplica","No Aplica","Ingrese Fecha"))</f>
        <v>No Aplica</v>
      </c>
      <c r="E903" s="69" t="s">
        <v>1555</v>
      </c>
      <c r="F903" s="69">
        <v>5160107</v>
      </c>
      <c r="G903" s="92">
        <v>42583</v>
      </c>
      <c r="H903" s="61" t="s">
        <v>1556</v>
      </c>
      <c r="I903" s="61" t="s">
        <v>1557</v>
      </c>
      <c r="J903" s="69" t="s">
        <v>31</v>
      </c>
      <c r="K903" s="146">
        <v>27612</v>
      </c>
    </row>
    <row r="904" spans="1:11" ht="11.25">
      <c r="A904" s="72" t="s">
        <v>1885</v>
      </c>
      <c r="B904" s="249" t="s">
        <v>9</v>
      </c>
      <c r="C904" s="144" t="s">
        <v>21</v>
      </c>
      <c r="D904" s="145" t="str">
        <f t="shared" si="0"/>
        <v>No Aplica</v>
      </c>
      <c r="E904" s="69" t="s">
        <v>1555</v>
      </c>
      <c r="F904" s="147">
        <v>5160337</v>
      </c>
      <c r="G904" s="92">
        <v>42583</v>
      </c>
      <c r="H904" s="148" t="s">
        <v>1558</v>
      </c>
      <c r="I904" s="61" t="s">
        <v>1559</v>
      </c>
      <c r="J904" s="149" t="s">
        <v>1560</v>
      </c>
      <c r="K904" s="146">
        <v>477777</v>
      </c>
    </row>
    <row r="905" spans="1:11" ht="11.25">
      <c r="A905" s="72" t="s">
        <v>1885</v>
      </c>
      <c r="B905" s="241" t="s">
        <v>9</v>
      </c>
      <c r="C905" s="144" t="s">
        <v>21</v>
      </c>
      <c r="D905" s="145" t="str">
        <f t="shared" si="0"/>
        <v>No Aplica</v>
      </c>
      <c r="E905" s="69" t="s">
        <v>1555</v>
      </c>
      <c r="F905" s="69">
        <v>5160338</v>
      </c>
      <c r="G905" s="92">
        <v>42583</v>
      </c>
      <c r="H905" s="148" t="s">
        <v>1558</v>
      </c>
      <c r="I905" s="61" t="s">
        <v>1561</v>
      </c>
      <c r="J905" s="69" t="s">
        <v>1562</v>
      </c>
      <c r="K905" s="146">
        <v>400000</v>
      </c>
    </row>
    <row r="906" spans="1:11" ht="11.25">
      <c r="A906" s="72" t="s">
        <v>1885</v>
      </c>
      <c r="B906" s="241" t="s">
        <v>9</v>
      </c>
      <c r="C906" s="144" t="s">
        <v>21</v>
      </c>
      <c r="D906" s="145" t="str">
        <f t="shared" si="0"/>
        <v>No Aplica</v>
      </c>
      <c r="E906" s="69" t="s">
        <v>1555</v>
      </c>
      <c r="F906" s="69">
        <v>5160339</v>
      </c>
      <c r="G906" s="92">
        <v>42583</v>
      </c>
      <c r="H906" s="148" t="s">
        <v>1558</v>
      </c>
      <c r="I906" s="61" t="s">
        <v>1563</v>
      </c>
      <c r="J906" s="149" t="s">
        <v>1564</v>
      </c>
      <c r="K906" s="146">
        <v>300000</v>
      </c>
    </row>
    <row r="907" spans="1:11" ht="11.25">
      <c r="A907" s="72" t="s">
        <v>1885</v>
      </c>
      <c r="B907" s="239" t="s">
        <v>10</v>
      </c>
      <c r="C907" s="144" t="s">
        <v>21</v>
      </c>
      <c r="D907" s="145" t="str">
        <f t="shared" si="0"/>
        <v>No Aplica</v>
      </c>
      <c r="E907" s="69" t="s">
        <v>1555</v>
      </c>
      <c r="F907" s="69">
        <v>5160340</v>
      </c>
      <c r="G907" s="92">
        <v>42583</v>
      </c>
      <c r="H907" s="61" t="s">
        <v>1565</v>
      </c>
      <c r="I907" s="61" t="s">
        <v>1179</v>
      </c>
      <c r="J907" s="69" t="s">
        <v>157</v>
      </c>
      <c r="K907" s="146">
        <v>1138076</v>
      </c>
    </row>
    <row r="908" spans="1:11" ht="11.25">
      <c r="A908" s="72" t="s">
        <v>1885</v>
      </c>
      <c r="B908" s="241" t="s">
        <v>9</v>
      </c>
      <c r="C908" s="144" t="s">
        <v>21</v>
      </c>
      <c r="D908" s="145" t="str">
        <f t="shared" si="0"/>
        <v>No Aplica</v>
      </c>
      <c r="E908" s="69" t="s">
        <v>1555</v>
      </c>
      <c r="F908" s="69">
        <v>5160341</v>
      </c>
      <c r="G908" s="92">
        <v>42583</v>
      </c>
      <c r="H908" s="148" t="s">
        <v>1558</v>
      </c>
      <c r="I908" s="61" t="s">
        <v>1563</v>
      </c>
      <c r="J908" s="149" t="s">
        <v>1564</v>
      </c>
      <c r="K908" s="146">
        <v>300000</v>
      </c>
    </row>
    <row r="909" spans="1:11" ht="11.25">
      <c r="A909" s="72" t="s">
        <v>1885</v>
      </c>
      <c r="B909" s="241" t="s">
        <v>9</v>
      </c>
      <c r="C909" s="144" t="s">
        <v>21</v>
      </c>
      <c r="D909" s="145" t="str">
        <f t="shared" si="0"/>
        <v>No Aplica</v>
      </c>
      <c r="E909" s="69" t="s">
        <v>1555</v>
      </c>
      <c r="F909" s="69">
        <v>5160344</v>
      </c>
      <c r="G909" s="92">
        <v>42584</v>
      </c>
      <c r="H909" s="61" t="s">
        <v>1566</v>
      </c>
      <c r="I909" s="61" t="s">
        <v>1567</v>
      </c>
      <c r="J909" s="149" t="s">
        <v>1568</v>
      </c>
      <c r="K909" s="146">
        <v>112000</v>
      </c>
    </row>
    <row r="910" spans="1:11" ht="11.25">
      <c r="A910" s="72" t="s">
        <v>1885</v>
      </c>
      <c r="B910" s="244" t="s">
        <v>298</v>
      </c>
      <c r="C910" s="95" t="s">
        <v>1569</v>
      </c>
      <c r="D910" s="104">
        <v>40625</v>
      </c>
      <c r="E910" s="69" t="s">
        <v>1555</v>
      </c>
      <c r="F910" s="69">
        <v>5160345</v>
      </c>
      <c r="G910" s="92">
        <v>42585</v>
      </c>
      <c r="H910" s="61" t="s">
        <v>1570</v>
      </c>
      <c r="I910" s="61" t="s">
        <v>982</v>
      </c>
      <c r="J910" s="69" t="s">
        <v>983</v>
      </c>
      <c r="K910" s="146">
        <v>360951</v>
      </c>
    </row>
    <row r="911" spans="1:11" ht="11.25">
      <c r="A911" s="72" t="s">
        <v>1885</v>
      </c>
      <c r="B911" s="244" t="s">
        <v>298</v>
      </c>
      <c r="C911" s="95" t="s">
        <v>1569</v>
      </c>
      <c r="D911" s="104">
        <v>40625</v>
      </c>
      <c r="E911" s="69" t="s">
        <v>1555</v>
      </c>
      <c r="F911" s="69">
        <v>5160109</v>
      </c>
      <c r="G911" s="92">
        <v>42586</v>
      </c>
      <c r="H911" s="61" t="s">
        <v>1571</v>
      </c>
      <c r="I911" s="61" t="s">
        <v>1572</v>
      </c>
      <c r="J911" s="69" t="s">
        <v>1573</v>
      </c>
      <c r="K911" s="146">
        <v>446568</v>
      </c>
    </row>
    <row r="912" spans="1:11" ht="11.25">
      <c r="A912" s="72" t="s">
        <v>1885</v>
      </c>
      <c r="B912" s="241" t="s">
        <v>9</v>
      </c>
      <c r="C912" s="144" t="s">
        <v>21</v>
      </c>
      <c r="D912" s="145" t="str">
        <f>+IF(C912="","",IF(C912="No Aplica","No Aplica","Ingrese Fecha"))</f>
        <v>No Aplica</v>
      </c>
      <c r="E912" s="69" t="s">
        <v>1555</v>
      </c>
      <c r="F912" s="69">
        <v>5160110</v>
      </c>
      <c r="G912" s="92">
        <v>42586</v>
      </c>
      <c r="H912" s="61" t="s">
        <v>1574</v>
      </c>
      <c r="I912" s="61" t="s">
        <v>1575</v>
      </c>
      <c r="J912" s="149" t="s">
        <v>1576</v>
      </c>
      <c r="K912" s="146">
        <v>232764</v>
      </c>
    </row>
    <row r="913" spans="1:11" ht="11.25">
      <c r="A913" s="72" t="s">
        <v>1885</v>
      </c>
      <c r="B913" s="241" t="s">
        <v>9</v>
      </c>
      <c r="C913" s="144" t="s">
        <v>21</v>
      </c>
      <c r="D913" s="145" t="str">
        <f>+IF(C913="","",IF(C913="No Aplica","No Aplica","Ingrese Fecha"))</f>
        <v>No Aplica</v>
      </c>
      <c r="E913" s="69" t="s">
        <v>1555</v>
      </c>
      <c r="F913" s="150">
        <v>5160111</v>
      </c>
      <c r="G913" s="92">
        <v>42586</v>
      </c>
      <c r="H913" s="61" t="s">
        <v>1577</v>
      </c>
      <c r="I913" s="61" t="s">
        <v>1578</v>
      </c>
      <c r="J913" s="69" t="s">
        <v>1579</v>
      </c>
      <c r="K913" s="146">
        <v>31963</v>
      </c>
    </row>
    <row r="914" spans="1:11" ht="11.25">
      <c r="A914" s="72" t="s">
        <v>1885</v>
      </c>
      <c r="B914" s="241" t="s">
        <v>9</v>
      </c>
      <c r="C914" s="144" t="s">
        <v>21</v>
      </c>
      <c r="D914" s="145" t="str">
        <f>+IF(C914="","",IF(C914="No Aplica","No Aplica","Ingrese Fecha"))</f>
        <v>No Aplica</v>
      </c>
      <c r="E914" s="69" t="s">
        <v>1555</v>
      </c>
      <c r="F914" s="69">
        <v>5160112</v>
      </c>
      <c r="G914" s="92">
        <v>42586</v>
      </c>
      <c r="H914" s="61" t="s">
        <v>1580</v>
      </c>
      <c r="I914" s="61" t="s">
        <v>1581</v>
      </c>
      <c r="J914" s="149" t="s">
        <v>1582</v>
      </c>
      <c r="K914" s="146">
        <v>151500</v>
      </c>
    </row>
    <row r="915" spans="1:11" ht="11.25">
      <c r="A915" s="72" t="s">
        <v>1885</v>
      </c>
      <c r="B915" s="241" t="s">
        <v>9</v>
      </c>
      <c r="C915" s="151" t="s">
        <v>21</v>
      </c>
      <c r="D915" s="152" t="str">
        <f>+IF(C915="","",IF(C915="No Aplica","No Aplica","Ingrese Fecha"))</f>
        <v>No Aplica</v>
      </c>
      <c r="E915" s="69" t="s">
        <v>1555</v>
      </c>
      <c r="F915" s="69">
        <v>5160346</v>
      </c>
      <c r="G915" s="92">
        <v>42586</v>
      </c>
      <c r="H915" s="61" t="s">
        <v>1583</v>
      </c>
      <c r="I915" s="61" t="s">
        <v>1584</v>
      </c>
      <c r="J915" s="69" t="s">
        <v>1585</v>
      </c>
      <c r="K915" s="146">
        <v>2147950</v>
      </c>
    </row>
    <row r="916" spans="1:11" ht="11.25">
      <c r="A916" s="72" t="s">
        <v>1885</v>
      </c>
      <c r="B916" s="244" t="s">
        <v>298</v>
      </c>
      <c r="C916" s="95" t="s">
        <v>1569</v>
      </c>
      <c r="D916" s="104">
        <v>40625</v>
      </c>
      <c r="E916" s="69" t="s">
        <v>1555</v>
      </c>
      <c r="F916" s="69">
        <v>5160362</v>
      </c>
      <c r="G916" s="92">
        <v>42586</v>
      </c>
      <c r="H916" s="61" t="s">
        <v>1571</v>
      </c>
      <c r="I916" s="61" t="s">
        <v>1586</v>
      </c>
      <c r="J916" s="69" t="s">
        <v>1587</v>
      </c>
      <c r="K916" s="146">
        <v>516370</v>
      </c>
    </row>
    <row r="917" spans="1:11" ht="33.75">
      <c r="A917" s="72" t="s">
        <v>1885</v>
      </c>
      <c r="B917" s="241" t="s">
        <v>20</v>
      </c>
      <c r="C917" s="153" t="s">
        <v>21</v>
      </c>
      <c r="D917" s="154" t="str">
        <f>+IF(C917="","",IF(C917="No Aplica","No Aplica","Ingrese Fecha"))</f>
        <v>No Aplica</v>
      </c>
      <c r="E917" s="96" t="s">
        <v>214</v>
      </c>
      <c r="F917" s="96">
        <v>15136232</v>
      </c>
      <c r="G917" s="155">
        <v>42590</v>
      </c>
      <c r="H917" s="156" t="s">
        <v>1588</v>
      </c>
      <c r="I917" s="96" t="s">
        <v>1589</v>
      </c>
      <c r="J917" s="96" t="s">
        <v>1590</v>
      </c>
      <c r="K917" s="157">
        <v>228625</v>
      </c>
    </row>
    <row r="918" spans="1:11" ht="33.75">
      <c r="A918" s="72" t="s">
        <v>1885</v>
      </c>
      <c r="B918" s="241" t="s">
        <v>20</v>
      </c>
      <c r="C918" s="153" t="s">
        <v>21</v>
      </c>
      <c r="D918" s="154" t="str">
        <f>+IF(C918="","",IF(C918="No Aplica","No Aplica","Ingrese Fecha"))</f>
        <v>No Aplica</v>
      </c>
      <c r="E918" s="96" t="s">
        <v>221</v>
      </c>
      <c r="F918" s="158">
        <v>4681242</v>
      </c>
      <c r="G918" s="155">
        <v>42590</v>
      </c>
      <c r="H918" s="156" t="s">
        <v>1591</v>
      </c>
      <c r="I918" s="96" t="s">
        <v>1592</v>
      </c>
      <c r="J918" s="96" t="s">
        <v>1593</v>
      </c>
      <c r="K918" s="157">
        <v>809755</v>
      </c>
    </row>
    <row r="919" spans="1:11" ht="22.5">
      <c r="A919" s="72" t="s">
        <v>1885</v>
      </c>
      <c r="B919" s="241" t="s">
        <v>20</v>
      </c>
      <c r="C919" s="153" t="s">
        <v>21</v>
      </c>
      <c r="D919" s="154" t="str">
        <f>+IF(C918="","",IF(C918="No Aplica","No Aplica","Ingrese Fecha"))</f>
        <v>No Aplica</v>
      </c>
      <c r="E919" s="96" t="s">
        <v>221</v>
      </c>
      <c r="F919" s="96">
        <v>378416</v>
      </c>
      <c r="G919" s="155">
        <v>42590</v>
      </c>
      <c r="H919" s="156" t="s">
        <v>1594</v>
      </c>
      <c r="I919" s="96" t="s">
        <v>1589</v>
      </c>
      <c r="J919" s="96" t="s">
        <v>1590</v>
      </c>
      <c r="K919" s="157">
        <v>243091</v>
      </c>
    </row>
    <row r="920" spans="1:11" ht="22.5">
      <c r="A920" s="72" t="s">
        <v>1885</v>
      </c>
      <c r="B920" s="241" t="s">
        <v>20</v>
      </c>
      <c r="C920" s="153" t="s">
        <v>21</v>
      </c>
      <c r="D920" s="154" t="str">
        <f aca="true" t="shared" si="1" ref="D920:D936">+IF(C920="","",IF(C920="No Aplica","No Aplica","Ingrese Fecha"))</f>
        <v>No Aplica</v>
      </c>
      <c r="E920" s="96" t="s">
        <v>214</v>
      </c>
      <c r="F920" s="96">
        <v>4676177</v>
      </c>
      <c r="G920" s="155">
        <v>42591</v>
      </c>
      <c r="H920" s="156" t="s">
        <v>1595</v>
      </c>
      <c r="I920" s="96" t="s">
        <v>1592</v>
      </c>
      <c r="J920" s="96" t="s">
        <v>1593</v>
      </c>
      <c r="K920" s="157">
        <v>346762</v>
      </c>
    </row>
    <row r="921" spans="1:11" ht="22.5">
      <c r="A921" s="72" t="s">
        <v>1885</v>
      </c>
      <c r="B921" s="241" t="s">
        <v>20</v>
      </c>
      <c r="C921" s="153" t="s">
        <v>21</v>
      </c>
      <c r="D921" s="154" t="str">
        <f t="shared" si="1"/>
        <v>No Aplica</v>
      </c>
      <c r="E921" s="96" t="s">
        <v>221</v>
      </c>
      <c r="F921" s="158">
        <v>4673340</v>
      </c>
      <c r="G921" s="155">
        <v>42591</v>
      </c>
      <c r="H921" s="156" t="s">
        <v>1596</v>
      </c>
      <c r="I921" s="96" t="s">
        <v>1592</v>
      </c>
      <c r="J921" s="96" t="s">
        <v>1593</v>
      </c>
      <c r="K921" s="157">
        <v>659690</v>
      </c>
    </row>
    <row r="922" spans="1:11" ht="22.5">
      <c r="A922" s="72" t="s">
        <v>1885</v>
      </c>
      <c r="B922" s="241" t="s">
        <v>20</v>
      </c>
      <c r="C922" s="153" t="s">
        <v>21</v>
      </c>
      <c r="D922" s="154" t="str">
        <f t="shared" si="1"/>
        <v>No Aplica</v>
      </c>
      <c r="E922" s="96" t="s">
        <v>221</v>
      </c>
      <c r="F922" s="96">
        <v>4677078</v>
      </c>
      <c r="G922" s="155">
        <v>42591</v>
      </c>
      <c r="H922" s="156" t="s">
        <v>1597</v>
      </c>
      <c r="I922" s="96" t="s">
        <v>1592</v>
      </c>
      <c r="J922" s="96" t="s">
        <v>1593</v>
      </c>
      <c r="K922" s="157">
        <v>673518</v>
      </c>
    </row>
    <row r="923" spans="1:11" ht="33.75">
      <c r="A923" s="72" t="s">
        <v>1885</v>
      </c>
      <c r="B923" s="241" t="s">
        <v>20</v>
      </c>
      <c r="C923" s="153" t="s">
        <v>21</v>
      </c>
      <c r="D923" s="154" t="str">
        <f t="shared" si="1"/>
        <v>No Aplica</v>
      </c>
      <c r="E923" s="96" t="s">
        <v>214</v>
      </c>
      <c r="F923" s="158">
        <v>397362</v>
      </c>
      <c r="G923" s="155">
        <v>42591</v>
      </c>
      <c r="H923" s="156" t="s">
        <v>1598</v>
      </c>
      <c r="I923" s="96" t="s">
        <v>1599</v>
      </c>
      <c r="J923" s="96" t="s">
        <v>1600</v>
      </c>
      <c r="K923" s="157">
        <v>172795</v>
      </c>
    </row>
    <row r="924" spans="1:11" ht="33.75">
      <c r="A924" s="72" t="s">
        <v>1885</v>
      </c>
      <c r="B924" s="241" t="s">
        <v>20</v>
      </c>
      <c r="C924" s="153" t="s">
        <v>21</v>
      </c>
      <c r="D924" s="154" t="str">
        <f t="shared" si="1"/>
        <v>No Aplica</v>
      </c>
      <c r="E924" s="96" t="s">
        <v>214</v>
      </c>
      <c r="F924" s="60">
        <v>15232323</v>
      </c>
      <c r="G924" s="155">
        <v>42591</v>
      </c>
      <c r="H924" s="156" t="s">
        <v>1601</v>
      </c>
      <c r="I924" s="96" t="s">
        <v>1589</v>
      </c>
      <c r="J924" s="96" t="s">
        <v>1590</v>
      </c>
      <c r="K924" s="157">
        <v>47032</v>
      </c>
    </row>
    <row r="925" spans="1:11" ht="33.75">
      <c r="A925" s="72" t="s">
        <v>1885</v>
      </c>
      <c r="B925" s="241" t="s">
        <v>20</v>
      </c>
      <c r="C925" s="153" t="s">
        <v>21</v>
      </c>
      <c r="D925" s="154" t="str">
        <f t="shared" si="1"/>
        <v>No Aplica</v>
      </c>
      <c r="E925" s="96" t="s">
        <v>214</v>
      </c>
      <c r="F925" s="158">
        <v>29701817</v>
      </c>
      <c r="G925" s="155">
        <v>42591</v>
      </c>
      <c r="H925" s="156" t="s">
        <v>1602</v>
      </c>
      <c r="I925" s="96" t="s">
        <v>1603</v>
      </c>
      <c r="J925" s="96" t="s">
        <v>698</v>
      </c>
      <c r="K925" s="157">
        <v>48900</v>
      </c>
    </row>
    <row r="926" spans="1:11" ht="33.75">
      <c r="A926" s="72" t="s">
        <v>1885</v>
      </c>
      <c r="B926" s="241" t="s">
        <v>20</v>
      </c>
      <c r="C926" s="153" t="s">
        <v>21</v>
      </c>
      <c r="D926" s="154" t="str">
        <f t="shared" si="1"/>
        <v>No Aplica</v>
      </c>
      <c r="E926" s="96" t="s">
        <v>221</v>
      </c>
      <c r="F926" s="96">
        <v>466825</v>
      </c>
      <c r="G926" s="155">
        <v>42591</v>
      </c>
      <c r="H926" s="156" t="s">
        <v>1604</v>
      </c>
      <c r="I926" s="96" t="s">
        <v>1592</v>
      </c>
      <c r="J926" s="96" t="s">
        <v>1593</v>
      </c>
      <c r="K926" s="157">
        <v>836122</v>
      </c>
    </row>
    <row r="927" spans="1:11" ht="33.75">
      <c r="A927" s="72" t="s">
        <v>1885</v>
      </c>
      <c r="B927" s="241" t="s">
        <v>20</v>
      </c>
      <c r="C927" s="153" t="s">
        <v>21</v>
      </c>
      <c r="D927" s="154" t="str">
        <f t="shared" si="1"/>
        <v>No Aplica</v>
      </c>
      <c r="E927" s="96" t="s">
        <v>221</v>
      </c>
      <c r="F927" s="159">
        <v>4674282</v>
      </c>
      <c r="G927" s="155">
        <v>42592</v>
      </c>
      <c r="H927" s="156" t="s">
        <v>1605</v>
      </c>
      <c r="I927" s="96" t="s">
        <v>1592</v>
      </c>
      <c r="J927" s="96" t="s">
        <v>1593</v>
      </c>
      <c r="K927" s="157">
        <v>630587</v>
      </c>
    </row>
    <row r="928" spans="1:11" ht="11.25">
      <c r="A928" s="72" t="s">
        <v>1885</v>
      </c>
      <c r="B928" s="241" t="s">
        <v>9</v>
      </c>
      <c r="C928" s="144" t="s">
        <v>21</v>
      </c>
      <c r="D928" s="145" t="str">
        <f t="shared" si="1"/>
        <v>No Aplica</v>
      </c>
      <c r="E928" s="69" t="s">
        <v>1555</v>
      </c>
      <c r="F928" s="69">
        <v>5160113</v>
      </c>
      <c r="G928" s="92">
        <v>42592</v>
      </c>
      <c r="H928" s="61" t="s">
        <v>1606</v>
      </c>
      <c r="I928" s="61" t="s">
        <v>1607</v>
      </c>
      <c r="J928" s="69" t="s">
        <v>1608</v>
      </c>
      <c r="K928" s="146">
        <v>101340</v>
      </c>
    </row>
    <row r="929" spans="1:11" ht="11.25">
      <c r="A929" s="72" t="s">
        <v>1885</v>
      </c>
      <c r="B929" s="241" t="s">
        <v>9</v>
      </c>
      <c r="C929" s="144" t="s">
        <v>21</v>
      </c>
      <c r="D929" s="145" t="str">
        <f t="shared" si="1"/>
        <v>No Aplica</v>
      </c>
      <c r="E929" s="69" t="s">
        <v>1555</v>
      </c>
      <c r="F929" s="69">
        <v>5160348</v>
      </c>
      <c r="G929" s="92">
        <v>42592</v>
      </c>
      <c r="H929" s="61" t="s">
        <v>1609</v>
      </c>
      <c r="I929" s="61" t="s">
        <v>1610</v>
      </c>
      <c r="J929" s="69" t="s">
        <v>1611</v>
      </c>
      <c r="K929" s="146">
        <v>220000</v>
      </c>
    </row>
    <row r="930" spans="1:11" ht="11.25">
      <c r="A930" s="72" t="s">
        <v>1885</v>
      </c>
      <c r="B930" s="241" t="s">
        <v>9</v>
      </c>
      <c r="C930" s="144" t="s">
        <v>21</v>
      </c>
      <c r="D930" s="145" t="str">
        <f t="shared" si="1"/>
        <v>No Aplica</v>
      </c>
      <c r="E930" s="69" t="s">
        <v>1555</v>
      </c>
      <c r="F930" s="69">
        <v>5160349</v>
      </c>
      <c r="G930" s="92">
        <v>42592</v>
      </c>
      <c r="H930" s="61" t="s">
        <v>1612</v>
      </c>
      <c r="I930" s="61" t="s">
        <v>1567</v>
      </c>
      <c r="J930" s="149" t="s">
        <v>1568</v>
      </c>
      <c r="K930" s="146">
        <v>168001</v>
      </c>
    </row>
    <row r="931" spans="1:11" ht="22.5">
      <c r="A931" s="72" t="s">
        <v>1885</v>
      </c>
      <c r="B931" s="241" t="s">
        <v>20</v>
      </c>
      <c r="C931" s="153" t="s">
        <v>21</v>
      </c>
      <c r="D931" s="154" t="str">
        <f t="shared" si="1"/>
        <v>No Aplica</v>
      </c>
      <c r="E931" s="96" t="s">
        <v>214</v>
      </c>
      <c r="F931" s="96">
        <v>54531980</v>
      </c>
      <c r="G931" s="155">
        <v>42593</v>
      </c>
      <c r="H931" s="156" t="s">
        <v>1613</v>
      </c>
      <c r="I931" s="96" t="s">
        <v>1592</v>
      </c>
      <c r="J931" s="96" t="s">
        <v>1593</v>
      </c>
      <c r="K931" s="157">
        <v>173156</v>
      </c>
    </row>
    <row r="932" spans="1:11" ht="33.75">
      <c r="A932" s="72" t="s">
        <v>1885</v>
      </c>
      <c r="B932" s="241" t="s">
        <v>20</v>
      </c>
      <c r="C932" s="153" t="s">
        <v>21</v>
      </c>
      <c r="D932" s="154" t="str">
        <f t="shared" si="1"/>
        <v>No Aplica</v>
      </c>
      <c r="E932" s="96" t="s">
        <v>214</v>
      </c>
      <c r="F932" s="96">
        <v>4682764</v>
      </c>
      <c r="G932" s="155">
        <v>42593</v>
      </c>
      <c r="H932" s="156" t="s">
        <v>1614</v>
      </c>
      <c r="I932" s="96" t="s">
        <v>1592</v>
      </c>
      <c r="J932" s="96" t="s">
        <v>1593</v>
      </c>
      <c r="K932" s="157">
        <v>282309</v>
      </c>
    </row>
    <row r="933" spans="1:11" ht="22.5">
      <c r="A933" s="72" t="s">
        <v>1885</v>
      </c>
      <c r="B933" s="241" t="s">
        <v>20</v>
      </c>
      <c r="C933" s="153" t="s">
        <v>21</v>
      </c>
      <c r="D933" s="154" t="str">
        <f t="shared" si="1"/>
        <v>No Aplica</v>
      </c>
      <c r="E933" s="96" t="s">
        <v>214</v>
      </c>
      <c r="F933" s="158">
        <v>15285711</v>
      </c>
      <c r="G933" s="155">
        <v>42593</v>
      </c>
      <c r="H933" s="156" t="s">
        <v>1615</v>
      </c>
      <c r="I933" s="96" t="s">
        <v>1589</v>
      </c>
      <c r="J933" s="96" t="s">
        <v>1590</v>
      </c>
      <c r="K933" s="157">
        <v>21910</v>
      </c>
    </row>
    <row r="934" spans="1:11" ht="22.5">
      <c r="A934" s="72" t="s">
        <v>1885</v>
      </c>
      <c r="B934" s="241" t="s">
        <v>20</v>
      </c>
      <c r="C934" s="153" t="s">
        <v>21</v>
      </c>
      <c r="D934" s="154" t="str">
        <f t="shared" si="1"/>
        <v>No Aplica</v>
      </c>
      <c r="E934" s="96" t="s">
        <v>214</v>
      </c>
      <c r="F934" s="96">
        <v>15283962</v>
      </c>
      <c r="G934" s="155">
        <v>42593</v>
      </c>
      <c r="H934" s="156" t="s">
        <v>1616</v>
      </c>
      <c r="I934" s="96" t="s">
        <v>1589</v>
      </c>
      <c r="J934" s="96" t="s">
        <v>1590</v>
      </c>
      <c r="K934" s="157">
        <v>13823</v>
      </c>
    </row>
    <row r="935" spans="1:11" ht="33.75">
      <c r="A935" s="72" t="s">
        <v>1885</v>
      </c>
      <c r="B935" s="241" t="s">
        <v>20</v>
      </c>
      <c r="C935" s="153" t="s">
        <v>21</v>
      </c>
      <c r="D935" s="154" t="str">
        <f t="shared" si="1"/>
        <v>No Aplica</v>
      </c>
      <c r="E935" s="96" t="s">
        <v>214</v>
      </c>
      <c r="F935" s="158">
        <v>15286305</v>
      </c>
      <c r="G935" s="155">
        <v>42594</v>
      </c>
      <c r="H935" s="156" t="s">
        <v>1617</v>
      </c>
      <c r="I935" s="96" t="s">
        <v>1589</v>
      </c>
      <c r="J935" s="96" t="s">
        <v>1590</v>
      </c>
      <c r="K935" s="160">
        <v>16895</v>
      </c>
    </row>
    <row r="936" spans="1:11" ht="11.25">
      <c r="A936" s="72" t="s">
        <v>1885</v>
      </c>
      <c r="B936" s="249" t="s">
        <v>9</v>
      </c>
      <c r="C936" s="144" t="s">
        <v>21</v>
      </c>
      <c r="D936" s="145" t="str">
        <f t="shared" si="1"/>
        <v>No Aplica</v>
      </c>
      <c r="E936" s="69" t="s">
        <v>1555</v>
      </c>
      <c r="F936" s="69">
        <v>5160355</v>
      </c>
      <c r="G936" s="92">
        <v>42594</v>
      </c>
      <c r="H936" s="61" t="s">
        <v>1618</v>
      </c>
      <c r="I936" s="61" t="s">
        <v>1619</v>
      </c>
      <c r="J936" s="69" t="s">
        <v>1620</v>
      </c>
      <c r="K936" s="161">
        <v>22000</v>
      </c>
    </row>
    <row r="937" spans="1:11" ht="11.25">
      <c r="A937" s="72" t="s">
        <v>1885</v>
      </c>
      <c r="B937" s="244" t="s">
        <v>298</v>
      </c>
      <c r="C937" s="95" t="s">
        <v>1569</v>
      </c>
      <c r="D937" s="104">
        <v>40625</v>
      </c>
      <c r="E937" s="69" t="s">
        <v>1555</v>
      </c>
      <c r="F937" s="69">
        <v>5160114</v>
      </c>
      <c r="G937" s="92">
        <v>42598</v>
      </c>
      <c r="H937" s="61" t="s">
        <v>1621</v>
      </c>
      <c r="I937" s="61" t="s">
        <v>1622</v>
      </c>
      <c r="J937" s="69" t="s">
        <v>1623</v>
      </c>
      <c r="K937" s="161">
        <v>342720</v>
      </c>
    </row>
    <row r="938" spans="1:11" ht="11.25">
      <c r="A938" s="72" t="s">
        <v>1885</v>
      </c>
      <c r="B938" s="241" t="s">
        <v>9</v>
      </c>
      <c r="C938" s="144" t="s">
        <v>21</v>
      </c>
      <c r="D938" s="145" t="str">
        <f aca="true" t="shared" si="2" ref="D938:D972">+IF(C938="","",IF(C938="No Aplica","No Aplica","Ingrese Fecha"))</f>
        <v>No Aplica</v>
      </c>
      <c r="E938" s="69" t="s">
        <v>1555</v>
      </c>
      <c r="F938" s="69">
        <v>5160350</v>
      </c>
      <c r="G938" s="92">
        <v>42598</v>
      </c>
      <c r="H938" s="61" t="s">
        <v>1624</v>
      </c>
      <c r="I938" s="61" t="s">
        <v>1567</v>
      </c>
      <c r="J938" s="149" t="s">
        <v>1568</v>
      </c>
      <c r="K938" s="161">
        <v>71500</v>
      </c>
    </row>
    <row r="939" spans="1:11" ht="11.25">
      <c r="A939" s="72" t="s">
        <v>1885</v>
      </c>
      <c r="B939" s="241" t="s">
        <v>9</v>
      </c>
      <c r="C939" s="144" t="s">
        <v>21</v>
      </c>
      <c r="D939" s="145" t="str">
        <f t="shared" si="2"/>
        <v>No Aplica</v>
      </c>
      <c r="E939" s="69" t="s">
        <v>1555</v>
      </c>
      <c r="F939" s="69">
        <v>5160353</v>
      </c>
      <c r="G939" s="92">
        <v>42598</v>
      </c>
      <c r="H939" s="61" t="s">
        <v>1625</v>
      </c>
      <c r="I939" s="61" t="s">
        <v>1626</v>
      </c>
      <c r="J939" s="69" t="s">
        <v>1627</v>
      </c>
      <c r="K939" s="161">
        <v>1080000</v>
      </c>
    </row>
    <row r="940" spans="1:11" ht="11.25">
      <c r="A940" s="72" t="s">
        <v>1885</v>
      </c>
      <c r="B940" s="241" t="s">
        <v>9</v>
      </c>
      <c r="C940" s="144" t="s">
        <v>21</v>
      </c>
      <c r="D940" s="145" t="str">
        <f t="shared" si="2"/>
        <v>No Aplica</v>
      </c>
      <c r="E940" s="69" t="s">
        <v>1555</v>
      </c>
      <c r="F940" s="69">
        <v>5160354</v>
      </c>
      <c r="G940" s="92">
        <v>42598</v>
      </c>
      <c r="H940" s="61" t="s">
        <v>1628</v>
      </c>
      <c r="I940" s="61" t="s">
        <v>1626</v>
      </c>
      <c r="J940" s="69" t="s">
        <v>1627</v>
      </c>
      <c r="K940" s="161">
        <v>1080000</v>
      </c>
    </row>
    <row r="941" spans="1:11" ht="11.25">
      <c r="A941" s="72" t="s">
        <v>1885</v>
      </c>
      <c r="B941" s="239" t="s">
        <v>10</v>
      </c>
      <c r="C941" s="144" t="s">
        <v>21</v>
      </c>
      <c r="D941" s="145" t="str">
        <f t="shared" si="2"/>
        <v>No Aplica</v>
      </c>
      <c r="E941" s="69" t="s">
        <v>1555</v>
      </c>
      <c r="F941" s="69">
        <v>5160356</v>
      </c>
      <c r="G941" s="92">
        <v>42598</v>
      </c>
      <c r="H941" s="61" t="s">
        <v>1629</v>
      </c>
      <c r="I941" s="61" t="s">
        <v>1179</v>
      </c>
      <c r="J941" s="69" t="s">
        <v>157</v>
      </c>
      <c r="K941" s="161">
        <v>368805</v>
      </c>
    </row>
    <row r="942" spans="1:11" ht="33.75">
      <c r="A942" s="72" t="s">
        <v>1885</v>
      </c>
      <c r="B942" s="241" t="s">
        <v>20</v>
      </c>
      <c r="C942" s="153" t="s">
        <v>21</v>
      </c>
      <c r="D942" s="154" t="str">
        <f t="shared" si="2"/>
        <v>No Aplica</v>
      </c>
      <c r="E942" s="96" t="s">
        <v>221</v>
      </c>
      <c r="F942" s="158">
        <v>4697234</v>
      </c>
      <c r="G942" s="155">
        <v>42599</v>
      </c>
      <c r="H942" s="156" t="s">
        <v>1630</v>
      </c>
      <c r="I942" s="96" t="s">
        <v>1592</v>
      </c>
      <c r="J942" s="96" t="s">
        <v>1593</v>
      </c>
      <c r="K942" s="160">
        <v>327257</v>
      </c>
    </row>
    <row r="943" spans="1:11" ht="33.75">
      <c r="A943" s="72" t="s">
        <v>1885</v>
      </c>
      <c r="B943" s="241" t="s">
        <v>20</v>
      </c>
      <c r="C943" s="153" t="s">
        <v>21</v>
      </c>
      <c r="D943" s="154" t="str">
        <f t="shared" si="2"/>
        <v>No Aplica</v>
      </c>
      <c r="E943" s="96" t="s">
        <v>214</v>
      </c>
      <c r="F943" s="96">
        <v>54592635</v>
      </c>
      <c r="G943" s="155">
        <v>42599</v>
      </c>
      <c r="H943" s="156" t="s">
        <v>1631</v>
      </c>
      <c r="I943" s="96" t="s">
        <v>1592</v>
      </c>
      <c r="J943" s="96" t="s">
        <v>1593</v>
      </c>
      <c r="K943" s="160">
        <v>279805</v>
      </c>
    </row>
    <row r="944" spans="1:11" ht="11.25">
      <c r="A944" s="72" t="s">
        <v>1885</v>
      </c>
      <c r="B944" s="241" t="s">
        <v>9</v>
      </c>
      <c r="C944" s="144" t="s">
        <v>21</v>
      </c>
      <c r="D944" s="145" t="str">
        <f t="shared" si="2"/>
        <v>No Aplica</v>
      </c>
      <c r="E944" s="69" t="s">
        <v>1555</v>
      </c>
      <c r="F944" s="69">
        <v>5160352</v>
      </c>
      <c r="G944" s="92">
        <v>42599</v>
      </c>
      <c r="H944" s="61" t="s">
        <v>1632</v>
      </c>
      <c r="I944" s="61" t="s">
        <v>1633</v>
      </c>
      <c r="J944" s="69" t="s">
        <v>1634</v>
      </c>
      <c r="K944" s="161">
        <v>46800</v>
      </c>
    </row>
    <row r="945" spans="1:11" ht="33.75">
      <c r="A945" s="72" t="s">
        <v>1885</v>
      </c>
      <c r="B945" s="241" t="s">
        <v>20</v>
      </c>
      <c r="C945" s="162" t="s">
        <v>21</v>
      </c>
      <c r="D945" s="163" t="str">
        <f t="shared" si="2"/>
        <v>No Aplica</v>
      </c>
      <c r="E945" s="22" t="s">
        <v>221</v>
      </c>
      <c r="F945" s="164">
        <v>385234</v>
      </c>
      <c r="G945" s="165">
        <v>42600</v>
      </c>
      <c r="H945" s="166" t="s">
        <v>1635</v>
      </c>
      <c r="I945" s="22" t="s">
        <v>1589</v>
      </c>
      <c r="J945" s="22" t="s">
        <v>1590</v>
      </c>
      <c r="K945" s="167">
        <v>93333</v>
      </c>
    </row>
    <row r="946" spans="1:11" ht="33.75">
      <c r="A946" s="72" t="s">
        <v>1885</v>
      </c>
      <c r="B946" s="241" t="s">
        <v>20</v>
      </c>
      <c r="C946" s="153" t="s">
        <v>21</v>
      </c>
      <c r="D946" s="154" t="str">
        <f t="shared" si="2"/>
        <v>No Aplica</v>
      </c>
      <c r="E946" s="96" t="s">
        <v>221</v>
      </c>
      <c r="F946" s="158">
        <v>59856</v>
      </c>
      <c r="G946" s="155">
        <v>42600</v>
      </c>
      <c r="H946" s="156" t="s">
        <v>1636</v>
      </c>
      <c r="I946" s="96" t="s">
        <v>1637</v>
      </c>
      <c r="J946" s="96" t="s">
        <v>1638</v>
      </c>
      <c r="K946" s="160">
        <v>1471130</v>
      </c>
    </row>
    <row r="947" spans="1:11" ht="22.5">
      <c r="A947" s="72" t="s">
        <v>1885</v>
      </c>
      <c r="B947" s="241" t="s">
        <v>20</v>
      </c>
      <c r="C947" s="153" t="s">
        <v>21</v>
      </c>
      <c r="D947" s="154" t="str">
        <f t="shared" si="2"/>
        <v>No Aplica</v>
      </c>
      <c r="E947" s="96" t="s">
        <v>214</v>
      </c>
      <c r="F947" s="96">
        <v>15409180</v>
      </c>
      <c r="G947" s="155">
        <v>42600</v>
      </c>
      <c r="H947" s="156" t="s">
        <v>1639</v>
      </c>
      <c r="I947" s="96" t="s">
        <v>1589</v>
      </c>
      <c r="J947" s="96" t="s">
        <v>1590</v>
      </c>
      <c r="K947" s="160">
        <v>92164</v>
      </c>
    </row>
    <row r="948" spans="1:11" ht="11.25">
      <c r="A948" s="72" t="s">
        <v>1885</v>
      </c>
      <c r="B948" s="241" t="s">
        <v>9</v>
      </c>
      <c r="C948" s="144" t="s">
        <v>21</v>
      </c>
      <c r="D948" s="145" t="str">
        <f t="shared" si="2"/>
        <v>No Aplica</v>
      </c>
      <c r="E948" s="69" t="s">
        <v>1555</v>
      </c>
      <c r="F948" s="69">
        <v>5160115</v>
      </c>
      <c r="G948" s="92">
        <v>42600</v>
      </c>
      <c r="H948" s="61" t="s">
        <v>1640</v>
      </c>
      <c r="I948" s="61" t="s">
        <v>1641</v>
      </c>
      <c r="J948" s="69" t="s">
        <v>1642</v>
      </c>
      <c r="K948" s="161">
        <v>569962</v>
      </c>
    </row>
    <row r="949" spans="1:11" ht="11.25">
      <c r="A949" s="72" t="s">
        <v>1885</v>
      </c>
      <c r="B949" s="241" t="s">
        <v>9</v>
      </c>
      <c r="C949" s="144" t="s">
        <v>21</v>
      </c>
      <c r="D949" s="145" t="str">
        <f t="shared" si="2"/>
        <v>No Aplica</v>
      </c>
      <c r="E949" s="69" t="s">
        <v>1555</v>
      </c>
      <c r="F949" s="69">
        <v>5160351</v>
      </c>
      <c r="G949" s="92">
        <v>42600</v>
      </c>
      <c r="H949" s="61" t="s">
        <v>1643</v>
      </c>
      <c r="I949" s="61" t="s">
        <v>1644</v>
      </c>
      <c r="J949" s="69" t="s">
        <v>1645</v>
      </c>
      <c r="K949" s="161">
        <v>410550</v>
      </c>
    </row>
    <row r="950" spans="1:11" ht="11.25">
      <c r="A950" s="72" t="s">
        <v>1885</v>
      </c>
      <c r="B950" s="239" t="s">
        <v>10</v>
      </c>
      <c r="C950" s="144" t="s">
        <v>21</v>
      </c>
      <c r="D950" s="145" t="str">
        <f t="shared" si="2"/>
        <v>No Aplica</v>
      </c>
      <c r="E950" s="69" t="s">
        <v>1555</v>
      </c>
      <c r="F950" s="69">
        <v>5160357</v>
      </c>
      <c r="G950" s="92">
        <v>42600</v>
      </c>
      <c r="H950" s="61" t="s">
        <v>1646</v>
      </c>
      <c r="I950" s="61" t="s">
        <v>1179</v>
      </c>
      <c r="J950" s="69" t="s">
        <v>157</v>
      </c>
      <c r="K950" s="161">
        <v>467082</v>
      </c>
    </row>
    <row r="951" spans="1:11" ht="11.25">
      <c r="A951" s="72" t="s">
        <v>1885</v>
      </c>
      <c r="B951" s="241" t="s">
        <v>9</v>
      </c>
      <c r="C951" s="144" t="s">
        <v>21</v>
      </c>
      <c r="D951" s="145" t="str">
        <f t="shared" si="2"/>
        <v>No Aplica</v>
      </c>
      <c r="E951" s="69" t="s">
        <v>1555</v>
      </c>
      <c r="F951" s="69">
        <v>5160358</v>
      </c>
      <c r="G951" s="92">
        <v>42600</v>
      </c>
      <c r="H951" s="148" t="s">
        <v>1558</v>
      </c>
      <c r="I951" s="61" t="s">
        <v>1559</v>
      </c>
      <c r="J951" s="149" t="s">
        <v>1560</v>
      </c>
      <c r="K951" s="161">
        <v>477777</v>
      </c>
    </row>
    <row r="952" spans="1:11" ht="11.25">
      <c r="A952" s="72" t="s">
        <v>1885</v>
      </c>
      <c r="B952" s="241" t="s">
        <v>9</v>
      </c>
      <c r="C952" s="144" t="s">
        <v>21</v>
      </c>
      <c r="D952" s="145" t="str">
        <f t="shared" si="2"/>
        <v>No Aplica</v>
      </c>
      <c r="E952" s="69" t="s">
        <v>1555</v>
      </c>
      <c r="F952" s="69">
        <v>5160359</v>
      </c>
      <c r="G952" s="92">
        <v>42600</v>
      </c>
      <c r="H952" s="148" t="s">
        <v>1558</v>
      </c>
      <c r="I952" s="61" t="s">
        <v>1563</v>
      </c>
      <c r="J952" s="149" t="s">
        <v>1564</v>
      </c>
      <c r="K952" s="161">
        <v>450000</v>
      </c>
    </row>
    <row r="953" spans="1:11" ht="11.25">
      <c r="A953" s="72" t="s">
        <v>1885</v>
      </c>
      <c r="B953" s="241" t="s">
        <v>9</v>
      </c>
      <c r="C953" s="144" t="s">
        <v>21</v>
      </c>
      <c r="D953" s="145" t="str">
        <f t="shared" si="2"/>
        <v>No Aplica</v>
      </c>
      <c r="E953" s="69" t="s">
        <v>1555</v>
      </c>
      <c r="F953" s="69">
        <v>5160360</v>
      </c>
      <c r="G953" s="92">
        <v>42600</v>
      </c>
      <c r="H953" s="61" t="s">
        <v>1647</v>
      </c>
      <c r="I953" s="61" t="s">
        <v>1648</v>
      </c>
      <c r="J953" s="69" t="s">
        <v>1649</v>
      </c>
      <c r="K953" s="161">
        <v>83890</v>
      </c>
    </row>
    <row r="954" spans="1:11" ht="33.75">
      <c r="A954" s="72" t="s">
        <v>1885</v>
      </c>
      <c r="B954" s="241" t="s">
        <v>20</v>
      </c>
      <c r="C954" s="153" t="s">
        <v>21</v>
      </c>
      <c r="D954" s="154" t="str">
        <f t="shared" si="2"/>
        <v>No Aplica</v>
      </c>
      <c r="E954" s="96" t="s">
        <v>214</v>
      </c>
      <c r="F954" s="96">
        <v>408004</v>
      </c>
      <c r="G954" s="155">
        <v>42605</v>
      </c>
      <c r="H954" s="156" t="s">
        <v>1650</v>
      </c>
      <c r="I954" s="96" t="s">
        <v>1651</v>
      </c>
      <c r="J954" s="96" t="s">
        <v>1652</v>
      </c>
      <c r="K954" s="160">
        <v>170500</v>
      </c>
    </row>
    <row r="955" spans="1:11" ht="33.75">
      <c r="A955" s="72" t="s">
        <v>1885</v>
      </c>
      <c r="B955" s="241" t="s">
        <v>20</v>
      </c>
      <c r="C955" s="153" t="s">
        <v>21</v>
      </c>
      <c r="D955" s="154" t="str">
        <f t="shared" si="2"/>
        <v>No Aplica</v>
      </c>
      <c r="E955" s="96" t="s">
        <v>221</v>
      </c>
      <c r="F955" s="158">
        <v>2016842</v>
      </c>
      <c r="G955" s="155">
        <v>42605</v>
      </c>
      <c r="H955" s="156" t="s">
        <v>1653</v>
      </c>
      <c r="I955" s="96" t="s">
        <v>1603</v>
      </c>
      <c r="J955" s="96" t="s">
        <v>698</v>
      </c>
      <c r="K955" s="160">
        <v>916700</v>
      </c>
    </row>
    <row r="956" spans="1:11" ht="22.5">
      <c r="A956" s="72" t="s">
        <v>1885</v>
      </c>
      <c r="B956" s="241" t="s">
        <v>20</v>
      </c>
      <c r="C956" s="153" t="s">
        <v>21</v>
      </c>
      <c r="D956" s="154" t="str">
        <f t="shared" si="2"/>
        <v>No Aplica</v>
      </c>
      <c r="E956" s="96" t="s">
        <v>221</v>
      </c>
      <c r="F956" s="96">
        <v>216429</v>
      </c>
      <c r="G956" s="155">
        <v>42605</v>
      </c>
      <c r="H956" s="156" t="s">
        <v>1654</v>
      </c>
      <c r="I956" s="96" t="s">
        <v>1603</v>
      </c>
      <c r="J956" s="96" t="s">
        <v>698</v>
      </c>
      <c r="K956" s="160">
        <v>242900</v>
      </c>
    </row>
    <row r="957" spans="1:11" ht="33.75">
      <c r="A957" s="72" t="s">
        <v>1885</v>
      </c>
      <c r="B957" s="241" t="s">
        <v>20</v>
      </c>
      <c r="C957" s="153" t="s">
        <v>21</v>
      </c>
      <c r="D957" s="154" t="str">
        <f t="shared" si="2"/>
        <v>No Aplica</v>
      </c>
      <c r="E957" s="96" t="s">
        <v>221</v>
      </c>
      <c r="F957" s="158">
        <v>4697304</v>
      </c>
      <c r="G957" s="155">
        <v>42605</v>
      </c>
      <c r="H957" s="156" t="s">
        <v>1655</v>
      </c>
      <c r="I957" s="96" t="s">
        <v>1592</v>
      </c>
      <c r="J957" s="96" t="s">
        <v>1593</v>
      </c>
      <c r="K957" s="160">
        <v>1706014</v>
      </c>
    </row>
    <row r="958" spans="1:11" ht="22.5">
      <c r="A958" s="72" t="s">
        <v>1885</v>
      </c>
      <c r="B958" s="241" t="s">
        <v>20</v>
      </c>
      <c r="C958" s="153" t="s">
        <v>21</v>
      </c>
      <c r="D958" s="154" t="str">
        <f t="shared" si="2"/>
        <v>No Aplica</v>
      </c>
      <c r="E958" s="96" t="s">
        <v>221</v>
      </c>
      <c r="F958" s="102">
        <v>240968</v>
      </c>
      <c r="G958" s="155">
        <v>42605</v>
      </c>
      <c r="H958" s="156" t="s">
        <v>1656</v>
      </c>
      <c r="I958" s="96" t="s">
        <v>293</v>
      </c>
      <c r="J958" s="96" t="s">
        <v>22</v>
      </c>
      <c r="K958" s="168">
        <v>2403607</v>
      </c>
    </row>
    <row r="959" spans="1:11" ht="11.25">
      <c r="A959" s="72" t="s">
        <v>1885</v>
      </c>
      <c r="B959" s="241" t="s">
        <v>9</v>
      </c>
      <c r="C959" s="144" t="s">
        <v>21</v>
      </c>
      <c r="D959" s="145" t="str">
        <f t="shared" si="2"/>
        <v>No Aplica</v>
      </c>
      <c r="E959" s="69" t="s">
        <v>1555</v>
      </c>
      <c r="F959" s="69">
        <v>5160363</v>
      </c>
      <c r="G959" s="92">
        <v>42605</v>
      </c>
      <c r="H959" s="148" t="s">
        <v>1558</v>
      </c>
      <c r="I959" s="61" t="s">
        <v>1559</v>
      </c>
      <c r="J959" s="149" t="s">
        <v>1560</v>
      </c>
      <c r="K959" s="161">
        <v>477777</v>
      </c>
    </row>
    <row r="960" spans="1:11" ht="11.25">
      <c r="A960" s="72" t="s">
        <v>1885</v>
      </c>
      <c r="B960" s="241" t="s">
        <v>9</v>
      </c>
      <c r="C960" s="144" t="s">
        <v>21</v>
      </c>
      <c r="D960" s="145" t="str">
        <f t="shared" si="2"/>
        <v>No Aplica</v>
      </c>
      <c r="E960" s="69" t="s">
        <v>1555</v>
      </c>
      <c r="F960" s="69">
        <v>5160364</v>
      </c>
      <c r="G960" s="92">
        <v>42605</v>
      </c>
      <c r="H960" s="148" t="s">
        <v>1558</v>
      </c>
      <c r="I960" s="61" t="s">
        <v>1563</v>
      </c>
      <c r="J960" s="149" t="s">
        <v>1564</v>
      </c>
      <c r="K960" s="161">
        <v>300000</v>
      </c>
    </row>
    <row r="961" spans="1:11" ht="11.25">
      <c r="A961" s="72" t="s">
        <v>1885</v>
      </c>
      <c r="B961" s="241" t="s">
        <v>9</v>
      </c>
      <c r="C961" s="144" t="s">
        <v>21</v>
      </c>
      <c r="D961" s="145" t="str">
        <f t="shared" si="2"/>
        <v>No Aplica</v>
      </c>
      <c r="E961" s="69" t="s">
        <v>1555</v>
      </c>
      <c r="F961" s="69">
        <v>5160365</v>
      </c>
      <c r="G961" s="92">
        <v>42605</v>
      </c>
      <c r="H961" s="61" t="s">
        <v>1657</v>
      </c>
      <c r="I961" s="61" t="s">
        <v>1658</v>
      </c>
      <c r="J961" s="69" t="s">
        <v>1659</v>
      </c>
      <c r="K961" s="161">
        <v>1809395</v>
      </c>
    </row>
    <row r="962" spans="1:11" ht="11.25">
      <c r="A962" s="72" t="s">
        <v>1885</v>
      </c>
      <c r="B962" s="241" t="s">
        <v>9</v>
      </c>
      <c r="C962" s="144" t="s">
        <v>21</v>
      </c>
      <c r="D962" s="145" t="str">
        <f t="shared" si="2"/>
        <v>No Aplica</v>
      </c>
      <c r="E962" s="69" t="s">
        <v>1555</v>
      </c>
      <c r="F962" s="69">
        <v>5160366</v>
      </c>
      <c r="G962" s="92">
        <v>42605</v>
      </c>
      <c r="H962" s="61" t="s">
        <v>1660</v>
      </c>
      <c r="I962" s="61" t="s">
        <v>1610</v>
      </c>
      <c r="J962" s="69" t="s">
        <v>1611</v>
      </c>
      <c r="K962" s="161">
        <v>71500</v>
      </c>
    </row>
    <row r="963" spans="1:11" ht="11.25">
      <c r="A963" s="72" t="s">
        <v>1885</v>
      </c>
      <c r="B963" s="241" t="s">
        <v>9</v>
      </c>
      <c r="C963" s="144" t="s">
        <v>21</v>
      </c>
      <c r="D963" s="145" t="str">
        <f t="shared" si="2"/>
        <v>No Aplica</v>
      </c>
      <c r="E963" s="69" t="s">
        <v>1555</v>
      </c>
      <c r="F963" s="69">
        <v>5160371</v>
      </c>
      <c r="G963" s="92">
        <v>42606</v>
      </c>
      <c r="H963" s="61" t="s">
        <v>1661</v>
      </c>
      <c r="I963" s="61" t="s">
        <v>1662</v>
      </c>
      <c r="J963" s="69" t="s">
        <v>1663</v>
      </c>
      <c r="K963" s="161">
        <v>102000</v>
      </c>
    </row>
    <row r="964" spans="1:11" ht="33.75">
      <c r="A964" s="72" t="s">
        <v>1885</v>
      </c>
      <c r="B964" s="241" t="s">
        <v>20</v>
      </c>
      <c r="C964" s="153" t="s">
        <v>21</v>
      </c>
      <c r="D964" s="154" t="str">
        <f t="shared" si="2"/>
        <v>No Aplica</v>
      </c>
      <c r="E964" s="96" t="s">
        <v>214</v>
      </c>
      <c r="F964" s="96">
        <v>15618006</v>
      </c>
      <c r="G964" s="155">
        <v>42607</v>
      </c>
      <c r="H964" s="156" t="s">
        <v>1664</v>
      </c>
      <c r="I964" s="96" t="s">
        <v>1589</v>
      </c>
      <c r="J964" s="96" t="s">
        <v>1590</v>
      </c>
      <c r="K964" s="160">
        <v>100070</v>
      </c>
    </row>
    <row r="965" spans="1:11" ht="33.75">
      <c r="A965" s="72" t="s">
        <v>1885</v>
      </c>
      <c r="B965" s="241" t="s">
        <v>20</v>
      </c>
      <c r="C965" s="153" t="s">
        <v>21</v>
      </c>
      <c r="D965" s="154" t="str">
        <f t="shared" si="2"/>
        <v>No Aplica</v>
      </c>
      <c r="E965" s="96" t="s">
        <v>221</v>
      </c>
      <c r="F965" s="96">
        <v>390432</v>
      </c>
      <c r="G965" s="155">
        <v>42607</v>
      </c>
      <c r="H965" s="156" t="s">
        <v>1665</v>
      </c>
      <c r="I965" s="96" t="s">
        <v>1589</v>
      </c>
      <c r="J965" s="96" t="s">
        <v>1590</v>
      </c>
      <c r="K965" s="160">
        <v>72971</v>
      </c>
    </row>
    <row r="966" spans="1:11" ht="33.75">
      <c r="A966" s="72" t="s">
        <v>1885</v>
      </c>
      <c r="B966" s="241" t="s">
        <v>20</v>
      </c>
      <c r="C966" s="153" t="s">
        <v>21</v>
      </c>
      <c r="D966" s="154" t="str">
        <f t="shared" si="2"/>
        <v>No Aplica</v>
      </c>
      <c r="E966" s="96" t="s">
        <v>221</v>
      </c>
      <c r="F966" s="96">
        <v>391290</v>
      </c>
      <c r="G966" s="155">
        <v>42607</v>
      </c>
      <c r="H966" s="156" t="s">
        <v>1666</v>
      </c>
      <c r="I966" s="96" t="s">
        <v>1589</v>
      </c>
      <c r="J966" s="96" t="s">
        <v>1590</v>
      </c>
      <c r="K966" s="160">
        <v>210894</v>
      </c>
    </row>
    <row r="967" spans="1:11" ht="11.25">
      <c r="A967" s="72" t="s">
        <v>1885</v>
      </c>
      <c r="B967" s="241" t="s">
        <v>9</v>
      </c>
      <c r="C967" s="144" t="s">
        <v>21</v>
      </c>
      <c r="D967" s="145" t="str">
        <f t="shared" si="2"/>
        <v>No Aplica</v>
      </c>
      <c r="E967" s="69" t="s">
        <v>1555</v>
      </c>
      <c r="F967" s="69">
        <v>5160373</v>
      </c>
      <c r="G967" s="92">
        <v>42608</v>
      </c>
      <c r="H967" s="148" t="s">
        <v>1558</v>
      </c>
      <c r="I967" s="61" t="s">
        <v>1563</v>
      </c>
      <c r="J967" s="149" t="s">
        <v>1564</v>
      </c>
      <c r="K967" s="161">
        <v>300000</v>
      </c>
    </row>
    <row r="968" spans="1:11" ht="33.75">
      <c r="A968" s="72" t="s">
        <v>1885</v>
      </c>
      <c r="B968" s="241" t="s">
        <v>20</v>
      </c>
      <c r="C968" s="153" t="s">
        <v>21</v>
      </c>
      <c r="D968" s="154" t="str">
        <f t="shared" si="2"/>
        <v>No Aplica</v>
      </c>
      <c r="E968" s="96" t="s">
        <v>214</v>
      </c>
      <c r="F968" s="158">
        <v>15669697</v>
      </c>
      <c r="G968" s="155">
        <v>42611</v>
      </c>
      <c r="H968" s="156" t="s">
        <v>1667</v>
      </c>
      <c r="I968" s="96" t="s">
        <v>1589</v>
      </c>
      <c r="J968" s="96" t="s">
        <v>1590</v>
      </c>
      <c r="K968" s="160">
        <v>11257</v>
      </c>
    </row>
    <row r="969" spans="1:11" ht="33.75">
      <c r="A969" s="72" t="s">
        <v>1885</v>
      </c>
      <c r="B969" s="241" t="s">
        <v>20</v>
      </c>
      <c r="C969" s="153" t="s">
        <v>21</v>
      </c>
      <c r="D969" s="154" t="str">
        <f t="shared" si="2"/>
        <v>No Aplica</v>
      </c>
      <c r="E969" s="96" t="s">
        <v>214</v>
      </c>
      <c r="F969" s="96">
        <v>15623051</v>
      </c>
      <c r="G969" s="155">
        <v>42611</v>
      </c>
      <c r="H969" s="156" t="s">
        <v>1668</v>
      </c>
      <c r="I969" s="96" t="s">
        <v>1589</v>
      </c>
      <c r="J969" s="96" t="s">
        <v>1590</v>
      </c>
      <c r="K969" s="160">
        <v>143448</v>
      </c>
    </row>
    <row r="970" spans="1:11" ht="33.75">
      <c r="A970" s="72" t="s">
        <v>1885</v>
      </c>
      <c r="B970" s="241" t="s">
        <v>20</v>
      </c>
      <c r="C970" s="153" t="s">
        <v>21</v>
      </c>
      <c r="D970" s="154" t="str">
        <f t="shared" si="2"/>
        <v>No Aplica</v>
      </c>
      <c r="E970" s="96" t="s">
        <v>221</v>
      </c>
      <c r="F970" s="96">
        <v>391204</v>
      </c>
      <c r="G970" s="155">
        <v>42611</v>
      </c>
      <c r="H970" s="156" t="s">
        <v>1669</v>
      </c>
      <c r="I970" s="96" t="s">
        <v>1589</v>
      </c>
      <c r="J970" s="96" t="s">
        <v>1590</v>
      </c>
      <c r="K970" s="160">
        <v>42769</v>
      </c>
    </row>
    <row r="971" spans="1:11" ht="22.5">
      <c r="A971" s="72" t="s">
        <v>1885</v>
      </c>
      <c r="B971" s="241" t="s">
        <v>20</v>
      </c>
      <c r="C971" s="153" t="s">
        <v>21</v>
      </c>
      <c r="D971" s="154" t="str">
        <f t="shared" si="2"/>
        <v>No Aplica</v>
      </c>
      <c r="E971" s="96" t="s">
        <v>221</v>
      </c>
      <c r="F971" s="96">
        <v>15667413</v>
      </c>
      <c r="G971" s="155">
        <v>42611</v>
      </c>
      <c r="H971" s="156" t="s">
        <v>1670</v>
      </c>
      <c r="I971" s="96" t="s">
        <v>1589</v>
      </c>
      <c r="J971" s="96" t="s">
        <v>1590</v>
      </c>
      <c r="K971" s="160">
        <v>21407</v>
      </c>
    </row>
    <row r="972" spans="1:11" ht="11.25">
      <c r="A972" s="72" t="s">
        <v>1885</v>
      </c>
      <c r="B972" s="241" t="s">
        <v>9</v>
      </c>
      <c r="C972" s="144" t="s">
        <v>21</v>
      </c>
      <c r="D972" s="145" t="str">
        <f t="shared" si="2"/>
        <v>No Aplica</v>
      </c>
      <c r="E972" s="69" t="s">
        <v>1555</v>
      </c>
      <c r="F972" s="69">
        <v>5160117</v>
      </c>
      <c r="G972" s="92">
        <v>42612</v>
      </c>
      <c r="H972" s="61" t="s">
        <v>1671</v>
      </c>
      <c r="I972" s="61" t="s">
        <v>1672</v>
      </c>
      <c r="J972" s="69" t="s">
        <v>524</v>
      </c>
      <c r="K972" s="161">
        <v>38032</v>
      </c>
    </row>
    <row r="973" spans="1:11" ht="11.25">
      <c r="A973" s="72" t="s">
        <v>1885</v>
      </c>
      <c r="B973" s="244" t="s">
        <v>298</v>
      </c>
      <c r="C973" s="95" t="s">
        <v>1569</v>
      </c>
      <c r="D973" s="104">
        <v>40625</v>
      </c>
      <c r="E973" s="69" t="s">
        <v>1555</v>
      </c>
      <c r="F973" s="69">
        <v>5160374</v>
      </c>
      <c r="G973" s="92">
        <v>42612</v>
      </c>
      <c r="H973" s="61" t="s">
        <v>1673</v>
      </c>
      <c r="I973" s="61" t="s">
        <v>1674</v>
      </c>
      <c r="J973" s="149" t="s">
        <v>1675</v>
      </c>
      <c r="K973" s="161">
        <v>305653</v>
      </c>
    </row>
    <row r="974" spans="1:11" ht="11.25">
      <c r="A974" s="72" t="s">
        <v>1885</v>
      </c>
      <c r="B974" s="244" t="s">
        <v>298</v>
      </c>
      <c r="C974" s="95" t="s">
        <v>1569</v>
      </c>
      <c r="D974" s="104">
        <v>40625</v>
      </c>
      <c r="E974" s="69" t="s">
        <v>1555</v>
      </c>
      <c r="F974" s="69">
        <v>5160116</v>
      </c>
      <c r="G974" s="92">
        <v>42613</v>
      </c>
      <c r="H974" s="61" t="s">
        <v>1676</v>
      </c>
      <c r="I974" s="61" t="s">
        <v>1129</v>
      </c>
      <c r="J974" s="149" t="s">
        <v>1130</v>
      </c>
      <c r="K974" s="161">
        <v>110086</v>
      </c>
    </row>
    <row r="975" spans="1:11" ht="11.25">
      <c r="A975" s="72" t="s">
        <v>1885</v>
      </c>
      <c r="B975" s="241" t="s">
        <v>9</v>
      </c>
      <c r="C975" s="144" t="s">
        <v>21</v>
      </c>
      <c r="D975" s="145" t="str">
        <f>+IF(C975="","",IF(C975="No Aplica","No Aplica","Ingrese Fecha"))</f>
        <v>No Aplica</v>
      </c>
      <c r="E975" s="69" t="s">
        <v>1555</v>
      </c>
      <c r="F975" s="69">
        <v>5160118</v>
      </c>
      <c r="G975" s="92">
        <v>42613</v>
      </c>
      <c r="H975" s="61" t="s">
        <v>1647</v>
      </c>
      <c r="I975" s="61" t="s">
        <v>1648</v>
      </c>
      <c r="J975" s="69" t="s">
        <v>1649</v>
      </c>
      <c r="K975" s="161">
        <v>66100</v>
      </c>
    </row>
    <row r="976" spans="1:11" ht="11.25">
      <c r="A976" s="72" t="s">
        <v>1885</v>
      </c>
      <c r="B976" s="241" t="s">
        <v>9</v>
      </c>
      <c r="C976" s="144" t="s">
        <v>21</v>
      </c>
      <c r="D976" s="145" t="str">
        <f>+IF(C976="","",IF(C976="No Aplica","No Aplica","Ingrese Fecha"))</f>
        <v>No Aplica</v>
      </c>
      <c r="E976" s="69" t="s">
        <v>1555</v>
      </c>
      <c r="F976" s="69">
        <v>5160379</v>
      </c>
      <c r="G976" s="92">
        <v>42613</v>
      </c>
      <c r="H976" s="61" t="s">
        <v>1677</v>
      </c>
      <c r="I976" s="61" t="s">
        <v>1567</v>
      </c>
      <c r="J976" s="149" t="s">
        <v>1568</v>
      </c>
      <c r="K976" s="161">
        <v>131600</v>
      </c>
    </row>
    <row r="977" spans="1:11" ht="11.25">
      <c r="A977" s="72" t="s">
        <v>1885</v>
      </c>
      <c r="B977" s="244" t="s">
        <v>298</v>
      </c>
      <c r="C977" s="95" t="s">
        <v>1569</v>
      </c>
      <c r="D977" s="104">
        <v>40625</v>
      </c>
      <c r="E977" s="69" t="s">
        <v>1555</v>
      </c>
      <c r="F977" s="69">
        <v>5160380</v>
      </c>
      <c r="G977" s="92">
        <v>42613</v>
      </c>
      <c r="H977" s="61" t="s">
        <v>1678</v>
      </c>
      <c r="I977" s="61" t="s">
        <v>1672</v>
      </c>
      <c r="J977" s="69" t="s">
        <v>524</v>
      </c>
      <c r="K977" s="161">
        <v>1404503</v>
      </c>
    </row>
    <row r="978" spans="1:11" ht="11.25">
      <c r="A978" s="72" t="s">
        <v>1824</v>
      </c>
      <c r="B978" s="241" t="s">
        <v>20</v>
      </c>
      <c r="C978" s="65" t="s">
        <v>13</v>
      </c>
      <c r="D978" s="80" t="s">
        <v>13</v>
      </c>
      <c r="E978" s="80" t="s">
        <v>13</v>
      </c>
      <c r="F978" s="80" t="s">
        <v>13</v>
      </c>
      <c r="G978" s="80">
        <v>42605</v>
      </c>
      <c r="H978" s="62" t="s">
        <v>1825</v>
      </c>
      <c r="I978" s="62" t="s">
        <v>1826</v>
      </c>
      <c r="J978" s="1" t="s">
        <v>1827</v>
      </c>
      <c r="K978" s="169">
        <v>14600</v>
      </c>
    </row>
    <row r="979" spans="1:11" ht="11.25">
      <c r="A979" s="72" t="s">
        <v>1824</v>
      </c>
      <c r="B979" s="241" t="s">
        <v>20</v>
      </c>
      <c r="C979" s="65" t="s">
        <v>13</v>
      </c>
      <c r="D979" s="80" t="s">
        <v>13</v>
      </c>
      <c r="E979" s="80" t="s">
        <v>13</v>
      </c>
      <c r="F979" s="80" t="s">
        <v>13</v>
      </c>
      <c r="G979" s="80">
        <v>42612</v>
      </c>
      <c r="H979" s="62" t="s">
        <v>1828</v>
      </c>
      <c r="I979" s="62" t="s">
        <v>1826</v>
      </c>
      <c r="J979" s="1" t="s">
        <v>1827</v>
      </c>
      <c r="K979" s="169">
        <v>280300</v>
      </c>
    </row>
    <row r="980" spans="1:11" ht="11.25">
      <c r="A980" s="72" t="s">
        <v>1824</v>
      </c>
      <c r="B980" s="241" t="s">
        <v>20</v>
      </c>
      <c r="C980" s="65" t="s">
        <v>13</v>
      </c>
      <c r="D980" s="80" t="s">
        <v>13</v>
      </c>
      <c r="E980" s="80" t="s">
        <v>13</v>
      </c>
      <c r="F980" s="80" t="s">
        <v>13</v>
      </c>
      <c r="G980" s="80">
        <v>42613</v>
      </c>
      <c r="H980" s="62" t="s">
        <v>1829</v>
      </c>
      <c r="I980" s="62" t="s">
        <v>1826</v>
      </c>
      <c r="J980" s="1" t="s">
        <v>1827</v>
      </c>
      <c r="K980" s="169">
        <v>575300</v>
      </c>
    </row>
    <row r="981" spans="1:11" ht="11.25">
      <c r="A981" s="72" t="s">
        <v>1824</v>
      </c>
      <c r="B981" s="241" t="s">
        <v>20</v>
      </c>
      <c r="C981" s="65" t="s">
        <v>13</v>
      </c>
      <c r="D981" s="80" t="s">
        <v>13</v>
      </c>
      <c r="E981" s="80" t="s">
        <v>13</v>
      </c>
      <c r="F981" s="80" t="s">
        <v>13</v>
      </c>
      <c r="G981" s="80">
        <v>42605</v>
      </c>
      <c r="H981" s="62" t="s">
        <v>1830</v>
      </c>
      <c r="I981" s="62" t="s">
        <v>1826</v>
      </c>
      <c r="J981" s="1" t="s">
        <v>1827</v>
      </c>
      <c r="K981" s="169">
        <v>151955</v>
      </c>
    </row>
    <row r="982" spans="1:11" ht="11.25">
      <c r="A982" s="72" t="s">
        <v>1824</v>
      </c>
      <c r="B982" s="241" t="s">
        <v>20</v>
      </c>
      <c r="C982" s="65" t="s">
        <v>13</v>
      </c>
      <c r="D982" s="80" t="s">
        <v>13</v>
      </c>
      <c r="E982" s="80" t="s">
        <v>13</v>
      </c>
      <c r="F982" s="80" t="s">
        <v>13</v>
      </c>
      <c r="G982" s="80">
        <v>42613</v>
      </c>
      <c r="H982" s="62" t="s">
        <v>1831</v>
      </c>
      <c r="I982" s="62" t="s">
        <v>1826</v>
      </c>
      <c r="J982" s="1" t="s">
        <v>1827</v>
      </c>
      <c r="K982" s="169">
        <v>740500</v>
      </c>
    </row>
    <row r="983" spans="1:11" ht="11.25">
      <c r="A983" s="72" t="s">
        <v>1824</v>
      </c>
      <c r="B983" s="241" t="s">
        <v>20</v>
      </c>
      <c r="C983" s="65" t="s">
        <v>13</v>
      </c>
      <c r="D983" s="80" t="s">
        <v>13</v>
      </c>
      <c r="E983" s="80" t="s">
        <v>13</v>
      </c>
      <c r="F983" s="80" t="s">
        <v>13</v>
      </c>
      <c r="G983" s="80">
        <v>42613</v>
      </c>
      <c r="H983" s="62" t="s">
        <v>1832</v>
      </c>
      <c r="I983" s="62" t="s">
        <v>1826</v>
      </c>
      <c r="J983" s="1" t="s">
        <v>1827</v>
      </c>
      <c r="K983" s="169">
        <v>212100</v>
      </c>
    </row>
    <row r="984" spans="1:11" ht="11.25">
      <c r="A984" s="72" t="s">
        <v>1824</v>
      </c>
      <c r="B984" s="241" t="s">
        <v>20</v>
      </c>
      <c r="C984" s="65" t="s">
        <v>13</v>
      </c>
      <c r="D984" s="80" t="s">
        <v>13</v>
      </c>
      <c r="E984" s="80" t="s">
        <v>13</v>
      </c>
      <c r="F984" s="80" t="s">
        <v>13</v>
      </c>
      <c r="G984" s="80">
        <v>42605</v>
      </c>
      <c r="H984" s="81" t="s">
        <v>1833</v>
      </c>
      <c r="I984" s="62" t="s">
        <v>1826</v>
      </c>
      <c r="J984" s="1" t="s">
        <v>1827</v>
      </c>
      <c r="K984" s="169">
        <v>86400</v>
      </c>
    </row>
    <row r="985" spans="1:11" ht="11.25">
      <c r="A985" s="72" t="s">
        <v>1824</v>
      </c>
      <c r="B985" s="241" t="s">
        <v>20</v>
      </c>
      <c r="C985" s="65" t="s">
        <v>13</v>
      </c>
      <c r="D985" s="80" t="s">
        <v>13</v>
      </c>
      <c r="E985" s="80" t="s">
        <v>13</v>
      </c>
      <c r="F985" s="80" t="s">
        <v>13</v>
      </c>
      <c r="G985" s="80">
        <v>42592</v>
      </c>
      <c r="H985" s="62" t="s">
        <v>1834</v>
      </c>
      <c r="I985" s="62" t="s">
        <v>1835</v>
      </c>
      <c r="J985" s="1" t="s">
        <v>23</v>
      </c>
      <c r="K985" s="169">
        <v>32129</v>
      </c>
    </row>
    <row r="986" spans="1:11" ht="11.25">
      <c r="A986" s="72" t="s">
        <v>1824</v>
      </c>
      <c r="B986" s="241" t="s">
        <v>20</v>
      </c>
      <c r="C986" s="65" t="s">
        <v>13</v>
      </c>
      <c r="D986" s="80" t="s">
        <v>13</v>
      </c>
      <c r="E986" s="80" t="s">
        <v>13</v>
      </c>
      <c r="F986" s="80" t="s">
        <v>13</v>
      </c>
      <c r="G986" s="80">
        <v>42604</v>
      </c>
      <c r="H986" s="62" t="s">
        <v>1836</v>
      </c>
      <c r="I986" s="62" t="s">
        <v>1837</v>
      </c>
      <c r="J986" s="1" t="s">
        <v>1838</v>
      </c>
      <c r="K986" s="169">
        <v>23520</v>
      </c>
    </row>
    <row r="987" spans="1:11" ht="11.25">
      <c r="A987" s="256" t="s">
        <v>1824</v>
      </c>
      <c r="B987" s="241" t="s">
        <v>20</v>
      </c>
      <c r="C987" s="82" t="s">
        <v>13</v>
      </c>
      <c r="D987" s="83" t="s">
        <v>13</v>
      </c>
      <c r="E987" s="83" t="s">
        <v>13</v>
      </c>
      <c r="F987" s="83" t="s">
        <v>13</v>
      </c>
      <c r="G987" s="83">
        <v>42592</v>
      </c>
      <c r="H987" s="84" t="s">
        <v>1839</v>
      </c>
      <c r="I987" s="84" t="s">
        <v>1840</v>
      </c>
      <c r="J987" s="85" t="s">
        <v>30</v>
      </c>
      <c r="K987" s="170">
        <v>3919013</v>
      </c>
    </row>
    <row r="988" spans="1:11" ht="11.25">
      <c r="A988" s="72" t="s">
        <v>1824</v>
      </c>
      <c r="B988" s="241" t="s">
        <v>20</v>
      </c>
      <c r="C988" s="65" t="s">
        <v>13</v>
      </c>
      <c r="D988" s="80" t="s">
        <v>13</v>
      </c>
      <c r="E988" s="80" t="s">
        <v>13</v>
      </c>
      <c r="F988" s="80" t="s">
        <v>13</v>
      </c>
      <c r="G988" s="80">
        <v>42611</v>
      </c>
      <c r="H988" s="62" t="s">
        <v>1841</v>
      </c>
      <c r="I988" s="62" t="s">
        <v>1837</v>
      </c>
      <c r="J988" s="1" t="s">
        <v>1838</v>
      </c>
      <c r="K988" s="169">
        <v>61310</v>
      </c>
    </row>
    <row r="989" spans="1:11" ht="11.25">
      <c r="A989" s="72" t="s">
        <v>1824</v>
      </c>
      <c r="B989" s="241" t="s">
        <v>20</v>
      </c>
      <c r="C989" s="65" t="s">
        <v>13</v>
      </c>
      <c r="D989" s="80" t="s">
        <v>13</v>
      </c>
      <c r="E989" s="80" t="s">
        <v>13</v>
      </c>
      <c r="F989" s="80" t="s">
        <v>13</v>
      </c>
      <c r="G989" s="80">
        <v>42611</v>
      </c>
      <c r="H989" s="62" t="s">
        <v>1842</v>
      </c>
      <c r="I989" s="62" t="s">
        <v>1837</v>
      </c>
      <c r="J989" s="1" t="s">
        <v>1838</v>
      </c>
      <c r="K989" s="169">
        <v>11100</v>
      </c>
    </row>
    <row r="990" spans="1:11" ht="11.25">
      <c r="A990" s="72" t="s">
        <v>1824</v>
      </c>
      <c r="B990" s="241" t="s">
        <v>20</v>
      </c>
      <c r="C990" s="65" t="s">
        <v>13</v>
      </c>
      <c r="D990" s="80" t="s">
        <v>13</v>
      </c>
      <c r="E990" s="80" t="s">
        <v>13</v>
      </c>
      <c r="F990" s="80" t="s">
        <v>13</v>
      </c>
      <c r="G990" s="80">
        <v>42604</v>
      </c>
      <c r="H990" s="62" t="s">
        <v>1843</v>
      </c>
      <c r="I990" s="62" t="s">
        <v>1837</v>
      </c>
      <c r="J990" s="1" t="s">
        <v>1838</v>
      </c>
      <c r="K990" s="169">
        <v>42637</v>
      </c>
    </row>
    <row r="991" spans="1:11" ht="11.25">
      <c r="A991" s="72" t="s">
        <v>1824</v>
      </c>
      <c r="B991" s="241" t="s">
        <v>20</v>
      </c>
      <c r="C991" s="65" t="s">
        <v>13</v>
      </c>
      <c r="D991" s="80" t="s">
        <v>13</v>
      </c>
      <c r="E991" s="80" t="s">
        <v>13</v>
      </c>
      <c r="F991" s="80" t="s">
        <v>13</v>
      </c>
      <c r="G991" s="80">
        <v>42604</v>
      </c>
      <c r="H991" s="62" t="s">
        <v>1844</v>
      </c>
      <c r="I991" s="62" t="s">
        <v>1837</v>
      </c>
      <c r="J991" s="1" t="s">
        <v>1838</v>
      </c>
      <c r="K991" s="169">
        <v>23636</v>
      </c>
    </row>
    <row r="992" spans="1:11" ht="11.25">
      <c r="A992" s="72" t="s">
        <v>1824</v>
      </c>
      <c r="B992" s="241" t="s">
        <v>20</v>
      </c>
      <c r="C992" s="65" t="s">
        <v>13</v>
      </c>
      <c r="D992" s="80" t="s">
        <v>13</v>
      </c>
      <c r="E992" s="80" t="s">
        <v>13</v>
      </c>
      <c r="F992" s="80" t="s">
        <v>13</v>
      </c>
      <c r="G992" s="80">
        <v>42604</v>
      </c>
      <c r="H992" s="62" t="s">
        <v>1845</v>
      </c>
      <c r="I992" s="62" t="s">
        <v>1837</v>
      </c>
      <c r="J992" s="1" t="s">
        <v>1838</v>
      </c>
      <c r="K992" s="169">
        <v>75830</v>
      </c>
    </row>
    <row r="993" spans="1:11" ht="11.25">
      <c r="A993" s="72" t="s">
        <v>1824</v>
      </c>
      <c r="B993" s="241" t="s">
        <v>20</v>
      </c>
      <c r="C993" s="65" t="s">
        <v>13</v>
      </c>
      <c r="D993" s="80" t="s">
        <v>13</v>
      </c>
      <c r="E993" s="80" t="s">
        <v>13</v>
      </c>
      <c r="F993" s="80" t="s">
        <v>13</v>
      </c>
      <c r="G993" s="80">
        <v>42604</v>
      </c>
      <c r="H993" s="62" t="s">
        <v>1846</v>
      </c>
      <c r="I993" s="62" t="s">
        <v>1837</v>
      </c>
      <c r="J993" s="1" t="s">
        <v>1838</v>
      </c>
      <c r="K993" s="169">
        <v>18780</v>
      </c>
    </row>
    <row r="994" spans="1:11" ht="11.25">
      <c r="A994" s="72" t="s">
        <v>1824</v>
      </c>
      <c r="B994" s="241" t="s">
        <v>20</v>
      </c>
      <c r="C994" s="65" t="s">
        <v>13</v>
      </c>
      <c r="D994" s="80" t="s">
        <v>13</v>
      </c>
      <c r="E994" s="80" t="s">
        <v>13</v>
      </c>
      <c r="F994" s="80" t="s">
        <v>13</v>
      </c>
      <c r="G994" s="80">
        <v>42606</v>
      </c>
      <c r="H994" s="62" t="s">
        <v>1847</v>
      </c>
      <c r="I994" s="62" t="s">
        <v>293</v>
      </c>
      <c r="J994" s="1" t="s">
        <v>22</v>
      </c>
      <c r="K994" s="169">
        <v>1105835</v>
      </c>
    </row>
    <row r="995" spans="1:11" ht="11.25">
      <c r="A995" s="72" t="s">
        <v>1824</v>
      </c>
      <c r="B995" s="239" t="s">
        <v>9</v>
      </c>
      <c r="C995" s="65" t="s">
        <v>13</v>
      </c>
      <c r="D995" s="65" t="s">
        <v>13</v>
      </c>
      <c r="E995" s="65" t="s">
        <v>811</v>
      </c>
      <c r="F995" s="65">
        <v>31600051</v>
      </c>
      <c r="G995" s="86">
        <v>42583</v>
      </c>
      <c r="H995" s="81" t="s">
        <v>1848</v>
      </c>
      <c r="I995" s="62" t="s">
        <v>1557</v>
      </c>
      <c r="J995" s="1" t="s">
        <v>31</v>
      </c>
      <c r="K995" s="87">
        <v>105210</v>
      </c>
    </row>
    <row r="996" spans="1:11" ht="11.25">
      <c r="A996" s="72" t="s">
        <v>1824</v>
      </c>
      <c r="B996" s="239" t="s">
        <v>9</v>
      </c>
      <c r="C996" s="65" t="s">
        <v>13</v>
      </c>
      <c r="D996" s="65" t="s">
        <v>13</v>
      </c>
      <c r="E996" s="65" t="s">
        <v>811</v>
      </c>
      <c r="F996" s="65">
        <v>31600050</v>
      </c>
      <c r="G996" s="86">
        <v>42583</v>
      </c>
      <c r="H996" s="81" t="s">
        <v>1849</v>
      </c>
      <c r="I996" s="62" t="s">
        <v>343</v>
      </c>
      <c r="J996" s="1" t="s">
        <v>344</v>
      </c>
      <c r="K996" s="87">
        <v>567999</v>
      </c>
    </row>
    <row r="997" spans="1:11" ht="11.25">
      <c r="A997" s="72" t="s">
        <v>1824</v>
      </c>
      <c r="B997" s="239" t="s">
        <v>9</v>
      </c>
      <c r="C997" s="65" t="s">
        <v>13</v>
      </c>
      <c r="D997" s="65" t="s">
        <v>13</v>
      </c>
      <c r="E997" s="65" t="s">
        <v>811</v>
      </c>
      <c r="F997" s="65">
        <v>31600054</v>
      </c>
      <c r="G997" s="86">
        <v>42593</v>
      </c>
      <c r="H997" s="81" t="s">
        <v>1850</v>
      </c>
      <c r="I997" s="62" t="s">
        <v>343</v>
      </c>
      <c r="J997" s="1" t="s">
        <v>344</v>
      </c>
      <c r="K997" s="87">
        <v>802158</v>
      </c>
    </row>
    <row r="998" spans="1:11" ht="11.25">
      <c r="A998" s="72" t="s">
        <v>1824</v>
      </c>
      <c r="B998" s="239" t="s">
        <v>9</v>
      </c>
      <c r="C998" s="65" t="s">
        <v>13</v>
      </c>
      <c r="D998" s="65" t="s">
        <v>13</v>
      </c>
      <c r="E998" s="65" t="s">
        <v>811</v>
      </c>
      <c r="F998" s="65">
        <v>31600055</v>
      </c>
      <c r="G998" s="86">
        <v>42593</v>
      </c>
      <c r="H998" s="81" t="s">
        <v>1851</v>
      </c>
      <c r="I998" s="62" t="s">
        <v>343</v>
      </c>
      <c r="J998" s="1" t="s">
        <v>344</v>
      </c>
      <c r="K998" s="87">
        <v>600156</v>
      </c>
    </row>
    <row r="999" spans="1:11" ht="11.25">
      <c r="A999" s="72" t="s">
        <v>1824</v>
      </c>
      <c r="B999" s="239" t="s">
        <v>9</v>
      </c>
      <c r="C999" s="65" t="s">
        <v>13</v>
      </c>
      <c r="D999" s="65" t="s">
        <v>13</v>
      </c>
      <c r="E999" s="65" t="s">
        <v>811</v>
      </c>
      <c r="F999" s="65">
        <v>31600058</v>
      </c>
      <c r="G999" s="86">
        <v>42607</v>
      </c>
      <c r="H999" s="81" t="s">
        <v>1852</v>
      </c>
      <c r="I999" s="62" t="s">
        <v>1853</v>
      </c>
      <c r="J999" s="1" t="s">
        <v>1854</v>
      </c>
      <c r="K999" s="87">
        <v>130000</v>
      </c>
    </row>
    <row r="1000" spans="1:11" ht="11.25">
      <c r="A1000" s="72" t="s">
        <v>1824</v>
      </c>
      <c r="B1000" s="240" t="s">
        <v>6</v>
      </c>
      <c r="C1000" s="65" t="s">
        <v>13</v>
      </c>
      <c r="D1000" s="65" t="s">
        <v>13</v>
      </c>
      <c r="E1000" s="65" t="s">
        <v>13</v>
      </c>
      <c r="F1000" s="65">
        <v>31600087</v>
      </c>
      <c r="G1000" s="86">
        <v>42613</v>
      </c>
      <c r="H1000" s="81" t="s">
        <v>1855</v>
      </c>
      <c r="I1000" s="62" t="s">
        <v>918</v>
      </c>
      <c r="J1000" s="1" t="s">
        <v>441</v>
      </c>
      <c r="K1000" s="87">
        <v>296884</v>
      </c>
    </row>
    <row r="1001" spans="1:11" ht="11.25">
      <c r="A1001" s="72" t="s">
        <v>1824</v>
      </c>
      <c r="B1001" s="240" t="s">
        <v>6</v>
      </c>
      <c r="C1001" s="65" t="s">
        <v>13</v>
      </c>
      <c r="D1001" s="65" t="s">
        <v>13</v>
      </c>
      <c r="E1001" s="65" t="s">
        <v>13</v>
      </c>
      <c r="F1001" s="65">
        <v>31600080</v>
      </c>
      <c r="G1001" s="86">
        <v>42583</v>
      </c>
      <c r="H1001" s="81" t="s">
        <v>1856</v>
      </c>
      <c r="I1001" s="62" t="s">
        <v>918</v>
      </c>
      <c r="J1001" s="1" t="s">
        <v>441</v>
      </c>
      <c r="K1001" s="87">
        <v>198351</v>
      </c>
    </row>
    <row r="1002" spans="1:11" ht="11.25">
      <c r="A1002" s="72" t="s">
        <v>1824</v>
      </c>
      <c r="B1002" s="240" t="s">
        <v>6</v>
      </c>
      <c r="C1002" s="65" t="s">
        <v>13</v>
      </c>
      <c r="D1002" s="65" t="s">
        <v>13</v>
      </c>
      <c r="E1002" s="65" t="s">
        <v>13</v>
      </c>
      <c r="F1002" s="65">
        <v>31600081</v>
      </c>
      <c r="G1002" s="86">
        <v>42583</v>
      </c>
      <c r="H1002" s="81" t="s">
        <v>1857</v>
      </c>
      <c r="I1002" s="62" t="s">
        <v>918</v>
      </c>
      <c r="J1002" s="1" t="s">
        <v>441</v>
      </c>
      <c r="K1002" s="87">
        <v>186584</v>
      </c>
    </row>
    <row r="1003" spans="1:11" ht="11.25">
      <c r="A1003" s="72" t="s">
        <v>1824</v>
      </c>
      <c r="B1003" s="240" t="s">
        <v>6</v>
      </c>
      <c r="C1003" s="65" t="s">
        <v>13</v>
      </c>
      <c r="D1003" s="65" t="s">
        <v>13</v>
      </c>
      <c r="E1003" s="65" t="s">
        <v>13</v>
      </c>
      <c r="F1003" s="65">
        <v>31600083</v>
      </c>
      <c r="G1003" s="86">
        <v>42583</v>
      </c>
      <c r="H1003" s="81" t="s">
        <v>1858</v>
      </c>
      <c r="I1003" s="62" t="s">
        <v>918</v>
      </c>
      <c r="J1003" s="1" t="s">
        <v>441</v>
      </c>
      <c r="K1003" s="87">
        <v>128147</v>
      </c>
    </row>
    <row r="1004" spans="1:11" ht="11.25">
      <c r="A1004" s="72" t="s">
        <v>1824</v>
      </c>
      <c r="B1004" s="240" t="s">
        <v>6</v>
      </c>
      <c r="C1004" s="65" t="s">
        <v>13</v>
      </c>
      <c r="D1004" s="65" t="s">
        <v>13</v>
      </c>
      <c r="E1004" s="65" t="s">
        <v>13</v>
      </c>
      <c r="F1004" s="65">
        <v>31600084</v>
      </c>
      <c r="G1004" s="86">
        <v>42583</v>
      </c>
      <c r="H1004" s="81" t="s">
        <v>1859</v>
      </c>
      <c r="I1004" s="62" t="s">
        <v>918</v>
      </c>
      <c r="J1004" s="1" t="s">
        <v>441</v>
      </c>
      <c r="K1004" s="87">
        <v>1592632</v>
      </c>
    </row>
    <row r="1005" spans="1:11" ht="11.25">
      <c r="A1005" s="72" t="s">
        <v>1824</v>
      </c>
      <c r="B1005" s="240" t="s">
        <v>6</v>
      </c>
      <c r="C1005" s="65" t="s">
        <v>13</v>
      </c>
      <c r="D1005" s="65" t="s">
        <v>13</v>
      </c>
      <c r="E1005" s="65" t="s">
        <v>13</v>
      </c>
      <c r="F1005" s="65">
        <v>31600085</v>
      </c>
      <c r="G1005" s="86">
        <v>42592</v>
      </c>
      <c r="H1005" s="81" t="s">
        <v>1860</v>
      </c>
      <c r="I1005" s="62" t="s">
        <v>918</v>
      </c>
      <c r="J1005" s="1" t="s">
        <v>441</v>
      </c>
      <c r="K1005" s="87">
        <v>347531</v>
      </c>
    </row>
    <row r="1006" spans="1:11" ht="11.25">
      <c r="A1006" s="72" t="s">
        <v>1824</v>
      </c>
      <c r="B1006" s="240" t="s">
        <v>6</v>
      </c>
      <c r="C1006" s="65" t="s">
        <v>13</v>
      </c>
      <c r="D1006" s="65" t="s">
        <v>13</v>
      </c>
      <c r="E1006" s="65" t="s">
        <v>13</v>
      </c>
      <c r="F1006" s="65">
        <v>31600088</v>
      </c>
      <c r="G1006" s="86">
        <v>42594</v>
      </c>
      <c r="H1006" s="81" t="s">
        <v>1861</v>
      </c>
      <c r="I1006" s="62" t="s">
        <v>918</v>
      </c>
      <c r="J1006" s="1" t="s">
        <v>441</v>
      </c>
      <c r="K1006" s="87">
        <v>85474</v>
      </c>
    </row>
    <row r="1007" spans="1:11" ht="11.25">
      <c r="A1007" s="72" t="s">
        <v>1824</v>
      </c>
      <c r="B1007" s="240" t="s">
        <v>6</v>
      </c>
      <c r="C1007" s="65" t="s">
        <v>13</v>
      </c>
      <c r="D1007" s="65" t="s">
        <v>13</v>
      </c>
      <c r="E1007" s="65" t="s">
        <v>13</v>
      </c>
      <c r="F1007" s="65">
        <v>31600089</v>
      </c>
      <c r="G1007" s="86">
        <v>42594</v>
      </c>
      <c r="H1007" s="81" t="s">
        <v>1862</v>
      </c>
      <c r="I1007" s="62" t="s">
        <v>918</v>
      </c>
      <c r="J1007" s="1" t="s">
        <v>441</v>
      </c>
      <c r="K1007" s="87">
        <v>198874</v>
      </c>
    </row>
    <row r="1008" spans="1:11" ht="11.25">
      <c r="A1008" s="72" t="s">
        <v>1824</v>
      </c>
      <c r="B1008" s="240" t="s">
        <v>6</v>
      </c>
      <c r="C1008" s="65" t="s">
        <v>13</v>
      </c>
      <c r="D1008" s="65" t="s">
        <v>13</v>
      </c>
      <c r="E1008" s="65" t="s">
        <v>13</v>
      </c>
      <c r="F1008" s="65">
        <v>31600090</v>
      </c>
      <c r="G1008" s="86">
        <v>42612</v>
      </c>
      <c r="H1008" s="81" t="s">
        <v>1863</v>
      </c>
      <c r="I1008" s="62" t="s">
        <v>918</v>
      </c>
      <c r="J1008" s="1" t="s">
        <v>441</v>
      </c>
      <c r="K1008" s="87">
        <v>415680</v>
      </c>
    </row>
    <row r="1009" spans="1:11" ht="11.25">
      <c r="A1009" s="72" t="s">
        <v>1824</v>
      </c>
      <c r="B1009" s="240" t="s">
        <v>6</v>
      </c>
      <c r="C1009" s="65" t="s">
        <v>13</v>
      </c>
      <c r="D1009" s="65" t="s">
        <v>13</v>
      </c>
      <c r="E1009" s="65" t="s">
        <v>13</v>
      </c>
      <c r="F1009" s="65">
        <v>31600091</v>
      </c>
      <c r="G1009" s="86">
        <v>42612</v>
      </c>
      <c r="H1009" s="81" t="s">
        <v>1864</v>
      </c>
      <c r="I1009" s="62" t="s">
        <v>918</v>
      </c>
      <c r="J1009" s="1" t="s">
        <v>441</v>
      </c>
      <c r="K1009" s="87">
        <v>245757</v>
      </c>
    </row>
    <row r="1010" spans="1:11" ht="11.25">
      <c r="A1010" s="72" t="s">
        <v>1824</v>
      </c>
      <c r="B1010" s="240" t="s">
        <v>6</v>
      </c>
      <c r="C1010" s="65" t="s">
        <v>13</v>
      </c>
      <c r="D1010" s="65" t="s">
        <v>13</v>
      </c>
      <c r="E1010" s="65" t="s">
        <v>13</v>
      </c>
      <c r="F1010" s="65">
        <v>31600092</v>
      </c>
      <c r="G1010" s="86">
        <v>42612</v>
      </c>
      <c r="H1010" s="81" t="s">
        <v>1865</v>
      </c>
      <c r="I1010" s="62" t="s">
        <v>918</v>
      </c>
      <c r="J1010" s="1" t="s">
        <v>441</v>
      </c>
      <c r="K1010" s="87">
        <v>122578</v>
      </c>
    </row>
    <row r="1011" spans="1:11" ht="11.25">
      <c r="A1011" s="72" t="s">
        <v>1824</v>
      </c>
      <c r="B1011" s="240" t="s">
        <v>6</v>
      </c>
      <c r="C1011" s="65" t="s">
        <v>13</v>
      </c>
      <c r="D1011" s="65" t="s">
        <v>13</v>
      </c>
      <c r="E1011" s="65" t="s">
        <v>13</v>
      </c>
      <c r="F1011" s="65">
        <v>31600093</v>
      </c>
      <c r="G1011" s="86">
        <v>42612</v>
      </c>
      <c r="H1011" s="81" t="s">
        <v>1866</v>
      </c>
      <c r="I1011" s="62" t="s">
        <v>918</v>
      </c>
      <c r="J1011" s="1" t="s">
        <v>441</v>
      </c>
      <c r="K1011" s="87">
        <v>130257</v>
      </c>
    </row>
    <row r="1012" spans="1:11" ht="11.25">
      <c r="A1012" s="72" t="s">
        <v>1824</v>
      </c>
      <c r="B1012" s="240" t="s">
        <v>6</v>
      </c>
      <c r="C1012" s="65" t="s">
        <v>13</v>
      </c>
      <c r="D1012" s="65" t="s">
        <v>13</v>
      </c>
      <c r="E1012" s="65" t="s">
        <v>13</v>
      </c>
      <c r="F1012" s="65">
        <v>31600094</v>
      </c>
      <c r="G1012" s="86">
        <v>42612</v>
      </c>
      <c r="H1012" s="81" t="s">
        <v>1867</v>
      </c>
      <c r="I1012" s="62" t="s">
        <v>918</v>
      </c>
      <c r="J1012" s="1" t="s">
        <v>441</v>
      </c>
      <c r="K1012" s="87">
        <v>98997</v>
      </c>
    </row>
    <row r="1013" spans="1:11" ht="11.25">
      <c r="A1013" s="72" t="s">
        <v>1824</v>
      </c>
      <c r="B1013" s="240" t="s">
        <v>6</v>
      </c>
      <c r="C1013" s="65" t="s">
        <v>13</v>
      </c>
      <c r="D1013" s="65" t="s">
        <v>13</v>
      </c>
      <c r="E1013" s="65" t="s">
        <v>13</v>
      </c>
      <c r="F1013" s="65">
        <v>31600095</v>
      </c>
      <c r="G1013" s="86">
        <v>42612</v>
      </c>
      <c r="H1013" s="81" t="s">
        <v>1868</v>
      </c>
      <c r="I1013" s="62" t="s">
        <v>918</v>
      </c>
      <c r="J1013" s="1" t="s">
        <v>441</v>
      </c>
      <c r="K1013" s="87">
        <v>317323</v>
      </c>
    </row>
    <row r="1014" spans="1:11" ht="11.25">
      <c r="A1014" s="72" t="s">
        <v>1824</v>
      </c>
      <c r="B1014" s="240" t="s">
        <v>6</v>
      </c>
      <c r="C1014" s="65" t="s">
        <v>13</v>
      </c>
      <c r="D1014" s="65" t="s">
        <v>13</v>
      </c>
      <c r="E1014" s="65" t="s">
        <v>13</v>
      </c>
      <c r="F1014" s="65">
        <v>31600096</v>
      </c>
      <c r="G1014" s="86">
        <v>42612</v>
      </c>
      <c r="H1014" s="81" t="s">
        <v>1869</v>
      </c>
      <c r="I1014" s="62" t="s">
        <v>918</v>
      </c>
      <c r="J1014" s="1" t="s">
        <v>441</v>
      </c>
      <c r="K1014" s="87">
        <v>121539</v>
      </c>
    </row>
    <row r="1015" spans="1:11" ht="11.25">
      <c r="A1015" s="72" t="s">
        <v>1824</v>
      </c>
      <c r="B1015" s="240" t="s">
        <v>6</v>
      </c>
      <c r="C1015" s="65" t="s">
        <v>13</v>
      </c>
      <c r="D1015" s="65" t="s">
        <v>13</v>
      </c>
      <c r="E1015" s="65" t="s">
        <v>13</v>
      </c>
      <c r="F1015" s="65">
        <v>31600097</v>
      </c>
      <c r="G1015" s="86">
        <v>42612</v>
      </c>
      <c r="H1015" s="81" t="s">
        <v>1870</v>
      </c>
      <c r="I1015" s="62" t="s">
        <v>918</v>
      </c>
      <c r="J1015" s="1" t="s">
        <v>441</v>
      </c>
      <c r="K1015" s="87">
        <v>122810</v>
      </c>
    </row>
    <row r="1016" spans="1:11" ht="11.25">
      <c r="A1016" s="72" t="s">
        <v>1824</v>
      </c>
      <c r="B1016" s="239" t="s">
        <v>9</v>
      </c>
      <c r="C1016" s="65" t="s">
        <v>13</v>
      </c>
      <c r="D1016" s="65" t="s">
        <v>13</v>
      </c>
      <c r="E1016" s="65" t="s">
        <v>817</v>
      </c>
      <c r="F1016" s="65">
        <v>31600086</v>
      </c>
      <c r="G1016" s="86">
        <v>42583</v>
      </c>
      <c r="H1016" s="81" t="s">
        <v>1871</v>
      </c>
      <c r="I1016" s="62" t="s">
        <v>1872</v>
      </c>
      <c r="J1016" s="1" t="s">
        <v>1873</v>
      </c>
      <c r="K1016" s="87">
        <v>300000</v>
      </c>
    </row>
    <row r="1017" spans="1:11" ht="11.25">
      <c r="A1017" s="72" t="s">
        <v>1824</v>
      </c>
      <c r="B1017" s="239" t="s">
        <v>9</v>
      </c>
      <c r="C1017" s="65" t="s">
        <v>13</v>
      </c>
      <c r="D1017" s="65" t="s">
        <v>13</v>
      </c>
      <c r="E1017" s="65" t="s">
        <v>817</v>
      </c>
      <c r="F1017" s="65">
        <v>31600079</v>
      </c>
      <c r="G1017" s="86">
        <v>42583</v>
      </c>
      <c r="H1017" s="81" t="s">
        <v>1874</v>
      </c>
      <c r="I1017" s="62" t="s">
        <v>1875</v>
      </c>
      <c r="J1017" s="1" t="s">
        <v>1876</v>
      </c>
      <c r="K1017" s="87">
        <v>238000</v>
      </c>
    </row>
    <row r="1018" spans="1:11" ht="22.5">
      <c r="A1018" s="72" t="s">
        <v>1824</v>
      </c>
      <c r="B1018" s="240" t="s">
        <v>154</v>
      </c>
      <c r="C1018" s="65" t="s">
        <v>13</v>
      </c>
      <c r="D1018" s="65" t="s">
        <v>13</v>
      </c>
      <c r="E1018" s="65" t="s">
        <v>13</v>
      </c>
      <c r="F1018" s="80" t="s">
        <v>13</v>
      </c>
      <c r="G1018" s="86">
        <v>42605</v>
      </c>
      <c r="H1018" s="81" t="s">
        <v>1877</v>
      </c>
      <c r="I1018" s="62" t="s">
        <v>1878</v>
      </c>
      <c r="J1018" s="1" t="s">
        <v>1879</v>
      </c>
      <c r="K1018" s="87">
        <v>104776</v>
      </c>
    </row>
    <row r="1019" spans="1:11" ht="22.5">
      <c r="A1019" s="72" t="s">
        <v>1824</v>
      </c>
      <c r="B1019" s="240" t="s">
        <v>154</v>
      </c>
      <c r="C1019" s="65" t="s">
        <v>13</v>
      </c>
      <c r="D1019" s="65" t="s">
        <v>13</v>
      </c>
      <c r="E1019" s="65" t="s">
        <v>13</v>
      </c>
      <c r="F1019" s="80" t="s">
        <v>13</v>
      </c>
      <c r="G1019" s="86">
        <v>42608</v>
      </c>
      <c r="H1019" s="81" t="s">
        <v>1880</v>
      </c>
      <c r="I1019" s="62" t="s">
        <v>1199</v>
      </c>
      <c r="J1019" s="1" t="s">
        <v>1200</v>
      </c>
      <c r="K1019" s="87">
        <v>157170</v>
      </c>
    </row>
  </sheetData>
  <sheetProtection/>
  <dataValidations count="40">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D5:D38 D45:D110 E111 G45:G95 C1:C111 C350:D350 C339:D339 C352:D352 C337:C338 C351 C340:C349 C362:D363 C353:C361 C364:C380 C382:C385 C386:D389 C390:C407 C408:D408 C409:C410 C445:D467 C517:D524 C621:C622 C586:D620 C576:D576 C623:D623 D630 C666:C690 E751 C738 C751:C752 C715 C726:C727 F749:F750 C755:C781 C903:D916 C931:D977 C917:C930 D917:D928 G630:G665 C112:D139"/>
    <dataValidation type="list" allowBlank="1" showInputMessage="1" showErrorMessage="1" sqref="B45:B75 B77:B85 B1018:B1019 B112 B122 B143:B144 B147:B148 B151 B155 B163 B167:B168 B171:B173 B175 B184 B187:B188 B192 B217:B218 B220 B237 B240:B242 B265:B266 B297 B310 B313 B366:B369 B398:B402 B978:B994 B424 B420:B422 B432 B458:B459 B461:B467 B443:B444 B548 B509:B533 B968:B971 B964:B966 B537:B540 B945:B947 B942:B943 B576 B586:B606 B651:B652 B661 B663:B664 B954:B958 B680:B682 B417 B438:B441 B731 B775:B776 B779 B781 B792 B802:B813 B826 B831:B832 B838:B843 B845 B848:B851 B856:B861 B863:B864 B868:B869 B434:B436 B87:B110 B334 B337:B364 B381 B449 B471:B474 B638 B643 B649 B657 B659 B691:B711 B752:B754 B871:B900 B917:B927 B931:B935 B623:B635 B410:B415 B195:B203 B124:B140">
      <formula1>$V$6:$V$7</formula1>
    </dataValidation>
    <dataValidation type="list" allowBlank="1" showInputMessage="1" showErrorMessage="1" sqref="E108 E45:E99 E102:E104 E110">
      <formula1>$W$6:$W$7</formula1>
    </dataValidation>
    <dataValidation type="list" allowBlank="1" showInputMessage="1" showErrorMessage="1" sqref="E112:E113 E121:E122 A140 B113:B121 B123 E124:E139">
      <formula1>'2016'!#REF!</formula1>
    </dataValidation>
    <dataValidation type="list" allowBlank="1" showInputMessage="1" showErrorMessage="1" sqref="E123 E114:E120">
      <formula1>'2016'!#REF!</formula1>
    </dataValidation>
    <dataValidation showInputMessage="1" showErrorMessage="1" sqref="C193:C194 C140:D142 C191 C192:D192 C145:D190"/>
    <dataValidation type="list" allowBlank="1" showInputMessage="1" showErrorMessage="1" sqref="A141:A194">
      <formula1>#REF!</formula1>
    </dataValidation>
    <dataValidation type="list" allowBlank="1" showInputMessage="1" showErrorMessage="1" sqref="E432">
      <formula1>$R$6:$R$14</formula1>
    </dataValidation>
    <dataValidation type="list" allowBlank="1" showInputMessage="1" showErrorMessage="1" sqref="B429 B425">
      <formula1>$O$6:$O$17</formula1>
    </dataValidation>
    <dataValidation type="list" allowBlank="1" showInputMessage="1" showErrorMessage="1" sqref="E433:E444 E411:E431">
      <formula1>$R$6:$R$16</formula1>
    </dataValidation>
    <dataValidation type="list" allowBlank="1" showInputMessage="1" showErrorMessage="1" sqref="B563:B564 B553:B554 B570:B571 B573 B543:B545 B551 B557 B560">
      <formula1>$B$2:$B$7</formula1>
    </dataValidation>
    <dataValidation type="list" allowBlank="1" showInputMessage="1" showErrorMessage="1" sqref="E752">
      <formula1>$C$89:$C$93</formula1>
    </dataValidation>
    <dataValidation type="list" allowBlank="1" showInputMessage="1" showErrorMessage="1" sqref="E712:E750">
      <formula1>$C$63:$C$73</formula1>
    </dataValidation>
    <dataValidation type="list" allowBlank="1" showInputMessage="1" showErrorMessage="1" sqref="B741:B749 B712:B714 B728:B730 B716:B717">
      <formula1>$B$69:$B$80</formula1>
    </dataValidation>
    <dataValidation type="list" allowBlank="1" showInputMessage="1" showErrorMessage="1" sqref="A45:A111">
      <formula1>$U$3:$U$3</formula1>
    </dataValidation>
    <dataValidation type="list" allowBlank="1" showInputMessage="1" showErrorMessage="1" sqref="A437:A439">
      <formula1>$N$6:$N$651</formula1>
    </dataValidation>
    <dataValidation type="list" allowBlank="1" showInputMessage="1" showErrorMessage="1" sqref="A411">
      <formula1>$N$6:$N$727</formula1>
    </dataValidation>
    <dataValidation type="list" allowBlank="1" showInputMessage="1" showErrorMessage="1" sqref="A443 A429:A433">
      <formula1>$N$6:$N$742</formula1>
    </dataValidation>
    <dataValidation type="list" allowBlank="1" showInputMessage="1" showErrorMessage="1" sqref="A440 A434:A435">
      <formula1>$N$6:$N$744</formula1>
    </dataValidation>
    <dataValidation type="list" allowBlank="1" showInputMessage="1" showErrorMessage="1" sqref="A441 A412 A428">
      <formula1>$N$6:$N$746</formula1>
    </dataValidation>
    <dataValidation type="list" allowBlank="1" showInputMessage="1" showErrorMessage="1" sqref="A417 A427">
      <formula1>$N$6:$N$745</formula1>
    </dataValidation>
    <dataValidation type="list" allowBlank="1" showInputMessage="1" showErrorMessage="1" sqref="A418:A422 A415:A416">
      <formula1>$N$6:$N$750</formula1>
    </dataValidation>
    <dataValidation type="list" allowBlank="1" showInputMessage="1" showErrorMessage="1" sqref="A424:A425 A413:A414">
      <formula1>$N$6:$N$748</formula1>
    </dataValidation>
    <dataValidation type="list" allowBlank="1" showInputMessage="1" showErrorMessage="1" sqref="A426 A423">
      <formula1>$N$6:$N$741</formula1>
    </dataValidation>
    <dataValidation type="list" allowBlank="1" showInputMessage="1" showErrorMessage="1" sqref="A436">
      <formula1>$N$6:$N$753</formula1>
    </dataValidation>
    <dataValidation type="list" allowBlank="1" showInputMessage="1" showErrorMessage="1" sqref="A444 A442">
      <formula1>$N$6:$N$749</formula1>
    </dataValidation>
    <dataValidation type="list" allowBlank="1" showInputMessage="1" showErrorMessage="1" sqref="B43:B44 B29:B30 B36:B37 B39:B41">
      <formula1>'2016'!#REF!</formula1>
    </dataValidation>
    <dataValidation type="list" allowBlank="1" showInputMessage="1" showErrorMessage="1" sqref="E5:E44">
      <formula1>'2016'!#REF!</formula1>
    </dataValidation>
    <dataValidation type="list" allowBlank="1" showInputMessage="1" showErrorMessage="1" sqref="B907 B941 B5:B28 B31:B35 B38 B42 B76 B86 B165 B178 B280 B285:B286 B304 B309 B314 B370:B380 B390:B394 B404:B407 B409 B433 B715 B718 B738 B751 B902 B555 B726:B727 B740 B950">
      <formula1>'2016'!#REF!</formula1>
    </dataValidation>
    <dataValidation type="list" allowBlank="1" showInputMessage="1" showErrorMessage="1" sqref="E100:E101 E105:E107 E109">
      <formula1>'2016'!#REF!</formula1>
    </dataValidation>
    <dataValidation type="list" allowBlank="1" showInputMessage="1" sqref="B689:B690 B677:B679 B683:B687 B668:B675">
      <formula1>'2016'!#REF!</formula1>
    </dataValidation>
    <dataValidation type="list" allowBlank="1" showInputMessage="1" showErrorMessage="1" sqref="E691:E711">
      <formula1>'2016'!#REF!</formula1>
    </dataValidation>
    <dataValidation type="list" allowBlank="1" showInputMessage="1" showErrorMessage="1" sqref="E755:E813">
      <formula1>'2016'!#REF!</formula1>
    </dataValidation>
    <dataValidation type="list" allowBlank="1" showInputMessage="1" showErrorMessage="1" sqref="B793:B796 B759 B780 B782:B791 B757">
      <formula1>'2016'!#REF!</formula1>
    </dataValidation>
    <dataValidation type="list" allowBlank="1" showInputMessage="1" showErrorMessage="1" sqref="E929:E930">
      <formula1>'2016'!#REF!</formula1>
    </dataValidation>
    <dataValidation type="list" allowBlank="1" showInputMessage="1" showErrorMessage="1" sqref="B929:B930">
      <formula1>'2016'!#REF!</formula1>
    </dataValidation>
    <dataValidation type="list" allowBlank="1" showInputMessage="1" showErrorMessage="1" sqref="A450:A458 A445:A448 A460:A462">
      <formula1>'2016'!#REF!</formula1>
    </dataValidation>
    <dataValidation type="list" allowBlank="1" showInputMessage="1" showErrorMessage="1" sqref="A463:A464 A459 A449">
      <formula1>'2016'!#REF!</formula1>
    </dataValidation>
    <dataValidation type="list" allowBlank="1" showInputMessage="1" showErrorMessage="1" sqref="A465 A467">
      <formula1>'2016'!#REF!</formula1>
    </dataValidation>
    <dataValidation type="list" allowBlank="1" showInputMessage="1" showErrorMessage="1" sqref="A466">
      <formula1>'2016'!#REF!</formula1>
    </dataValidation>
  </dataValidations>
  <printOptions/>
  <pageMargins left="0.75" right="0.75" top="1" bottom="1" header="0" footer="0"/>
  <pageSetup fitToHeight="0" fitToWidth="1" horizontalDpi="600" verticalDpi="600" orientation="landscape" paperSize="190"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Ministerio Publico</dc:creator>
  <cp:keywords/>
  <dc:description/>
  <cp:lastModifiedBy>Sandra Díaz Salazar</cp:lastModifiedBy>
  <cp:lastPrinted>2016-02-10T18:42:55Z</cp:lastPrinted>
  <dcterms:created xsi:type="dcterms:W3CDTF">2009-03-04T20:26:38Z</dcterms:created>
  <dcterms:modified xsi:type="dcterms:W3CDTF">2016-09-30T19:30:30Z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