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980" windowHeight="8835" activeTab="0"/>
  </bookViews>
  <sheets>
    <sheet name="Informe WEB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<sst xmlns="http://schemas.openxmlformats.org/spreadsheetml/2006/main" count="61" uniqueCount="52">
  <si>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Al mes de Septiembre de 2012</t>
  </si>
  <si>
    <t>Ítem</t>
  </si>
  <si>
    <t>01</t>
  </si>
  <si>
    <t>001</t>
  </si>
  <si>
    <t>S/P</t>
  </si>
  <si>
    <t>02</t>
  </si>
  <si>
    <t>03</t>
  </si>
  <si>
    <t>04</t>
  </si>
  <si>
    <t>05</t>
  </si>
  <si>
    <t>06</t>
  </si>
  <si>
    <t>07</t>
  </si>
  <si>
    <t>MINISTERIO PÚBLICO AÑO 2012</t>
  </si>
  <si>
    <t>Subtítulo</t>
  </si>
  <si>
    <t>Asignación</t>
  </si>
  <si>
    <t>Descripción</t>
  </si>
  <si>
    <r>
      <t xml:space="preserve">Presupuesto </t>
    </r>
    <r>
      <rPr>
        <b/>
        <u val="single"/>
        <sz val="12"/>
        <rFont val="Arial"/>
        <family val="2"/>
      </rPr>
      <t>Vigente</t>
    </r>
  </si>
  <si>
    <t>Ejecución Acumulada</t>
  </si>
  <si>
    <t>Porcentaje de Ejecución</t>
  </si>
  <si>
    <t>(M$ 2012)</t>
  </si>
  <si>
    <t>(%)</t>
  </si>
  <si>
    <t>Gastos en Personal</t>
  </si>
  <si>
    <t xml:space="preserve">   Remuneraciones</t>
  </si>
  <si>
    <t xml:space="preserve">   Otros </t>
  </si>
  <si>
    <t>Bienes y Servicios de Consumo</t>
  </si>
  <si>
    <t xml:space="preserve">   Operación</t>
  </si>
  <si>
    <t xml:space="preserve">   Fondo de Operación Víctimas y Testigos </t>
  </si>
  <si>
    <t xml:space="preserve">   Peritajes Privados</t>
  </si>
  <si>
    <t>Prestaciones de Seguidad Social</t>
  </si>
  <si>
    <t xml:space="preserve">   Prestaciones Previsionales</t>
  </si>
  <si>
    <t>Transferencias Corrientes</t>
  </si>
  <si>
    <t xml:space="preserve">    Al Gobierno Central</t>
  </si>
  <si>
    <t xml:space="preserve">       Programa Coordinación Reforma Judicial</t>
  </si>
  <si>
    <t>Adquisición de Activos No Financieros</t>
  </si>
  <si>
    <t xml:space="preserve">   Edificios</t>
  </si>
  <si>
    <t xml:space="preserve">   Vehículos</t>
  </si>
  <si>
    <t xml:space="preserve">   Mobiliario y Otros </t>
  </si>
  <si>
    <t xml:space="preserve">   Máquinas y Equipos </t>
  </si>
  <si>
    <t xml:space="preserve">   Equipos Informáticos </t>
  </si>
  <si>
    <t xml:space="preserve">   Programas Informáticos </t>
  </si>
  <si>
    <t>99</t>
  </si>
  <si>
    <t xml:space="preserve">   Otros activos no financieros</t>
  </si>
  <si>
    <t>Iniciativas de Inversión</t>
  </si>
  <si>
    <t xml:space="preserve">   Proyectos</t>
  </si>
  <si>
    <t>Prestamos</t>
  </si>
  <si>
    <t>-</t>
  </si>
  <si>
    <t xml:space="preserve">  Anticipos a contratista</t>
  </si>
  <si>
    <t xml:space="preserve"> Recuperación de anticipos a contratista</t>
  </si>
  <si>
    <t>Transferencias de Capital</t>
  </si>
  <si>
    <t xml:space="preserve">   Al Gobierno Central</t>
  </si>
  <si>
    <t>Servicio de la Deuda</t>
  </si>
  <si>
    <t>Saldo Final de Caja</t>
  </si>
  <si>
    <t>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</si>
</sst>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_ ;[Red]\-#,##0\ "/>
    <numFmt numFmtId="178" formatCode="#,##0.000"/>
    <numFmt numFmtId="179" formatCode="#,##0_ ;\-#,##0\ "/>
    <numFmt numFmtId="180" formatCode="&quot;$&quot;\ #,##0"/>
    <numFmt numFmtId="181" formatCode="_-&quot;$&quot;\ * #,##0_-;\-&quot;$&quot;\ * #,##0_-;_-&quot;$&quot;\ * &quot;-&quot;??_-;_-@_-"/>
    <numFmt numFmtId="182" formatCode="_-* #,##0_-;\-* #,##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10" fontId="1" fillId="2" borderId="2" xfId="0" applyNumberFormat="1" applyFont="1" applyFill="1" applyBorder="1" applyAlignment="1" applyProtection="1">
      <alignment horizontal="right"/>
      <protection/>
    </xf>
    <xf numFmtId="3" fontId="1" fillId="2" borderId="3" xfId="0" applyNumberFormat="1" applyFont="1" applyFill="1" applyBorder="1" applyAlignment="1" applyProtection="1">
      <alignment horizontal="center" vertical="center" wrapText="1"/>
      <protection/>
    </xf>
    <xf numFmtId="3" fontId="1" fillId="2" borderId="4" xfId="0" applyNumberFormat="1" applyFont="1" applyFill="1" applyBorder="1" applyAlignment="1" applyProtection="1">
      <alignment horizontal="center" vertical="center" wrapText="1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3" fontId="1" fillId="2" borderId="4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 horizontal="center" vertical="center" wrapText="1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/>
      <protection/>
    </xf>
    <xf numFmtId="3" fontId="1" fillId="2" borderId="6" xfId="0" applyNumberFormat="1" applyFont="1" applyFill="1" applyBorder="1" applyAlignment="1" applyProtection="1">
      <alignment/>
      <protection/>
    </xf>
    <xf numFmtId="176" fontId="1" fillId="2" borderId="7" xfId="0" applyNumberFormat="1" applyFont="1" applyFill="1" applyBorder="1" applyAlignment="1" applyProtection="1">
      <alignment/>
      <protection/>
    </xf>
    <xf numFmtId="0" fontId="5" fillId="2" borderId="5" xfId="0" applyNumberFormat="1" applyFont="1" applyFill="1" applyBorder="1" applyAlignment="1" applyProtection="1">
      <alignment horizontal="center"/>
      <protection/>
    </xf>
    <xf numFmtId="0" fontId="5" fillId="2" borderId="6" xfId="0" applyNumberFormat="1" applyFont="1" applyFill="1" applyBorder="1" applyAlignment="1" applyProtection="1">
      <alignment horizontal="center"/>
      <protection/>
    </xf>
    <xf numFmtId="0" fontId="5" fillId="2" borderId="6" xfId="0" applyNumberFormat="1" applyFont="1" applyFill="1" applyBorder="1" applyAlignment="1" applyProtection="1">
      <alignment/>
      <protection/>
    </xf>
    <xf numFmtId="3" fontId="5" fillId="2" borderId="6" xfId="0" applyNumberFormat="1" applyFont="1" applyFill="1" applyBorder="1" applyAlignment="1" applyProtection="1">
      <alignment/>
      <protection/>
    </xf>
    <xf numFmtId="176" fontId="5" fillId="2" borderId="7" xfId="0" applyNumberFormat="1" applyFont="1" applyFill="1" applyBorder="1" applyAlignment="1" applyProtection="1">
      <alignment/>
      <protection/>
    </xf>
    <xf numFmtId="0" fontId="5" fillId="2" borderId="6" xfId="0" applyNumberFormat="1" applyFont="1" applyFill="1" applyBorder="1" applyAlignment="1" applyProtection="1" quotePrefix="1">
      <alignment horizontal="center"/>
      <protection/>
    </xf>
    <xf numFmtId="0" fontId="5" fillId="2" borderId="5" xfId="0" applyNumberFormat="1" applyFont="1" applyFill="1" applyBorder="1" applyAlignment="1" applyProtection="1">
      <alignment/>
      <protection/>
    </xf>
    <xf numFmtId="176" fontId="5" fillId="2" borderId="7" xfId="0" applyNumberFormat="1" applyFont="1" applyFill="1" applyBorder="1" applyAlignment="1" applyProtection="1">
      <alignment horizontal="right"/>
      <protection/>
    </xf>
    <xf numFmtId="176" fontId="1" fillId="2" borderId="7" xfId="0" applyNumberFormat="1" applyFont="1" applyFill="1" applyBorder="1" applyAlignment="1" applyProtection="1">
      <alignment horizontal="right"/>
      <protection/>
    </xf>
    <xf numFmtId="0" fontId="5" fillId="2" borderId="6" xfId="0" applyNumberFormat="1" applyFont="1" applyFill="1" applyBorder="1" applyAlignment="1" applyProtection="1">
      <alignment horizontal="left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2" fillId="2" borderId="9" xfId="0" applyNumberFormat="1" applyFont="1" applyFill="1" applyBorder="1" applyAlignment="1" applyProtection="1">
      <alignment horizontal="center"/>
      <protection/>
    </xf>
    <xf numFmtId="0" fontId="2" fillId="2" borderId="10" xfId="0" applyNumberFormat="1" applyFont="1" applyFill="1" applyBorder="1" applyAlignment="1" applyProtection="1">
      <alignment horizontal="center"/>
      <protection/>
    </xf>
    <xf numFmtId="0" fontId="2" fillId="2" borderId="11" xfId="0" applyNumberFormat="1" applyFont="1" applyFill="1" applyBorder="1" applyAlignment="1" applyProtection="1">
      <alignment/>
      <protection/>
    </xf>
    <xf numFmtId="3" fontId="2" fillId="2" borderId="11" xfId="0" applyNumberFormat="1" applyFont="1" applyFill="1" applyBorder="1" applyAlignment="1" applyProtection="1">
      <alignment/>
      <protection/>
    </xf>
    <xf numFmtId="176" fontId="2" fillId="2" borderId="12" xfId="0" applyNumberFormat="1" applyFont="1" applyFill="1" applyBorder="1" applyAlignment="1" applyProtection="1">
      <alignment/>
      <protection/>
    </xf>
    <xf numFmtId="0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center" vertical="justify" textRotation="90" wrapText="1"/>
      <protection/>
    </xf>
    <xf numFmtId="0" fontId="1" fillId="2" borderId="17" xfId="0" applyNumberFormat="1" applyFont="1" applyFill="1" applyBorder="1" applyAlignment="1" applyProtection="1">
      <alignment horizontal="center" vertical="justify" textRotation="90" wrapText="1"/>
      <protection/>
    </xf>
    <xf numFmtId="0" fontId="1" fillId="2" borderId="18" xfId="0" applyNumberFormat="1" applyFont="1" applyFill="1" applyBorder="1" applyAlignment="1" applyProtection="1">
      <alignment horizontal="center" vertical="justify" textRotation="90" wrapText="1"/>
      <protection/>
    </xf>
    <xf numFmtId="0" fontId="1" fillId="2" borderId="19" xfId="0" applyNumberFormat="1" applyFont="1" applyFill="1" applyBorder="1" applyAlignment="1" applyProtection="1">
      <alignment horizontal="center" vertical="justify" textRotation="90" wrapText="1"/>
      <protection/>
    </xf>
    <xf numFmtId="0" fontId="1" fillId="2" borderId="20" xfId="0" applyNumberFormat="1" applyFont="1" applyFill="1" applyBorder="1" applyAlignment="1" applyProtection="1">
      <alignment horizontal="center" vertical="justify" textRotation="90" wrapText="1"/>
      <protection/>
    </xf>
    <xf numFmtId="0" fontId="1" fillId="2" borderId="21" xfId="0" applyNumberFormat="1" applyFont="1" applyFill="1" applyBorder="1" applyAlignment="1" applyProtection="1">
      <alignment horizontal="center" vertical="justify" textRotation="90" wrapText="1"/>
      <protection/>
    </xf>
    <xf numFmtId="3" fontId="1" fillId="2" borderId="19" xfId="0" applyNumberFormat="1" applyFont="1" applyFill="1" applyBorder="1" applyAlignment="1" applyProtection="1">
      <alignment horizontal="left" vertical="center" wrapText="1"/>
      <protection/>
    </xf>
    <xf numFmtId="3" fontId="1" fillId="2" borderId="20" xfId="0" applyNumberFormat="1" applyFont="1" applyFill="1" applyBorder="1" applyAlignment="1" applyProtection="1">
      <alignment horizontal="left" vertical="center" wrapText="1"/>
      <protection/>
    </xf>
    <xf numFmtId="3" fontId="1" fillId="2" borderId="21" xfId="0" applyNumberFormat="1" applyFont="1" applyFill="1" applyBorder="1" applyAlignment="1" applyProtection="1">
      <alignment horizontal="left" vertical="center" wrapText="1"/>
      <protection/>
    </xf>
    <xf numFmtId="3" fontId="1" fillId="2" borderId="19" xfId="0" applyNumberFormat="1" applyFont="1" applyFill="1" applyBorder="1" applyAlignment="1" applyProtection="1">
      <alignment horizontal="center" vertical="center" wrapText="1"/>
      <protection/>
    </xf>
    <xf numFmtId="3" fontId="1" fillId="2" borderId="21" xfId="0" applyNumberFormat="1" applyFont="1" applyFill="1" applyBorder="1" applyAlignment="1" applyProtection="1">
      <alignment horizontal="center" vertical="center" wrapText="1"/>
      <protection/>
    </xf>
    <xf numFmtId="49" fontId="1" fillId="2" borderId="22" xfId="0" applyNumberFormat="1" applyFont="1" applyFill="1" applyBorder="1" applyAlignment="1" applyProtection="1">
      <alignment horizontal="center" vertical="center" wrapText="1"/>
      <protection/>
    </xf>
    <xf numFmtId="49" fontId="1" fillId="2" borderId="2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workbookViewId="0" topLeftCell="A1">
      <selection activeCell="D3" sqref="D3:D5"/>
    </sheetView>
  </sheetViews>
  <sheetFormatPr defaultColWidth="11.421875" defaultRowHeight="12.75"/>
  <cols>
    <col min="2" max="2" width="7.28125" style="0" customWidth="1"/>
    <col min="3" max="3" width="7.00390625" style="0" customWidth="1"/>
    <col min="4" max="4" width="50.00390625" style="0" bestFit="1" customWidth="1"/>
    <col min="5" max="5" width="17.140625" style="0" bestFit="1" customWidth="1"/>
    <col min="6" max="6" width="15.421875" style="0" bestFit="1" customWidth="1"/>
    <col min="8" max="28" width="11.421875" style="1" customWidth="1"/>
  </cols>
  <sheetData>
    <row r="1" spans="1:7" ht="28.5" thickBot="1">
      <c r="A1" s="35" t="s">
        <v>11</v>
      </c>
      <c r="B1" s="36"/>
      <c r="C1" s="36"/>
      <c r="D1" s="36"/>
      <c r="E1" s="36"/>
      <c r="F1" s="36"/>
      <c r="G1" s="37"/>
    </row>
    <row r="2" spans="1:7" ht="17.25" thickBot="1" thickTop="1">
      <c r="A2" s="2"/>
      <c r="B2" s="3"/>
      <c r="C2" s="3"/>
      <c r="D2" s="4"/>
      <c r="E2" s="5"/>
      <c r="F2" s="5"/>
      <c r="G2" s="6"/>
    </row>
    <row r="3" spans="1:7" ht="64.5" thickBot="1" thickTop="1">
      <c r="A3" s="38" t="s">
        <v>12</v>
      </c>
      <c r="B3" s="41" t="s">
        <v>1</v>
      </c>
      <c r="C3" s="41" t="s">
        <v>13</v>
      </c>
      <c r="D3" s="44" t="s">
        <v>14</v>
      </c>
      <c r="E3" s="47" t="s">
        <v>15</v>
      </c>
      <c r="F3" s="7" t="s">
        <v>16</v>
      </c>
      <c r="G3" s="8" t="s">
        <v>17</v>
      </c>
    </row>
    <row r="4" spans="1:7" ht="17.25" thickBot="1" thickTop="1">
      <c r="A4" s="39"/>
      <c r="B4" s="42"/>
      <c r="C4" s="42"/>
      <c r="D4" s="45"/>
      <c r="E4" s="48"/>
      <c r="F4" s="49" t="s">
        <v>0</v>
      </c>
      <c r="G4" s="50"/>
    </row>
    <row r="5" spans="1:7" ht="17.25" thickBot="1" thickTop="1">
      <c r="A5" s="40"/>
      <c r="B5" s="43"/>
      <c r="C5" s="43"/>
      <c r="D5" s="46"/>
      <c r="E5" s="9" t="s">
        <v>18</v>
      </c>
      <c r="F5" s="9" t="s">
        <v>18</v>
      </c>
      <c r="G5" s="10" t="s">
        <v>19</v>
      </c>
    </row>
    <row r="6" spans="1:7" ht="16.5" thickTop="1">
      <c r="A6" s="2"/>
      <c r="B6" s="3"/>
      <c r="C6" s="3"/>
      <c r="D6" s="11"/>
      <c r="E6" s="12"/>
      <c r="F6" s="12"/>
      <c r="G6" s="13"/>
    </row>
    <row r="7" spans="1:7" ht="15.75">
      <c r="A7" s="14">
        <v>21</v>
      </c>
      <c r="B7" s="15"/>
      <c r="C7" s="15"/>
      <c r="D7" s="16" t="s">
        <v>20</v>
      </c>
      <c r="E7" s="17">
        <f>+E8+E9</f>
        <v>93052302</v>
      </c>
      <c r="F7" s="17">
        <f>+F8+F9</f>
        <v>70777361.862</v>
      </c>
      <c r="G7" s="18">
        <f aca="true" t="shared" si="0" ref="G7:G25">+F7/E7</f>
        <v>0.7606191393524042</v>
      </c>
    </row>
    <row r="8" spans="1:7" ht="15">
      <c r="A8" s="19"/>
      <c r="B8" s="20"/>
      <c r="C8" s="20"/>
      <c r="D8" s="21" t="s">
        <v>21</v>
      </c>
      <c r="E8" s="22">
        <v>77149162.91</v>
      </c>
      <c r="F8" s="22">
        <v>57777127.194</v>
      </c>
      <c r="G8" s="23">
        <f t="shared" si="0"/>
        <v>0.7489015436421668</v>
      </c>
    </row>
    <row r="9" spans="1:7" ht="15">
      <c r="A9" s="19"/>
      <c r="B9" s="20"/>
      <c r="C9" s="20"/>
      <c r="D9" s="21" t="s">
        <v>22</v>
      </c>
      <c r="E9" s="22">
        <v>15903139.090000004</v>
      </c>
      <c r="F9" s="22">
        <v>13000234.668000005</v>
      </c>
      <c r="G9" s="23">
        <f t="shared" si="0"/>
        <v>0.8174634324977159</v>
      </c>
    </row>
    <row r="10" spans="1:7" ht="15.75">
      <c r="A10" s="14">
        <v>22</v>
      </c>
      <c r="B10" s="15"/>
      <c r="C10" s="15"/>
      <c r="D10" s="16" t="s">
        <v>23</v>
      </c>
      <c r="E10" s="17">
        <f>+E11+E12+E13</f>
        <v>22432939</v>
      </c>
      <c r="F10" s="17">
        <f>+F11+F12+F13</f>
        <v>13842323.96</v>
      </c>
      <c r="G10" s="18">
        <f t="shared" si="0"/>
        <v>0.6170535193805858</v>
      </c>
    </row>
    <row r="11" spans="1:7" ht="15">
      <c r="A11" s="19"/>
      <c r="B11" s="20"/>
      <c r="C11" s="20"/>
      <c r="D11" s="21" t="s">
        <v>24</v>
      </c>
      <c r="E11" s="22">
        <v>20532739</v>
      </c>
      <c r="F11" s="22">
        <v>12730787.586000001</v>
      </c>
      <c r="G11" s="23">
        <f t="shared" si="0"/>
        <v>0.6200238353977032</v>
      </c>
    </row>
    <row r="12" spans="1:7" ht="15">
      <c r="A12" s="19"/>
      <c r="B12" s="20"/>
      <c r="C12" s="20"/>
      <c r="D12" s="21" t="s">
        <v>25</v>
      </c>
      <c r="E12" s="22">
        <v>1550200</v>
      </c>
      <c r="F12" s="22">
        <v>973754.622</v>
      </c>
      <c r="G12" s="23">
        <f t="shared" si="0"/>
        <v>0.628147737066185</v>
      </c>
    </row>
    <row r="13" spans="1:7" ht="15">
      <c r="A13" s="19"/>
      <c r="B13" s="20"/>
      <c r="C13" s="20"/>
      <c r="D13" s="21" t="s">
        <v>26</v>
      </c>
      <c r="E13" s="22">
        <v>350000</v>
      </c>
      <c r="F13" s="22">
        <v>137781.752</v>
      </c>
      <c r="G13" s="23">
        <f t="shared" si="0"/>
        <v>0.3936621485714286</v>
      </c>
    </row>
    <row r="14" spans="1:7" ht="15.75">
      <c r="A14" s="14">
        <v>23</v>
      </c>
      <c r="B14" s="15"/>
      <c r="C14" s="15"/>
      <c r="D14" s="16" t="s">
        <v>27</v>
      </c>
      <c r="E14" s="17">
        <f>+E15</f>
        <v>228936</v>
      </c>
      <c r="F14" s="17">
        <f>+F15</f>
        <v>401377.738</v>
      </c>
      <c r="G14" s="18">
        <f t="shared" si="0"/>
        <v>1.7532311999860224</v>
      </c>
    </row>
    <row r="15" spans="1:7" ht="15">
      <c r="A15" s="19"/>
      <c r="B15" s="24" t="s">
        <v>2</v>
      </c>
      <c r="C15" s="20"/>
      <c r="D15" s="21" t="s">
        <v>28</v>
      </c>
      <c r="E15" s="22">
        <v>228936</v>
      </c>
      <c r="F15" s="22">
        <v>401377.738</v>
      </c>
      <c r="G15" s="23">
        <f t="shared" si="0"/>
        <v>1.7532311999860224</v>
      </c>
    </row>
    <row r="16" spans="1:7" ht="15.75">
      <c r="A16" s="14">
        <v>24</v>
      </c>
      <c r="B16" s="15"/>
      <c r="C16" s="15"/>
      <c r="D16" s="16" t="s">
        <v>29</v>
      </c>
      <c r="E16" s="17">
        <f>+E17</f>
        <v>584025</v>
      </c>
      <c r="F16" s="17">
        <f>+F17</f>
        <v>292606.834</v>
      </c>
      <c r="G16" s="18">
        <f t="shared" si="0"/>
        <v>0.5010176516416249</v>
      </c>
    </row>
    <row r="17" spans="1:7" ht="15">
      <c r="A17" s="19"/>
      <c r="B17" s="24" t="s">
        <v>5</v>
      </c>
      <c r="C17" s="20"/>
      <c r="D17" s="21" t="s">
        <v>30</v>
      </c>
      <c r="E17" s="22">
        <f>+E18</f>
        <v>584025</v>
      </c>
      <c r="F17" s="22">
        <f>+F18</f>
        <v>292606.834</v>
      </c>
      <c r="G17" s="23">
        <f t="shared" si="0"/>
        <v>0.5010176516416249</v>
      </c>
    </row>
    <row r="18" spans="1:7" ht="15">
      <c r="A18" s="19"/>
      <c r="B18" s="20"/>
      <c r="C18" s="24" t="s">
        <v>3</v>
      </c>
      <c r="D18" s="21" t="s">
        <v>31</v>
      </c>
      <c r="E18" s="22">
        <v>584025</v>
      </c>
      <c r="F18" s="22">
        <v>292606.834</v>
      </c>
      <c r="G18" s="23">
        <f t="shared" si="0"/>
        <v>0.5010176516416249</v>
      </c>
    </row>
    <row r="19" spans="1:7" ht="15.75">
      <c r="A19" s="14">
        <v>29</v>
      </c>
      <c r="B19" s="15"/>
      <c r="C19" s="15"/>
      <c r="D19" s="16" t="s">
        <v>32</v>
      </c>
      <c r="E19" s="17">
        <f>+E20+E21+E22+E23+E24+E25+E26</f>
        <v>1401697</v>
      </c>
      <c r="F19" s="17">
        <f>+F20+F21+F22+F23+F24+F25+F26</f>
        <v>356955.23899999994</v>
      </c>
      <c r="G19" s="18">
        <f t="shared" si="0"/>
        <v>0.254659344351882</v>
      </c>
    </row>
    <row r="20" spans="1:7" ht="15">
      <c r="A20" s="19"/>
      <c r="B20" s="24" t="s">
        <v>5</v>
      </c>
      <c r="C20" s="20"/>
      <c r="D20" s="21" t="s">
        <v>33</v>
      </c>
      <c r="E20" s="22">
        <v>596773</v>
      </c>
      <c r="F20" s="22">
        <v>127549.42</v>
      </c>
      <c r="G20" s="23">
        <f t="shared" si="0"/>
        <v>0.21373188800431656</v>
      </c>
    </row>
    <row r="21" spans="1:7" ht="15">
      <c r="A21" s="19"/>
      <c r="B21" s="24" t="s">
        <v>6</v>
      </c>
      <c r="C21" s="20"/>
      <c r="D21" s="21" t="s">
        <v>34</v>
      </c>
      <c r="E21" s="22">
        <v>103314</v>
      </c>
      <c r="F21" s="22">
        <v>98824</v>
      </c>
      <c r="G21" s="23">
        <f t="shared" si="0"/>
        <v>0.9565402559188493</v>
      </c>
    </row>
    <row r="22" spans="1:7" ht="15">
      <c r="A22" s="25"/>
      <c r="B22" s="24" t="s">
        <v>7</v>
      </c>
      <c r="C22" s="20"/>
      <c r="D22" s="21" t="s">
        <v>35</v>
      </c>
      <c r="E22" s="22">
        <v>167940</v>
      </c>
      <c r="F22" s="22">
        <v>11069.72</v>
      </c>
      <c r="G22" s="23">
        <f t="shared" si="0"/>
        <v>0.06591473145170894</v>
      </c>
    </row>
    <row r="23" spans="1:7" ht="15">
      <c r="A23" s="25"/>
      <c r="B23" s="24" t="s">
        <v>8</v>
      </c>
      <c r="C23" s="20"/>
      <c r="D23" s="21" t="s">
        <v>36</v>
      </c>
      <c r="E23" s="22">
        <v>245830</v>
      </c>
      <c r="F23" s="22">
        <v>32724.239</v>
      </c>
      <c r="G23" s="23">
        <f t="shared" si="0"/>
        <v>0.13311735345564008</v>
      </c>
    </row>
    <row r="24" spans="1:7" ht="15">
      <c r="A24" s="25"/>
      <c r="B24" s="24" t="s">
        <v>9</v>
      </c>
      <c r="C24" s="20"/>
      <c r="D24" s="21" t="s">
        <v>37</v>
      </c>
      <c r="E24" s="22">
        <v>101680</v>
      </c>
      <c r="F24" s="22">
        <v>3255.3</v>
      </c>
      <c r="G24" s="23">
        <f t="shared" si="0"/>
        <v>0.03201514555468136</v>
      </c>
    </row>
    <row r="25" spans="1:7" ht="15">
      <c r="A25" s="25"/>
      <c r="B25" s="24" t="s">
        <v>10</v>
      </c>
      <c r="C25" s="20"/>
      <c r="D25" s="21" t="s">
        <v>38</v>
      </c>
      <c r="E25" s="22">
        <v>186160</v>
      </c>
      <c r="F25" s="22">
        <v>83532.56</v>
      </c>
      <c r="G25" s="23">
        <f t="shared" si="0"/>
        <v>0.44871379458530297</v>
      </c>
    </row>
    <row r="26" spans="1:7" ht="15">
      <c r="A26" s="25"/>
      <c r="B26" s="24" t="s">
        <v>39</v>
      </c>
      <c r="C26" s="20"/>
      <c r="D26" s="21" t="s">
        <v>40</v>
      </c>
      <c r="E26" s="22">
        <v>0</v>
      </c>
      <c r="F26" s="22">
        <v>0</v>
      </c>
      <c r="G26" s="26" t="s">
        <v>4</v>
      </c>
    </row>
    <row r="27" spans="1:7" ht="15.75">
      <c r="A27" s="14">
        <v>31</v>
      </c>
      <c r="B27" s="15"/>
      <c r="C27" s="15"/>
      <c r="D27" s="16" t="s">
        <v>41</v>
      </c>
      <c r="E27" s="17">
        <f>+E28</f>
        <v>6694632</v>
      </c>
      <c r="F27" s="17">
        <f>+F28</f>
        <v>284369.829</v>
      </c>
      <c r="G27" s="18">
        <f>+F27/E27</f>
        <v>0.04247729061134354</v>
      </c>
    </row>
    <row r="28" spans="1:7" ht="15">
      <c r="A28" s="19"/>
      <c r="B28" s="24" t="s">
        <v>5</v>
      </c>
      <c r="C28" s="20"/>
      <c r="D28" s="21" t="s">
        <v>42</v>
      </c>
      <c r="E28" s="22">
        <v>6694632</v>
      </c>
      <c r="F28" s="22">
        <v>284369.829</v>
      </c>
      <c r="G28" s="23">
        <f>+F28/E28</f>
        <v>0.04247729061134354</v>
      </c>
    </row>
    <row r="29" spans="1:7" ht="15.75">
      <c r="A29" s="14">
        <v>32</v>
      </c>
      <c r="B29" s="15"/>
      <c r="C29" s="15"/>
      <c r="D29" s="16" t="s">
        <v>43</v>
      </c>
      <c r="E29" s="17">
        <f>+E30+E31</f>
        <v>0</v>
      </c>
      <c r="F29" s="17">
        <f>+F30+F31</f>
        <v>0</v>
      </c>
      <c r="G29" s="27" t="s">
        <v>44</v>
      </c>
    </row>
    <row r="30" spans="1:7" ht="15">
      <c r="A30" s="19"/>
      <c r="B30" s="28">
        <v>6</v>
      </c>
      <c r="C30" s="28"/>
      <c r="D30" s="21" t="s">
        <v>45</v>
      </c>
      <c r="E30" s="22">
        <v>0</v>
      </c>
      <c r="F30" s="22">
        <v>0</v>
      </c>
      <c r="G30" s="26" t="s">
        <v>4</v>
      </c>
    </row>
    <row r="31" spans="1:7" ht="15">
      <c r="A31" s="19"/>
      <c r="B31" s="20"/>
      <c r="C31" s="20"/>
      <c r="D31" s="21" t="s">
        <v>46</v>
      </c>
      <c r="E31" s="22">
        <v>0</v>
      </c>
      <c r="F31" s="22">
        <v>0</v>
      </c>
      <c r="G31" s="26" t="s">
        <v>4</v>
      </c>
    </row>
    <row r="32" spans="1:7" ht="15.75">
      <c r="A32" s="14">
        <v>33</v>
      </c>
      <c r="B32" s="15"/>
      <c r="C32" s="15"/>
      <c r="D32" s="16" t="s">
        <v>47</v>
      </c>
      <c r="E32" s="17">
        <f>+E33</f>
        <v>1522561</v>
      </c>
      <c r="F32" s="17">
        <f>+F33</f>
        <v>971418.537</v>
      </c>
      <c r="G32" s="18">
        <f>+F32/E32</f>
        <v>0.6380161694671018</v>
      </c>
    </row>
    <row r="33" spans="1:7" ht="15">
      <c r="A33" s="19"/>
      <c r="B33" s="24" t="s">
        <v>5</v>
      </c>
      <c r="C33" s="20"/>
      <c r="D33" s="21" t="s">
        <v>48</v>
      </c>
      <c r="E33" s="22">
        <f>+E34</f>
        <v>1522561</v>
      </c>
      <c r="F33" s="22">
        <f>+F34</f>
        <v>971418.537</v>
      </c>
      <c r="G33" s="23">
        <f>+F33/E33</f>
        <v>0.6380161694671018</v>
      </c>
    </row>
    <row r="34" spans="1:7" ht="15">
      <c r="A34" s="19"/>
      <c r="B34" s="20"/>
      <c r="C34" s="24" t="s">
        <v>3</v>
      </c>
      <c r="D34" s="21" t="s">
        <v>31</v>
      </c>
      <c r="E34" s="22">
        <v>1522561</v>
      </c>
      <c r="F34" s="22">
        <v>971418.537</v>
      </c>
      <c r="G34" s="23">
        <f>+F34/E34</f>
        <v>0.6380161694671018</v>
      </c>
    </row>
    <row r="35" spans="1:7" ht="15.75">
      <c r="A35" s="14">
        <v>34</v>
      </c>
      <c r="B35" s="15"/>
      <c r="C35" s="15"/>
      <c r="D35" s="16" t="s">
        <v>49</v>
      </c>
      <c r="E35" s="17">
        <v>614962</v>
      </c>
      <c r="F35" s="17">
        <v>614184.507</v>
      </c>
      <c r="G35" s="18">
        <f>+F35/E35</f>
        <v>0.9987357056208351</v>
      </c>
    </row>
    <row r="36" spans="1:7" ht="15.75">
      <c r="A36" s="14">
        <v>35</v>
      </c>
      <c r="B36" s="15"/>
      <c r="C36" s="15"/>
      <c r="D36" s="16" t="s">
        <v>50</v>
      </c>
      <c r="E36" s="17">
        <v>0</v>
      </c>
      <c r="F36" s="17">
        <v>0</v>
      </c>
      <c r="G36" s="26" t="s">
        <v>4</v>
      </c>
    </row>
    <row r="37" spans="1:7" ht="15.75">
      <c r="A37" s="14"/>
      <c r="B37" s="15"/>
      <c r="C37" s="15"/>
      <c r="D37" s="16"/>
      <c r="E37" s="17"/>
      <c r="F37" s="17"/>
      <c r="G37" s="18"/>
    </row>
    <row r="38" spans="1:7" ht="18.75" thickBot="1">
      <c r="A38" s="29" t="s">
        <v>51</v>
      </c>
      <c r="B38" s="30"/>
      <c r="C38" s="31"/>
      <c r="D38" s="32"/>
      <c r="E38" s="33">
        <f>+E7+E10+E14+E16+E19+E27+E29+E32+E35+E36</f>
        <v>126532054</v>
      </c>
      <c r="F38" s="33">
        <f>+F7+F10+F14+F16+F19+F27+F29+F32+F35+F36</f>
        <v>87540598.506</v>
      </c>
      <c r="G38" s="34">
        <f>+F38/E38</f>
        <v>0.6918452339831612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</sheetData>
  <mergeCells count="7">
    <mergeCell ref="A1:G1"/>
    <mergeCell ref="A3:A5"/>
    <mergeCell ref="B3:B5"/>
    <mergeCell ref="C3:C5"/>
    <mergeCell ref="D3:D5"/>
    <mergeCell ref="E3:E4"/>
    <mergeCell ref="F4:G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Morales Yañez</dc:creator>
  <cp:keywords/>
  <dc:description/>
  <cp:lastModifiedBy>sdiaz</cp:lastModifiedBy>
  <dcterms:created xsi:type="dcterms:W3CDTF">2012-10-05T13:16:20Z</dcterms:created>
  <dcterms:modified xsi:type="dcterms:W3CDTF">2012-10-25T21:00:24Z</dcterms:modified>
  <cp:category/>
  <cp:version/>
  <cp:contentType/>
  <cp:contentStatus/>
</cp:coreProperties>
</file>